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24226"/>
  <mc:AlternateContent xmlns:mc="http://schemas.openxmlformats.org/markup-compatibility/2006">
    <mc:Choice Requires="x15">
      <x15ac:absPath xmlns:x15ac="http://schemas.microsoft.com/office/spreadsheetml/2010/11/ac" url="\\192.168.1.34\Unidad de Estudios\Boletín\Boletín Anual 2021\Boletin 2021 completo\"/>
    </mc:Choice>
  </mc:AlternateContent>
  <xr:revisionPtr revIDLastSave="0" documentId="13_ncr:1_{A163B847-9223-4CD3-98F7-3A77E6B06DA6}" xr6:coauthVersionLast="47" xr6:coauthVersionMax="47" xr10:uidLastSave="{00000000-0000-0000-0000-000000000000}"/>
  <bookViews>
    <workbookView xWindow="-120" yWindow="-120" windowWidth="20730" windowHeight="11040" tabRatio="877" xr2:uid="{00000000-000D-0000-FFFF-FFFF00000000}"/>
  </bookViews>
  <sheets>
    <sheet name="Portada" sheetId="226" r:id="rId1"/>
    <sheet name="Introducción" sheetId="136" r:id="rId2"/>
    <sheet name="Indice Total" sheetId="227" r:id="rId3"/>
    <sheet name="Capítulo I" sheetId="134" r:id="rId4"/>
    <sheet name="1 2" sheetId="1" r:id="rId5"/>
    <sheet name="3 4" sheetId="2" r:id="rId6"/>
    <sheet name="5" sheetId="3" r:id="rId7"/>
    <sheet name="6" sheetId="4" r:id="rId8"/>
    <sheet name="7 8" sheetId="5" r:id="rId9"/>
    <sheet name="9 10" sheetId="6" r:id="rId10"/>
    <sheet name="11" sheetId="7" r:id="rId11"/>
    <sheet name="12" sheetId="8" r:id="rId12"/>
    <sheet name="13" sheetId="9" r:id="rId13"/>
    <sheet name="14" sheetId="10" r:id="rId14"/>
    <sheet name="15" sheetId="11" r:id="rId15"/>
    <sheet name="16" sheetId="12" r:id="rId16"/>
    <sheet name="17" sheetId="13" r:id="rId17"/>
    <sheet name="18" sheetId="14" r:id="rId18"/>
    <sheet name="19" sheetId="15" r:id="rId19"/>
    <sheet name="20" sheetId="16" r:id="rId20"/>
    <sheet name="21" sheetId="17" r:id="rId21"/>
    <sheet name="22" sheetId="18" r:id="rId22"/>
    <sheet name="23" sheetId="19" r:id="rId23"/>
    <sheet name="24" sheetId="20" r:id="rId24"/>
    <sheet name="25" sheetId="21" r:id="rId25"/>
    <sheet name="26" sheetId="22" r:id="rId26"/>
    <sheet name="27" sheetId="23" r:id="rId27"/>
    <sheet name="28" sheetId="24" r:id="rId28"/>
    <sheet name="29" sheetId="25" r:id="rId29"/>
    <sheet name="30" sheetId="26" r:id="rId30"/>
    <sheet name="31" sheetId="27" r:id="rId31"/>
    <sheet name="32" sheetId="28" r:id="rId32"/>
    <sheet name="33" sheetId="29" r:id="rId33"/>
    <sheet name="34" sheetId="30" r:id="rId34"/>
    <sheet name="35" sheetId="31" r:id="rId35"/>
    <sheet name="36" sheetId="32" r:id="rId36"/>
    <sheet name="37" sheetId="33" r:id="rId37"/>
    <sheet name="38" sheetId="34" r:id="rId38"/>
    <sheet name="39" sheetId="35" r:id="rId39"/>
    <sheet name="40" sheetId="36" r:id="rId40"/>
    <sheet name="41" sheetId="37" r:id="rId41"/>
    <sheet name="42" sheetId="38" r:id="rId42"/>
    <sheet name="43" sheetId="39" r:id="rId43"/>
    <sheet name="44 45 46" sheetId="40" r:id="rId44"/>
    <sheet name="47 48 49" sheetId="41" r:id="rId45"/>
    <sheet name="50" sheetId="42" r:id="rId46"/>
    <sheet name="51" sheetId="43" r:id="rId47"/>
    <sheet name="52" sheetId="44" r:id="rId48"/>
    <sheet name="53" sheetId="45" r:id="rId49"/>
    <sheet name="54" sheetId="46" r:id="rId50"/>
    <sheet name="55" sheetId="47" r:id="rId51"/>
    <sheet name="56" sheetId="48" r:id="rId52"/>
    <sheet name="57" sheetId="49" r:id="rId53"/>
    <sheet name="58" sheetId="50" r:id="rId54"/>
    <sheet name="59" sheetId="51" r:id="rId55"/>
    <sheet name="60" sheetId="52" r:id="rId56"/>
    <sheet name="61" sheetId="53" r:id="rId57"/>
    <sheet name="62" sheetId="54" r:id="rId58"/>
    <sheet name="63" sheetId="55" r:id="rId59"/>
    <sheet name="64" sheetId="228" r:id="rId60"/>
    <sheet name="65" sheetId="57" r:id="rId61"/>
    <sheet name="Capítulo II" sheetId="137" r:id="rId62"/>
    <sheet name="66" sheetId="140" r:id="rId63"/>
    <sheet name="67 68" sheetId="141" r:id="rId64"/>
    <sheet name="69" sheetId="142" r:id="rId65"/>
    <sheet name="70" sheetId="143" r:id="rId66"/>
    <sheet name="71" sheetId="144" r:id="rId67"/>
    <sheet name="72 73" sheetId="145" r:id="rId68"/>
    <sheet name="74" sheetId="146" r:id="rId69"/>
    <sheet name="75 76" sheetId="147" r:id="rId70"/>
    <sheet name="77" sheetId="148" r:id="rId71"/>
    <sheet name="78" sheetId="149" r:id="rId72"/>
    <sheet name="79 80 81 82" sheetId="150" r:id="rId73"/>
    <sheet name="83 84" sheetId="151" r:id="rId74"/>
    <sheet name="85" sheetId="152" r:id="rId75"/>
    <sheet name="86" sheetId="153" r:id="rId76"/>
    <sheet name="87" sheetId="154" r:id="rId77"/>
    <sheet name="88" sheetId="155" r:id="rId78"/>
    <sheet name="89 90" sheetId="156" r:id="rId79"/>
    <sheet name="91 92" sheetId="157" r:id="rId80"/>
    <sheet name="93 94" sheetId="138" r:id="rId81"/>
    <sheet name="Capítulo III" sheetId="158" r:id="rId82"/>
    <sheet name="95" sheetId="159" r:id="rId83"/>
    <sheet name="96-97" sheetId="160" r:id="rId84"/>
    <sheet name="98" sheetId="161" r:id="rId85"/>
    <sheet name="99" sheetId="162" r:id="rId86"/>
    <sheet name="100" sheetId="163" r:id="rId87"/>
    <sheet name="101" sheetId="164" r:id="rId88"/>
    <sheet name="102" sheetId="165" r:id="rId89"/>
    <sheet name="102 A" sheetId="166" r:id="rId90"/>
    <sheet name="103 104" sheetId="167" r:id="rId91"/>
    <sheet name="105" sheetId="168" r:id="rId92"/>
    <sheet name="106" sheetId="169" r:id="rId93"/>
    <sheet name="107" sheetId="170" r:id="rId94"/>
    <sheet name="108" sheetId="171" r:id="rId95"/>
    <sheet name="109" sheetId="172" r:id="rId96"/>
    <sheet name="110" sheetId="173" r:id="rId97"/>
    <sheet name="111" sheetId="174" r:id="rId98"/>
    <sheet name="112" sheetId="175" r:id="rId99"/>
    <sheet name="113" sheetId="223" r:id="rId100"/>
    <sheet name="Capítulo IV" sheetId="176" r:id="rId101"/>
    <sheet name="114" sheetId="177" r:id="rId102"/>
    <sheet name="115" sheetId="178" r:id="rId103"/>
    <sheet name="116" sheetId="179" r:id="rId104"/>
    <sheet name="117" sheetId="180" r:id="rId105"/>
    <sheet name="118ab" sheetId="181" r:id="rId106"/>
    <sheet name="Capítulo V" sheetId="182" r:id="rId107"/>
    <sheet name="119-120" sheetId="183" r:id="rId108"/>
    <sheet name="121" sheetId="184" r:id="rId109"/>
    <sheet name="122" sheetId="185" r:id="rId110"/>
    <sheet name="123 124" sheetId="186" r:id="rId111"/>
    <sheet name="125" sheetId="187" r:id="rId112"/>
    <sheet name="126" sheetId="188" r:id="rId113"/>
    <sheet name="127" sheetId="189" r:id="rId114"/>
    <sheet name="128" sheetId="190" r:id="rId115"/>
    <sheet name="Capítulo VI" sheetId="191" r:id="rId116"/>
    <sheet name="129 130" sheetId="192" r:id="rId117"/>
    <sheet name="131" sheetId="193" r:id="rId118"/>
    <sheet name="132 133" sheetId="194" r:id="rId119"/>
    <sheet name="134 135" sheetId="195" r:id="rId120"/>
    <sheet name="136" sheetId="196" r:id="rId121"/>
    <sheet name="137" sheetId="197" r:id="rId122"/>
    <sheet name="Capítulo VII" sheetId="198" r:id="rId123"/>
    <sheet name="138 139" sheetId="199" r:id="rId124"/>
    <sheet name="140" sheetId="200" r:id="rId125"/>
    <sheet name="141" sheetId="201" r:id="rId126"/>
    <sheet name="142" sheetId="202" r:id="rId127"/>
    <sheet name="143" sheetId="203" r:id="rId128"/>
    <sheet name="144 145" sheetId="204" r:id="rId129"/>
    <sheet name="146" sheetId="205" r:id="rId130"/>
    <sheet name="147" sheetId="206" r:id="rId131"/>
    <sheet name="148 149" sheetId="207" r:id="rId132"/>
    <sheet name="Capítulo VIII" sheetId="214" r:id="rId133"/>
    <sheet name="150 - 151" sheetId="224" r:id="rId134"/>
    <sheet name="152 - 153" sheetId="216" r:id="rId135"/>
    <sheet name="154 - 155" sheetId="217" r:id="rId136"/>
    <sheet name="156" sheetId="218" r:id="rId137"/>
    <sheet name="157" sheetId="219" r:id="rId138"/>
    <sheet name="158" sheetId="220" r:id="rId139"/>
    <sheet name="Capítulo IX" sheetId="208" r:id="rId140"/>
    <sheet name="159" sheetId="221" r:id="rId141"/>
    <sheet name="160" sheetId="222" r:id="rId142"/>
    <sheet name="161" sheetId="209" r:id="rId143"/>
    <sheet name="162" sheetId="210" r:id="rId144"/>
    <sheet name="Capítulo X" sheetId="211" r:id="rId145"/>
    <sheet name="163" sheetId="212" r:id="rId146"/>
    <sheet name="164" sheetId="213" r:id="rId147"/>
  </sheets>
  <externalReferences>
    <externalReference r:id="rId148"/>
    <externalReference r:id="rId149"/>
  </externalReferences>
  <definedNames>
    <definedName name="_xlnm._FilterDatabase" localSheetId="145" hidden="1">'163'!$E$6:$E$165</definedName>
    <definedName name="_xlnm._FilterDatabase" localSheetId="146" hidden="1">'164'!$B$7:$N$166</definedName>
    <definedName name="AÑO_2008" localSheetId="133">#REF!</definedName>
    <definedName name="AÑO_2008" localSheetId="2">#REF!</definedName>
    <definedName name="AÑO_2008">#REF!</definedName>
    <definedName name="año_2016" localSheetId="133">#REF!</definedName>
    <definedName name="año_2016" localSheetId="2">#REF!</definedName>
    <definedName name="año_2016">#REF!</definedName>
    <definedName name="AÑO2008" localSheetId="133">#REF!</definedName>
    <definedName name="AÑO2008" localSheetId="2">#REF!</definedName>
    <definedName name="AÑO2008">#REF!</definedName>
    <definedName name="_xlnm.Print_Area" localSheetId="4">'1 2'!$B$2:$G$34</definedName>
    <definedName name="_xlnm.Print_Area" localSheetId="12">'13'!$B$2:$H$25</definedName>
    <definedName name="_xlnm.Print_Area" localSheetId="13">'14'!$B$2:$G$23</definedName>
    <definedName name="_xlnm.Print_Area" localSheetId="14">'15'!$B$2:$G$28</definedName>
    <definedName name="_xlnm.Print_Area" localSheetId="142">'161'!$B$1:$G$48</definedName>
    <definedName name="_xlnm.Print_Area" localSheetId="143">'162'!$B$1:$G$33</definedName>
    <definedName name="_xlnm.Print_Area" localSheetId="17">'18'!$B$2:$T$26</definedName>
    <definedName name="_xlnm.Print_Area" localSheetId="22">'23'!$B$2:$G$29</definedName>
    <definedName name="_xlnm.Print_Area" localSheetId="25">'26'!$B$2:$E$87</definedName>
    <definedName name="_xlnm.Print_Area" localSheetId="27">'28'!$B$2:$E$7</definedName>
    <definedName name="_xlnm.Print_Area" localSheetId="28">'29'!$B$2:$F$15</definedName>
    <definedName name="_xlnm.Print_Area" localSheetId="5">'3 4'!$B$2:$F$53</definedName>
    <definedName name="_xlnm.Print_Area" localSheetId="43">'44 45 46'!#REF!</definedName>
    <definedName name="_xlnm.Print_Area" localSheetId="44">'47 48 49'!$B$2:$J$30</definedName>
    <definedName name="_xlnm.Print_Area" localSheetId="46">'51'!$B$2:$M$35</definedName>
    <definedName name="_xlnm.Print_Area" localSheetId="48">'53'!#REF!</definedName>
    <definedName name="_xlnm.Print_Area" localSheetId="49">'54'!$B$2:$G$37</definedName>
    <definedName name="_xlnm.Print_Area" localSheetId="50">'55'!$B$2:$D$40</definedName>
    <definedName name="_xlnm.Print_Area" localSheetId="52">'57'!$B$37:$J$63</definedName>
    <definedName name="_xlnm.Print_Area" localSheetId="53">'58'!#REF!</definedName>
    <definedName name="_xlnm.Print_Area" localSheetId="56">'61'!$B$2:$J$30</definedName>
    <definedName name="_xlnm.Print_Area" localSheetId="58">'63'!$B$112:$E$149</definedName>
    <definedName name="_xlnm.Print_Area" localSheetId="59">'64'!$B$45:$G$60</definedName>
    <definedName name="_xlnm.Print_Area" localSheetId="62">'66'!$B$2:$F$25</definedName>
    <definedName name="_xlnm.Print_Area" localSheetId="63">'67 68'!$B$2:$G$55</definedName>
    <definedName name="_xlnm.Print_Area" localSheetId="8">'7 8'!$B$2:$F$52</definedName>
    <definedName name="_xlnm.Print_Area" localSheetId="65">'70'!$B$2:$E$16</definedName>
    <definedName name="_xlnm.Print_Area" localSheetId="72">'79 80 81 82'!$B$29:$H$54</definedName>
    <definedName name="_xlnm.Print_Area" localSheetId="9">'9 10'!$B$2:$H$35</definedName>
    <definedName name="_xlnm.Print_Area" localSheetId="106">'Capítulo V'!$B$5:$M$16</definedName>
    <definedName name="Cuadro_59" localSheetId="133">#REF!</definedName>
    <definedName name="Cuadro_59" localSheetId="143">#REF!</definedName>
    <definedName name="Cuadro_59" localSheetId="145">#REF!</definedName>
    <definedName name="Cuadro_59" localSheetId="146">#REF!</definedName>
    <definedName name="Cuadro_59" localSheetId="19">#REF!</definedName>
    <definedName name="Cuadro_59" localSheetId="21">#REF!</definedName>
    <definedName name="Cuadro_59" localSheetId="42">#REF!</definedName>
    <definedName name="Cuadro_59" localSheetId="9">#REF!</definedName>
    <definedName name="Cuadro_59" localSheetId="3">#REF!</definedName>
    <definedName name="Cuadro_59" localSheetId="2">#REF!</definedName>
    <definedName name="Cuadro_59" localSheetId="1">#REF!</definedName>
    <definedName name="Cuadro_59">#REF!</definedName>
    <definedName name="DIASMAT2" localSheetId="133">#REF!</definedName>
    <definedName name="DIASMAT2">#REF!</definedName>
    <definedName name="Enero" localSheetId="133">#REF!</definedName>
    <definedName name="Enero">#REF!</definedName>
    <definedName name="GASTO_EN_ASIGNACIONES_FAMILIARES__PAGADAS__AÑO_2005" localSheetId="133">#REF!</definedName>
    <definedName name="GASTO_EN_ASIGNACIONES_FAMILIARES__PAGADAS__AÑO_2005">#REF!</definedName>
    <definedName name="GASTO_EN_SUBSIDIOS_MATERNALES_PAGADOS_POR_EL_F.U.P.F._AÑO_2005" localSheetId="133">#REF!</definedName>
    <definedName name="GASTO_EN_SUBSIDIOS_MATERNALES_PAGADOS_POR_EL_F.U.P.F._AÑO_2005">#REF!</definedName>
    <definedName name="inI_MATERNALES" localSheetId="133">#REF!</definedName>
    <definedName name="inI_MATERNALES">#REF!</definedName>
    <definedName name="jj" localSheetId="133">#REF!</definedName>
    <definedName name="jj" localSheetId="145">#REF!</definedName>
    <definedName name="jj" localSheetId="146">#REF!</definedName>
    <definedName name="jj" localSheetId="1">#REF!</definedName>
    <definedName name="jj">#REF!</definedName>
    <definedName name="kk" localSheetId="133">#REF!</definedName>
    <definedName name="kk" localSheetId="1">#REF!</definedName>
    <definedName name="kk">#REF!</definedName>
    <definedName name="MONTO__DE__PENSIONES_EMITIDAS_POR_TIPO_DE_PENSION_E_INSTITUCIONES" localSheetId="133">#REF!</definedName>
    <definedName name="MONTO__DE__PENSIONES_EMITIDAS_POR_TIPO_DE_PENSION_E_INSTITUCIONES">#REF!</definedName>
    <definedName name="MONTO__DE_PENSIONES_ASISTENCIALES_EMITIDAS_SEGÚN_TIPO_DE_PENSION" localSheetId="133">#REF!</definedName>
    <definedName name="MONTO__DE_PENSIONES_ASISTENCIALES_EMITIDAS_SEGÚN_TIPO_DE_PENSION">#REF!</definedName>
    <definedName name="MONTO_DE_BONOS_DE_RECONOCIMIENTO_PAGADOS_SEGUN_MES_Y__EX_CAJAS_DE_PREVISIÓN" localSheetId="133">#REF!</definedName>
    <definedName name="MONTO_DE_BONOS_DE_RECONOCIMIENTO_PAGADOS_SEGUN_MES_Y__EX_CAJAS_DE_PREVISIÓN">#REF!</definedName>
    <definedName name="MONTO_DE_INDEMNIZACIONES_POR_ACCIDENTES_DEL_TRABAJO" localSheetId="133">#REF!</definedName>
    <definedName name="MONTO_DE_INDEMNIZACIONES_POR_ACCIDENTES_DEL_TRABAJO">#REF!</definedName>
    <definedName name="MONTO_DE_LOS_CREDITOS_SOCIALES_OTORGADOS_POR_EL_SISTEMA_C.C.A.F." localSheetId="133">#REF!</definedName>
    <definedName name="MONTO_DE_LOS_CREDITOS_SOCIALES_OTORGADOS_POR_EL_SISTEMA_C.C.A.F.">#REF!</definedName>
    <definedName name="MONTO_DE_PENSIONES_ASISTENCIALES_EMITIDAS_SEGÚN__REGIONES" localSheetId="133">#REF!</definedName>
    <definedName name="MONTO_DE_PENSIONES_ASISTENCIALES_EMITIDAS_SEGÚN__REGIONES">#REF!</definedName>
    <definedName name="MONTO_DE_PENSIONES_ASISTENCIALES_EMITIDAS_SEGÚN_TIPO_REGIONES" localSheetId="133">#REF!</definedName>
    <definedName name="MONTO_DE_PENSIONES_ASISTENCIALES_EMITIDAS_SEGÚN_TIPO_REGIONES">#REF!</definedName>
    <definedName name="MONTO_DE_PENSIONES_EMITIDAS_POR_REGIONES" localSheetId="133">#REF!</definedName>
    <definedName name="MONTO_DE_PENSIONES_EMITIDAS_POR_REGIONES">#REF!</definedName>
    <definedName name="MONTO_DE_PENSIONES_EMITIDAS_SEGUN_MES_Y_CAJAS_DE_PREVISIÓN" localSheetId="133">#REF!</definedName>
    <definedName name="MONTO_DE_PENSIONES_EMITIDAS_SEGUN_MES_Y_CAJAS_DE_PREVISIÓN">#REF!</definedName>
    <definedName name="MONTO_EMITIDO_EN_SUBSIDIOS_POR_DISCAPACIDAD_MENTAL__SEGÚN_REGIONES" localSheetId="133">#REF!</definedName>
    <definedName name="MONTO_EMITIDO_EN_SUBSIDIOS_POR_DISCAPACIDAD_MENTAL__SEGÚN_REGIONES">#REF!</definedName>
    <definedName name="MONTO_PAGADO_EN_SUBSIDIOS_DE_CESANTIA_PAGADOS_POR_EL_F.U.P.F." localSheetId="133">#REF!</definedName>
    <definedName name="MONTO_PAGADO_EN_SUBSIDIOS_DE_CESANTIA_PAGADOS_POR_EL_F.U.P.F.">#REF!</definedName>
    <definedName name="MONTO_PAGADO_EN_SUBSIDIOS_DE_ORIGEN_COMUN__POR_LAS_C.C.A.F." localSheetId="133">#REF!</definedName>
    <definedName name="MONTO_PAGADO_EN_SUBSIDIOS_DE_ORIGEN_COMUN__POR_LAS_C.C.A.F.">#REF!</definedName>
    <definedName name="MONTO_PASIS_POR_REGIONES" localSheetId="133">#REF!</definedName>
    <definedName name="MONTO_PASIS_POR_REGIONES">#REF!</definedName>
    <definedName name="MONTO_TOTAL_DE_CREDITOS_DE_CONSUMO_OTORGADOS_POR_EL_SISTEMA_C.C.A.F." localSheetId="133">#REF!</definedName>
    <definedName name="MONTO_TOTAL_DE_CREDITOS_DE_CONSUMO_OTORGADOS_POR_EL_SISTEMA_C.C.A.F.">#REF!</definedName>
    <definedName name="MONTO_TOTAL_DE_SUBSIDIOS_PAGADOS_POR_ACCIDENTES_DEL_TRABAJO" localSheetId="133">#REF!</definedName>
    <definedName name="MONTO_TOTAL_DE_SUBSIDIOS_PAGADOS_POR_ACCIDENTES_DEL_TRABAJO">#REF!</definedName>
    <definedName name="MONTOPASISREGIONES" localSheetId="133">#REF!</definedName>
    <definedName name="MONTOPASISREGIONES">#REF!</definedName>
    <definedName name="MONTOS_EN_CREDITOS_HIPOTECARIOS_OTORGADOS_POR_EL_SISTEMA_C.C.A.F." localSheetId="133">#REF!</definedName>
    <definedName name="MONTOS_EN_CREDITOS_HIPOTECARIOS_OTORGADOS_POR_EL_SISTEMA_C.C.A.F.">#REF!</definedName>
    <definedName name="MONTOS_TOTALES_DE__PENSIONES_VIGENTES_DE_LA_LEY_N_16.744_SEGÚN_TIPO_DE_PENSION" localSheetId="133">#REF!</definedName>
    <definedName name="MONTOS_TOTALES_DE__PENSIONES_VIGENTES_DE_LA_LEY_N_16.744_SEGÚN_TIPO_DE_PENSION">#REF!</definedName>
    <definedName name="MONTOS_TOTALES_DE_PENSIONES_DE_LA_LEY_N_16.744" localSheetId="133">#REF!</definedName>
    <definedName name="MONTOS_TOTALES_DE_PENSIONES_DE_LA_LEY_N_16.744">#REF!</definedName>
    <definedName name="N__DE_SUBSIDIOS_INICIADOS_SISTEMA_DE_SUBSIDIOS_MATERNALES_AÑO_2005" localSheetId="133">#REF!</definedName>
    <definedName name="N__DE_SUBSIDIOS_INICIADOS_SISTEMA_DE_SUBSIDIOS_MATERNALES_AÑO_2005">#REF!</definedName>
    <definedName name="Numero" localSheetId="133">'[1]MONTO PENS-AT'!#REF!</definedName>
    <definedName name="Numero" localSheetId="2">'[1]MONTO PENS-AT'!#REF!</definedName>
    <definedName name="Numero">'[1]MONTO PENS-AT'!#REF!</definedName>
    <definedName name="NUMERO__DE_ASIGNACIONES_FAMILIARES__PAGADAS_SEGÚN_INSTITUCIONES" localSheetId="133">#REF!</definedName>
    <definedName name="NUMERO__DE_ASIGNACIONES_FAMILIARES__PAGADAS_SEGÚN_INSTITUCIONES" localSheetId="2">#REF!</definedName>
    <definedName name="NUMERO__DE_ASIGNACIONES_FAMILIARES__PAGADAS_SEGÚN_INSTITUCIONES">#REF!</definedName>
    <definedName name="NUMERO__DE_EMPRESAS_ADHERENTES" localSheetId="133">#REF!</definedName>
    <definedName name="NUMERO__DE_EMPRESAS_ADHERENTES" localSheetId="2">#REF!</definedName>
    <definedName name="NUMERO__DE_EMPRESAS_ADHERENTES">#REF!</definedName>
    <definedName name="NUMERO__DE_PENSIONES_ASISTENCIALES_EMITIDAS_SEGÚN_REGIONES" localSheetId="133">#REF!</definedName>
    <definedName name="NUMERO__DE_PENSIONES_ASISTENCIALES_EMITIDAS_SEGÚN_REGIONES" localSheetId="2">#REF!</definedName>
    <definedName name="NUMERO__DE_PENSIONES_ASISTENCIALES_EMITIDAS_SEGÚN_REGIONES">#REF!</definedName>
    <definedName name="NUMERO__DE_TRABAJADORES_PROTEGIDOS" localSheetId="133">#REF!</definedName>
    <definedName name="NUMERO__DE_TRABAJADORES_PROTEGIDOS">#REF!</definedName>
    <definedName name="NÚMERO__DE_TRABAJADORES_PROTEGIDOS_POR_EL_SEGURO_DE_LA_LEY_N°_16.744__SEGÚN_SEXO" localSheetId="133">#REF!</definedName>
    <definedName name="NÚMERO__DE_TRABAJADORES_PROTEGIDOS_POR_EL_SEGURO_DE_LA_LEY_N°_16.744__SEGÚN_SEXO">#REF!</definedName>
    <definedName name="NUMERO__Y_MONTO_DE_PENSIONES_ASISTENCIALES_EMITIDAS" localSheetId="133">#REF!</definedName>
    <definedName name="NUMERO__Y_MONTO_DE_PENSIONES_ASISTENCIALES_EMITIDAS">#REF!</definedName>
    <definedName name="NUMERO_DE__PENSIONES_EMITIDAS_POR_TIPO_DE_PENSION_E_INSTITUCIONES" localSheetId="133">#REF!</definedName>
    <definedName name="NUMERO_DE__PENSIONES_EMITIDAS_POR_TIPO_DE_PENSION_E_INSTITUCIONES">#REF!</definedName>
    <definedName name="NUMERO_DE_ACCIDENTES__SEGÚN_TIPO_DE_ACCIDENTE_Y_MUTUAL" localSheetId="133">#REF!</definedName>
    <definedName name="NUMERO_DE_ACCIDENTES__SEGÚN_TIPO_DE_ACCIDENTE_Y_MUTUAL">#REF!</definedName>
    <definedName name="NUMERO_DE_ACCIDENTES_Y_DE_ENFERMEDADES_PROFESIONALES_POR_SEXO" localSheetId="133">#REF!</definedName>
    <definedName name="NUMERO_DE_ACCIDENTES_Y_DE_ENFERMEDADES_PROFESIONALES_POR_SEXO">#REF!</definedName>
    <definedName name="NÚMERO_DE_BONOS_DE_RECONOCIMIENTO_PAGADOS_SEGUN_MES_Y__EX_CAJAS_DE_PREVISION" localSheetId="133">#REF!</definedName>
    <definedName name="NÚMERO_DE_BONOS_DE_RECONOCIMIENTO_PAGADOS_SEGUN_MES_Y__EX_CAJAS_DE_PREVISION">#REF!</definedName>
    <definedName name="NUMERO_DE_CAUSANTES_DE_SUBSIDIO_FAMILIAR__SEGÚN_REGIONES" localSheetId="133">#REF!</definedName>
    <definedName name="NUMERO_DE_CAUSANTES_DE_SUBSIDIO_FAMILIAR__SEGÚN_REGIONES">#REF!</definedName>
    <definedName name="NÚMERO_DE_COTIZANTES_PARA_PENSIONES_SEGÚN_EX_CAJAS_DE_PREVISIÓN" localSheetId="133">#REF!</definedName>
    <definedName name="NÚMERO_DE_COTIZANTES_PARA_PENSIONES_SEGÚN_EX_CAJAS_DE_PREVISIÓN">#REF!</definedName>
    <definedName name="NUMERO_DE_CREDITOS_HIPOTECARIOS_OTORGADOS_POR_EL_SISTEMA_CCAF" localSheetId="133">#REF!</definedName>
    <definedName name="NUMERO_DE_CREDITOS_HIPOTECARIOS_OTORGADOS_POR_EL_SISTEMA_CCAF">#REF!</definedName>
    <definedName name="NUMERO_DE_CREDITOS_SOCIALES_OTORGADOS_POR_EL_SISTEMA_C.C.A.F." localSheetId="133">#REF!</definedName>
    <definedName name="NUMERO_DE_CREDITOS_SOCIALES_OTORGADOS_POR_EL_SISTEMA_C.C.A.F.">#REF!</definedName>
    <definedName name="NÚMERO_DE_DÍAS_DE_SUBSIDIOS_PAGADOS_POR_ACCIDENTES_DEL_TRABAJO" localSheetId="133">#REF!</definedName>
    <definedName name="NÚMERO_DE_DÍAS_DE_SUBSIDIOS_PAGADOS_POR_ACCIDENTES_DEL_TRABAJO">#REF!</definedName>
    <definedName name="NUMERO_DE_DIAS_PAGADOS_EN_SUBSIDIOS_DE_ORIGEN_COMUN__POR_LAS_C.C.A.F." localSheetId="133">#REF!</definedName>
    <definedName name="NUMERO_DE_DIAS_PAGADOS_EN_SUBSIDIOS_DE_ORIGEN_COMUN__POR_LAS_C.C.A.F.">#REF!</definedName>
    <definedName name="NUMERO_DE_DIAS_PAGADOS_POR_EL_SISTEMA_MATERNAL_AÑO_2005" localSheetId="133">#REF!</definedName>
    <definedName name="NUMERO_DE_DIAS_PAGADOS_POR_EL_SISTEMA_MATERNAL_AÑO_2005">#REF!</definedName>
    <definedName name="NUMERO_DE_DIAS_PERDIDOS__POR_ACCIDENTES_DEL_TRABAJO_Y_DE_TRAYECTO__SEGÚN_TIPO_DE_ACCIDENTE_Y_MUTUAL" localSheetId="133">#REF!</definedName>
    <definedName name="NUMERO_DE_DIAS_PERDIDOS__POR_ACCIDENTES_DEL_TRABAJO_Y_DE_TRAYECTO__SEGÚN_TIPO_DE_ACCIDENTE_Y_MUTUAL">#REF!</definedName>
    <definedName name="NUMERO_DE_EMPRESAS_AFILIADAS_A__C.C.A.F." localSheetId="133">#REF!</definedName>
    <definedName name="NUMERO_DE_EMPRESAS_AFILIADAS_A__C.C.A.F.">#REF!</definedName>
    <definedName name="NÚMERO_DE_ENTIDADES_EMPLEADORAS_COTIZANTES" localSheetId="133">#REF!</definedName>
    <definedName name="NÚMERO_DE_ENTIDADES_EMPLEADORAS_COTIZANTES">#REF!</definedName>
    <definedName name="NÚMERO_DE_INDEMNIZACIONES_POR_ACCIDENTES_DEL_TRABAJO" localSheetId="133">#REF!</definedName>
    <definedName name="NÚMERO_DE_INDEMNIZACIONES_POR_ACCIDENTES_DEL_TRABAJO">#REF!</definedName>
    <definedName name="NUMERO_DE_NUEVOS_CUPOS_OTORGADOS_DE_PASIS" localSheetId="133">#REF!</definedName>
    <definedName name="NUMERO_DE_NUEVOS_CUPOS_OTORGADOS_DE_PASIS">#REF!</definedName>
    <definedName name="NUMERO_DE_NUEVOS_CUPOS_OTORGADOS_DE_PASIS_POR_REGIONES" localSheetId="133">#REF!</definedName>
    <definedName name="NUMERO_DE_NUEVOS_CUPOS_OTORGADOS_DE_PASIS_POR_REGIONES">#REF!</definedName>
    <definedName name="NUMERO_DE_PENSIONADOS_AFILIADOS_A_C.C.A.F." localSheetId="133">#REF!</definedName>
    <definedName name="NUMERO_DE_PENSIONADOS_AFILIADOS_A_C.C.A.F.">#REF!</definedName>
    <definedName name="NUMERO_DE_PENSIONES_EMITIDAS_POR_REGIONES" localSheetId="133">#REF!</definedName>
    <definedName name="NUMERO_DE_PENSIONES_EMITIDAS_POR_REGIONES">#REF!</definedName>
    <definedName name="NÚMERO_DE_PENSIONES_EMITIDAS_SEGUN_MES_Y_CAJAS_DE_PREVISIÓN" localSheetId="133">#REF!</definedName>
    <definedName name="NÚMERO_DE_PENSIONES_EMITIDAS_SEGUN_MES_Y_CAJAS_DE_PREVISIÓN">#REF!</definedName>
    <definedName name="NUMERO_DE_PENSIONES_VIGENTES_DE_LA_LEY_N_16.744_SEGÚN_ENTIDAD" localSheetId="133">#REF!</definedName>
    <definedName name="NUMERO_DE_PENSIONES_VIGENTES_DE_LA_LEY_N_16.744_SEGÚN_ENTIDAD">#REF!</definedName>
    <definedName name="NUMERO_DE_PENSIONES_VIGENTES_DE_LA_LEY_N_16.744_SEGÚN_TIPO_DE_PENSION" localSheetId="133">#REF!</definedName>
    <definedName name="NUMERO_DE_PENSIONES_VIGENTES_DE_LA_LEY_N_16.744_SEGÚN_TIPO_DE_PENSION">#REF!</definedName>
    <definedName name="NUMERO_DE_SUBSIDIOS_DE_CESANTIA_PAGADOS_POR_F.U.P.F." localSheetId="133">#REF!</definedName>
    <definedName name="NUMERO_DE_SUBSIDIOS_DE_CESANTIA_PAGADOS_POR_F.U.P.F.">#REF!</definedName>
    <definedName name="NUMERO_DE_SUBSIDIOS_FAMILIARES__SEGÚN_TIPO_DE_SUBSIDIO_Y_REGIONES" localSheetId="133">#REF!</definedName>
    <definedName name="NUMERO_DE_SUBSIDIOS_FAMILIARES__SEGÚN_TIPO_DE_SUBSIDIO_Y_REGIONES">#REF!</definedName>
    <definedName name="NUMERO_DE_SUBSIDIOS_INICIADOS_DE_ORIGEN_COMUN_PAGADOS_POR_LAS_C.C.A.F." localSheetId="133">#REF!</definedName>
    <definedName name="NUMERO_DE_SUBSIDIOS_INICIADOS_DE_ORIGEN_COMUN_PAGADOS_POR_LAS_C.C.A.F.">#REF!</definedName>
    <definedName name="NÚMERO_DE_SUBSIDIOS_INICIADOS_POR_ACCIDENTES_DEL_TRABAJO" localSheetId="133">#REF!</definedName>
    <definedName name="NÚMERO_DE_SUBSIDIOS_INICIADOS_POR_ACCIDENTES_DEL_TRABAJO">#REF!</definedName>
    <definedName name="NUMERO_DE_SUBSIDIOS_POR_DISCAPACIDAD_MENTAL__SEGÚN_REGIONES" localSheetId="133">#REF!</definedName>
    <definedName name="NUMERO_DE_SUBSIDIOS_POR_DISCAPACIDAD_MENTAL__SEGÚN_REGIONES">#REF!</definedName>
    <definedName name="NUMERO_DE_TRABAJADORES_AFILIADOS__A__C.C.A.F." localSheetId="133">#REF!</definedName>
    <definedName name="NUMERO_DE_TRABAJADORES_AFILIADOS__A__C.C.A.F.">#REF!</definedName>
    <definedName name="NUMERO_DE_TRABAJADORES_COTIZANTES_AL_REGIMEN_SIL__POR_C.C.A.F." localSheetId="133">#REF!</definedName>
    <definedName name="NUMERO_DE_TRABAJADORES_COTIZANTES_AL_REGIMEN_SIL__POR_C.C.A.F.">#REF!</definedName>
    <definedName name="NÚMERO_DE_TRABAJADORES_HOMBRES_AFILIADOS__A__C.C.A.F." localSheetId="133">#REF!</definedName>
    <definedName name="NÚMERO_DE_TRABAJADORES_HOMBRES_AFILIADOS__A__C.C.A.F.">#REF!</definedName>
    <definedName name="NÚMERO_DE_TRABAJADORES_POR_LOS_QUE_SE_COTIZÓ" localSheetId="133">#REF!</definedName>
    <definedName name="NÚMERO_DE_TRABAJADORES_POR_LOS_QUE_SE_COTIZÓ">#REF!</definedName>
    <definedName name="NUMERO_TOTAL_DE_AFILIADOS_A_C.C.A.F." localSheetId="133">#REF!</definedName>
    <definedName name="NUMERO_TOTAL_DE_AFILIADOS_A_C.C.A.F.">#REF!</definedName>
    <definedName name="NÚMERO_TOTAL_DE_PENSIONADOS_AFILIADOS__A__C.C.A.F." localSheetId="133">#REF!</definedName>
    <definedName name="NÚMERO_TOTAL_DE_PENSIONADOS_AFILIADOS__A__C.C.A.F.">#REF!</definedName>
    <definedName name="NÚMERO_TOTAL_DE_TRABAJADORES_AFILIADOS__A__C.C.A.F._POR_SEXO" localSheetId="133">#REF!</definedName>
    <definedName name="NÚMERO_TOTAL_DE_TRABAJADORES_AFILIADOS__A__C.C.A.F._POR_SEXO">#REF!</definedName>
    <definedName name="NUMERO_Y_MONTO_DE_PENSIONES_DE_LEYES_ESPECIALES_EMITIDAS" localSheetId="133">#REF!</definedName>
    <definedName name="NUMERO_Y_MONTO_DE_PENSIONES_DE_LEYES_ESPECIALES_EMITIDAS">#REF!</definedName>
    <definedName name="P_OLMEDO" localSheetId="133">#REF!</definedName>
    <definedName name="P_OLMEDO">#REF!</definedName>
    <definedName name="POLMEDO" localSheetId="133">#REF!</definedName>
    <definedName name="POLMEDO">#REF!</definedName>
    <definedName name="POLMEDO2" localSheetId="133">#REF!</definedName>
    <definedName name="POLMEDO2">#REF!</definedName>
    <definedName name="POLMEDO3" localSheetId="133">#REF!</definedName>
    <definedName name="POLMEDO3">#REF!</definedName>
    <definedName name="pp" localSheetId="133">#REF!</definedName>
    <definedName name="pp" localSheetId="1">#REF!</definedName>
    <definedName name="pp">#REF!</definedName>
    <definedName name="qq" localSheetId="133">#REF!</definedName>
    <definedName name="qq" localSheetId="1">#REF!</definedName>
    <definedName name="qq">#REF!</definedName>
    <definedName name="REMUNERACIÓN_IMPONIBLE_DE_LOS_TRABAJADORES_POR_LOS_QUE_SE_COTIZÓ_A" localSheetId="133">#REF!</definedName>
    <definedName name="REMUNERACIÓN_IMPONIBLE_DE_LOS_TRABAJADORES_POR_LOS_QUE_SE_COTIZÓ_A">#REF!</definedName>
    <definedName name="REMUNERACIONES_IMPONIBLES_PARA_PENSIONES__SEGUN_EX_CAJAS_DE_PREVISION" localSheetId="133">#REF!</definedName>
    <definedName name="REMUNERACIONES_IMPONIBLES_PARA_PENSIONES__SEGUN_EX_CAJAS_DE_PREVISION">#REF!</definedName>
    <definedName name="SUBSIDIOS_FAMILIARES_EMITIDOS___BENEFICIARIOS__MONTO_Y_CAUSANTES_POR_TIPO" localSheetId="133">#REF!</definedName>
    <definedName name="SUBSIDIOS_FAMILIARES_EMITIDOS___BENEFICIARIOS__MONTO_Y_CAUSANTES_POR_TIPO">#REF!</definedName>
    <definedName name="TASAS_DE_INTERES_MENSUAL_PARA_OPERACIONES_NO_REAJUSTABLES_EN_MONEDA_NACIONAL" localSheetId="133">#REF!</definedName>
    <definedName name="TASAS_DE_INTERES_MENSUAL_PARA_OPERACIONES_NO_REAJUSTABLES_EN_MONEDA_NACIONAL">#REF!</definedName>
    <definedName name="test" localSheetId="133">#REF!</definedName>
    <definedName name="test">#REF!</definedName>
    <definedName name="test2" localSheetId="133">#REF!</definedName>
    <definedName name="test2">#REF!</definedName>
    <definedName name="Volver_al_Indice" localSheetId="133">#REF!</definedName>
    <definedName name="Volver_al_Indice">#REF!</definedName>
    <definedName name="xx" localSheetId="133">#REF!</definedName>
    <definedName name="xx" localSheetId="145">#REF!</definedName>
    <definedName name="xx" localSheetId="146">#REF!</definedName>
    <definedName name="xx" localSheetId="1">#REF!</definedName>
    <definedName name="xx">#REF!</definedName>
    <definedName name="XXXX" localSheetId="133">#REF!</definedName>
    <definedName name="XXXX">#REF!</definedName>
    <definedName name="xxxxx" localSheetId="133">#REF!</definedName>
    <definedName name="xxxxx">#REF!</definedName>
    <definedName name="xy" localSheetId="133">#REF!</definedName>
    <definedName name="xy" localSheetId="145">#REF!</definedName>
    <definedName name="xy" localSheetId="146">#REF!</definedName>
    <definedName name="xy" localSheetId="1">#REF!</definedName>
    <definedName name="xy">#REF!</definedName>
    <definedName name="yy" localSheetId="133">#REF!</definedName>
    <definedName name="yy" localSheetId="145">#REF!</definedName>
    <definedName name="yy" localSheetId="146">#REF!</definedName>
    <definedName name="yy" localSheetId="1">#REF!</definedName>
    <definedName name="y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8" i="12" l="1"/>
  <c r="G9" i="12"/>
  <c r="G10" i="12"/>
  <c r="G11" i="12"/>
  <c r="G12" i="12"/>
  <c r="G13" i="12"/>
  <c r="G14" i="12"/>
  <c r="G15" i="12"/>
  <c r="G16" i="12"/>
  <c r="G17" i="12"/>
  <c r="G18" i="12"/>
  <c r="G19" i="12"/>
  <c r="G20" i="12"/>
  <c r="G21" i="12"/>
  <c r="G22" i="12"/>
  <c r="G23" i="12"/>
  <c r="G24" i="12"/>
  <c r="G25" i="12"/>
  <c r="E36" i="205" l="1"/>
  <c r="D36" i="205"/>
  <c r="E33" i="205"/>
  <c r="D33" i="205"/>
  <c r="E30" i="205"/>
  <c r="D30" i="205"/>
  <c r="E27" i="205"/>
  <c r="D27" i="205"/>
  <c r="E24" i="205"/>
  <c r="D24" i="205"/>
  <c r="E21" i="205"/>
  <c r="D21" i="205"/>
  <c r="E18" i="205"/>
  <c r="D18" i="205"/>
  <c r="E15" i="205"/>
  <c r="D15" i="205"/>
  <c r="E12" i="205"/>
  <c r="D12" i="205"/>
  <c r="E9" i="205"/>
  <c r="D9" i="205"/>
  <c r="J31" i="199"/>
  <c r="I15" i="199"/>
  <c r="M17" i="185"/>
  <c r="J17" i="185"/>
  <c r="I17" i="185"/>
  <c r="H17" i="185"/>
  <c r="G17" i="185"/>
  <c r="F17" i="185"/>
  <c r="E17" i="185"/>
  <c r="D17" i="185"/>
  <c r="C17" i="185"/>
  <c r="N16" i="185"/>
  <c r="L16" i="185"/>
  <c r="K16" i="185"/>
  <c r="L15" i="185"/>
  <c r="N15" i="185" s="1"/>
  <c r="K15" i="185"/>
  <c r="N14" i="185"/>
  <c r="L14" i="185"/>
  <c r="K14" i="185"/>
  <c r="L13" i="185"/>
  <c r="K13" i="185"/>
  <c r="N13" i="185" s="1"/>
  <c r="N12" i="185"/>
  <c r="L12" i="185"/>
  <c r="K12" i="185"/>
  <c r="L11" i="185"/>
  <c r="K11" i="185"/>
  <c r="N11" i="185" s="1"/>
  <c r="L10" i="185"/>
  <c r="K10" i="185"/>
  <c r="N10" i="185" s="1"/>
  <c r="L9" i="185"/>
  <c r="N9" i="185" s="1"/>
  <c r="K9" i="185"/>
  <c r="N8" i="185"/>
  <c r="L8" i="185"/>
  <c r="K8" i="185"/>
  <c r="K17" i="185" s="1"/>
  <c r="L17" i="185" l="1"/>
  <c r="N17" i="185" s="1"/>
  <c r="H13" i="152" l="1"/>
  <c r="F31" i="138"/>
  <c r="E31" i="138"/>
  <c r="C31" i="138"/>
  <c r="G30" i="138"/>
  <c r="G29" i="138"/>
  <c r="G28" i="138"/>
  <c r="G27" i="138"/>
  <c r="G26" i="138"/>
  <c r="G31" i="138" s="1"/>
  <c r="G25" i="138"/>
  <c r="G24" i="138"/>
  <c r="F15" i="138"/>
  <c r="E15" i="138"/>
  <c r="C15" i="138"/>
  <c r="G14" i="138"/>
  <c r="G13" i="138"/>
  <c r="G12" i="138"/>
  <c r="G11" i="138"/>
  <c r="G10" i="138"/>
  <c r="G9" i="138"/>
  <c r="G8" i="138"/>
  <c r="G15" i="138" s="1"/>
  <c r="C69" i="134" l="1"/>
  <c r="C68" i="134"/>
  <c r="C67" i="134"/>
  <c r="C66" i="134"/>
  <c r="C65" i="134"/>
  <c r="C64" i="134"/>
  <c r="C63" i="134"/>
  <c r="C62" i="134"/>
  <c r="C61" i="134"/>
  <c r="C60" i="134"/>
  <c r="C59" i="134"/>
  <c r="C58" i="134"/>
  <c r="C57" i="134"/>
  <c r="C56" i="134"/>
  <c r="C55" i="134"/>
  <c r="C54" i="134"/>
  <c r="C53" i="134"/>
  <c r="C52" i="134"/>
  <c r="C51" i="134"/>
  <c r="C50" i="134"/>
  <c r="C49" i="134"/>
  <c r="C48" i="134"/>
  <c r="C47" i="134"/>
  <c r="C46" i="134"/>
  <c r="C45" i="134"/>
  <c r="C44" i="134"/>
  <c r="C43" i="134"/>
  <c r="C42" i="134"/>
  <c r="C41" i="134"/>
  <c r="C40" i="134"/>
  <c r="C39" i="134"/>
  <c r="C38" i="134"/>
  <c r="C37" i="134"/>
  <c r="C36" i="134"/>
  <c r="C35" i="134"/>
  <c r="C34" i="134"/>
  <c r="C33" i="134"/>
  <c r="C32" i="134"/>
  <c r="C31" i="134"/>
  <c r="C30" i="134"/>
  <c r="C29" i="134"/>
  <c r="C28" i="134"/>
  <c r="C27" i="134"/>
  <c r="C26" i="134"/>
  <c r="C23" i="134"/>
  <c r="C24" i="134"/>
  <c r="C25" i="134"/>
  <c r="C22" i="134"/>
  <c r="C21" i="134"/>
  <c r="C20" i="134"/>
  <c r="C19" i="134"/>
  <c r="C18" i="134"/>
  <c r="C17" i="134"/>
  <c r="C16" i="134"/>
  <c r="C15" i="134"/>
  <c r="C14" i="134"/>
  <c r="C13" i="134"/>
  <c r="C12" i="134"/>
  <c r="C11" i="134"/>
  <c r="C10" i="134"/>
  <c r="C9" i="134"/>
  <c r="C8" i="134"/>
  <c r="C7" i="134"/>
  <c r="C6" i="134"/>
  <c r="C5" i="134"/>
  <c r="XCS15" i="44"/>
</calcChain>
</file>

<file path=xl/sharedStrings.xml><?xml version="1.0" encoding="utf-8"?>
<sst xmlns="http://schemas.openxmlformats.org/spreadsheetml/2006/main" count="7188" uniqueCount="2695">
  <si>
    <t>CUADRO N° 1</t>
  </si>
  <si>
    <t>NÚMERO PROMEDIO MENSUAL DE TRABAJADORES PROTEGIDOS POR EL SEGURO DE LA LEY N° 16.744</t>
  </si>
  <si>
    <t>ORGANISMOS ADMINISTRADORES</t>
  </si>
  <si>
    <t>MUTUALIDADES</t>
  </si>
  <si>
    <t>Asociación Chilena de Seguridad</t>
  </si>
  <si>
    <t>Mutual de Seguridad C.Ch.C.</t>
  </si>
  <si>
    <t>Instituto de Seguridad del Trabajo</t>
  </si>
  <si>
    <r>
      <t xml:space="preserve">TOTAL MUTUALIDADES </t>
    </r>
    <r>
      <rPr>
        <b/>
        <vertAlign val="superscript"/>
        <sz val="11"/>
        <color theme="1"/>
        <rFont val="Arial"/>
        <family val="2"/>
      </rPr>
      <t>(1)</t>
    </r>
  </si>
  <si>
    <t>TOTAL</t>
  </si>
  <si>
    <t>(1) Corresponde al total de trabajadores por quienes se declararon cotizaciones, se hayan pagado éstas o no. Incluye trabajadores independientes.</t>
  </si>
  <si>
    <t>(2) Corresponde al total de trabajadores por quienes se pagaron cotizaciones. Incluye información administradores delegados.</t>
  </si>
  <si>
    <t>CUADRO N° 2</t>
  </si>
  <si>
    <r>
      <t xml:space="preserve">NÚMERO PROMEDIO MENSUAL DE ENTIDADES EMPLEADORAS ADHERIDAS A </t>
    </r>
    <r>
      <rPr>
        <b/>
        <sz val="12"/>
        <color theme="1"/>
        <rFont val="Arial"/>
        <family val="2"/>
      </rPr>
      <t xml:space="preserve">ORGANISMOS ADMINISTRADORES </t>
    </r>
    <r>
      <rPr>
        <b/>
        <sz val="12"/>
        <rFont val="Arial"/>
        <family val="2"/>
      </rPr>
      <t>DE LA LEY N° 16.744</t>
    </r>
  </si>
  <si>
    <t>(1) Corresponde al total de entidades que declararon cotizaciones, independientemente que las hayan pagado o no.</t>
  </si>
  <si>
    <t>CUADRO N° 3</t>
  </si>
  <si>
    <t>NÚMERO PROMEDIO MENSUAL DE TRABAJADORES PROTEGIDOS POR EL SEGURO DE LA LEY N° 16.744 SEGÚN ACTIVIDAD ECONÓMICA Y MUTUALIDAD</t>
  </si>
  <si>
    <t>ACTIVIDAD ECONÓMICA</t>
  </si>
  <si>
    <t>Mutualidades</t>
  </si>
  <si>
    <t>ACHS</t>
  </si>
  <si>
    <t>MUSEG</t>
  </si>
  <si>
    <t>IST</t>
  </si>
  <si>
    <t>Agricultura, ganadería, caza y silvicultura</t>
  </si>
  <si>
    <t>Pesca</t>
  </si>
  <si>
    <t>Explotación de minas y canteras</t>
  </si>
  <si>
    <t>Industrias Manufactureras</t>
  </si>
  <si>
    <t>Suministro de electricidad, gas y agua</t>
  </si>
  <si>
    <t>Construcción</t>
  </si>
  <si>
    <t>Comercio, reparación de vehículos y otros</t>
  </si>
  <si>
    <t>Hoteles y restaurantes</t>
  </si>
  <si>
    <t>Transporte, almacenamiento y comunicaciones</t>
  </si>
  <si>
    <t>Intermediación financiera</t>
  </si>
  <si>
    <t>Actividades inmobiliarias, empresariales y de alquiler</t>
  </si>
  <si>
    <t>Administración pública y defensa; planes de seguridad social</t>
  </si>
  <si>
    <t>Enseñanza</t>
  </si>
  <si>
    <t>Servicios sociales y de salud</t>
  </si>
  <si>
    <t>Otras actividades de servicios comunitarios, sociales y personales</t>
  </si>
  <si>
    <t>Hogares privados con servicio doméstico</t>
  </si>
  <si>
    <t>Organizaciones y órganos extraterritoriales</t>
  </si>
  <si>
    <t>CUADRO N° 4</t>
  </si>
  <si>
    <t>NÚMERO PROMEDIO MENSUAL DE ENTIDADES EMPLEADORAS ADHERIDAS A MUTUALIDADES SEGÚN ACTIVIDAD ECONÓMICA</t>
  </si>
  <si>
    <t>Nota: Corresponde al total de entidades empleadoras que declararon cotizaciones, independientemente que se hayan pagado o no.</t>
  </si>
  <si>
    <t>CUADRO N° 5</t>
  </si>
  <si>
    <t>NÚMERO PROMEDIO MENSUAL DE TRABAJADORES PROTEGIDOS POR EL SEGURO DE LA LEY N° 16.744 SEGÚN SEXO Y ORGANISMO ADMINISTRADOR</t>
  </si>
  <si>
    <t>Hombres</t>
  </si>
  <si>
    <t>Mujeres</t>
  </si>
  <si>
    <t>CUADRO N° 6</t>
  </si>
  <si>
    <t>NÚMERO PROMEDIO MENSUAL DE TRABAJADORES PROTEGIDOS POR EL SEGURO DE LA LEY Nº 16.744 SEGÚN ORGANISMO ADMINISTRADOR,  ACTIVIDAD ECONÓMICA Y SEXO</t>
  </si>
  <si>
    <r>
      <t xml:space="preserve">Mutualidades </t>
    </r>
    <r>
      <rPr>
        <b/>
        <vertAlign val="superscript"/>
        <sz val="12"/>
        <rFont val="Arial"/>
        <family val="2"/>
      </rPr>
      <t>(1)</t>
    </r>
  </si>
  <si>
    <t>Total</t>
  </si>
  <si>
    <t>CUADRO Nº 7</t>
  </si>
  <si>
    <t>NÚMERO PROMEDIO MENSUAL DE TRABAJADORES PROTEGIDOS POR EL SEGURO DE LA LEY N° 16.744 SEGÚN REGIÓN Y MUTUALIDAD</t>
  </si>
  <si>
    <t>REGIONES</t>
  </si>
  <si>
    <t>De Arica y Parinacota</t>
  </si>
  <si>
    <t>De Tarapacá</t>
  </si>
  <si>
    <t>De Antofagasta</t>
  </si>
  <si>
    <t>De Atacama</t>
  </si>
  <si>
    <t>De Coquimbo</t>
  </si>
  <si>
    <t>De Valparaíso</t>
  </si>
  <si>
    <t>Del Libertador Gral. Bdo. O'Higgins</t>
  </si>
  <si>
    <t>Del Maule</t>
  </si>
  <si>
    <t>Del Biobío</t>
  </si>
  <si>
    <t>De La Araucanía</t>
  </si>
  <si>
    <t>De Los Ríos</t>
  </si>
  <si>
    <t>De Los Lagos</t>
  </si>
  <si>
    <t>Aisén del Gral. Carlos Ibáñez del Campo</t>
  </si>
  <si>
    <t>De Magallanes y la Antártica Chilena</t>
  </si>
  <si>
    <t>Metropolitana de Santiago</t>
  </si>
  <si>
    <t xml:space="preserve">Nota:  El registro corresponde a la región en la que se declararon o pagaron las cotizaciones. </t>
  </si>
  <si>
    <t>CUADRO Nº 8</t>
  </si>
  <si>
    <t>REGION</t>
  </si>
  <si>
    <t>Nota: Corresponde al total de entidades empleadoras que declararon cotizaciones, independientemente que las hayan pagado o no.</t>
  </si>
  <si>
    <t>CUADRO N°9</t>
  </si>
  <si>
    <t>NÚMERO PROMEDIO MENSUAL DE TRABAJADORES PROTEGIDOS POR EL SEGURO DE LA LEY N° 16.744 SEGÚN TAMAÑO DE LA ENTIDAD EMPLEADORA Y ORGANISMO ADMINISTRADOR</t>
  </si>
  <si>
    <t>TAMAÑO DE LA ENTIDAD</t>
  </si>
  <si>
    <t xml:space="preserve"> 01 a 9</t>
  </si>
  <si>
    <t xml:space="preserve"> 10 - 25</t>
  </si>
  <si>
    <t xml:space="preserve"> 26 - 100</t>
  </si>
  <si>
    <t xml:space="preserve"> 101 - 499</t>
  </si>
  <si>
    <t xml:space="preserve"> 500 - 999</t>
  </si>
  <si>
    <t xml:space="preserve"> 1.000 y más</t>
  </si>
  <si>
    <t>Independientes</t>
  </si>
  <si>
    <t>(1) Incluye información administradores delegados.</t>
  </si>
  <si>
    <t>CUADRO N° 10</t>
  </si>
  <si>
    <t>CUADRO Nº 11</t>
  </si>
  <si>
    <t>NÚMERO PROMEDIO MENSUAL DE ENTIDADES EMPLEADORAS COTIZANTES DE LA LEY N° 16.744 SEGÚN ORGANISMO ADMINISTRADOR</t>
  </si>
  <si>
    <t>TOTAL MUTUALIDADES</t>
  </si>
  <si>
    <t xml:space="preserve">Instituto de Seguridad Laboral </t>
  </si>
  <si>
    <t>Administradores Delegados</t>
  </si>
  <si>
    <t>CUADRO Nº 12</t>
  </si>
  <si>
    <t>NÚMERO PROMEDIO MENSUAL DE ENTIDADES EMPLEADORAS COTIZANTES DE LA LEY Nº 16.744, POR ACTIVIDAD ECONÓMICA Y ORGANISMO ADMINISTRADOR</t>
  </si>
  <si>
    <t xml:space="preserve">ISL </t>
  </si>
  <si>
    <t>Administración Delegada</t>
  </si>
  <si>
    <t>CUADRO Nº 13</t>
  </si>
  <si>
    <t>NÚMERO PROMEDIO MENSUAL DE ENTIDADES EMPLEADORAS COTIZANTES DE LA LEY Nº 16.744, POR REGIÓN Y ORGANISMO ADMINISTRADOR</t>
  </si>
  <si>
    <t xml:space="preserve">REGIONES </t>
  </si>
  <si>
    <t>Aysén del Gral. Carlos Ibáñez del Campo</t>
  </si>
  <si>
    <t>CUADRO Nº 14</t>
  </si>
  <si>
    <t>NÚMERO PROMEDIO MENSUAL DE TRABAJADORES POR LOS QUE SE COTIZÓ PARA EL SEGURO DE LA LEY N° 16.744 SEGÚN ORGANISMO ADMINISTRADOR</t>
  </si>
  <si>
    <t xml:space="preserve">TOTAL MUTUALIDADES </t>
  </si>
  <si>
    <t xml:space="preserve">Codelco - Chuquicamata </t>
  </si>
  <si>
    <t>Codelco - Salvador</t>
  </si>
  <si>
    <t>Codelco - Andina</t>
  </si>
  <si>
    <t>Codelco - El Teniente</t>
  </si>
  <si>
    <t xml:space="preserve">Universidad Católica de Chile </t>
  </si>
  <si>
    <t>TOTAL ADMINISTRADORES DELEGADOS</t>
  </si>
  <si>
    <t xml:space="preserve">TOTAL </t>
  </si>
  <si>
    <t>CUADRO Nº 15</t>
  </si>
  <si>
    <t>NÚMERO PROMEDIO MENSUAL DE TRABAJADORES POR LOS QUE SE COTIZÓ PARA EL SEGURO DE LA LEY Nº 16.744, POR ACTIVIDAD ECONÓMICA Y ORGANISMO ADMINISTRADOR</t>
  </si>
  <si>
    <t>CUADRO Nº 16</t>
  </si>
  <si>
    <t>NÚMERO PROMEDIO MENSUAL DE TRABAJADORES POR LOS QUE SE COTIZÓ PARA EL SEGURO DE LA LEY Nº 16.744, POR REGIÓN Y ORGANISMO ADMINISTRADOR</t>
  </si>
  <si>
    <t>CUADRO Nº 17</t>
  </si>
  <si>
    <t>Nota: Incluye información administradores delegados.</t>
  </si>
  <si>
    <t>CUADRO Nº 18</t>
  </si>
  <si>
    <t>NÚMERO PROMEDIO MENSUAL DE TRABAJADORES POR LOS QUE SE COTIZÓ EN LAS MUTUALIDADES DE EMPLEADORES PARA EL SEGURO DE LA LEY N° 16.744, POR REGIÓN Y ACTIVIDAD ECONÓMICA</t>
  </si>
  <si>
    <t>CUADRO Nº 19</t>
  </si>
  <si>
    <t>REMUNERACIÓN IMPONIBLE PROMEDIO MENSUAL DE LOS TRABAJADORES POR LOS QUE SE COTIZÓ PARA EL SEGURO DE LA LEY N° 16.744, POR ACTIVIDAD ECONÓMICA Y ORGANISMO ADMINISTRADOR</t>
  </si>
  <si>
    <t>(Monto en $)</t>
  </si>
  <si>
    <r>
      <t xml:space="preserve">ISL </t>
    </r>
    <r>
      <rPr>
        <b/>
        <vertAlign val="superscript"/>
        <sz val="12"/>
        <rFont val="Arial"/>
        <family val="2"/>
      </rPr>
      <t>(1)</t>
    </r>
    <r>
      <rPr>
        <b/>
        <sz val="12"/>
        <rFont val="Arial"/>
        <family val="2"/>
      </rPr>
      <t xml:space="preserve"> </t>
    </r>
  </si>
  <si>
    <t>CUADRO Nº 20</t>
  </si>
  <si>
    <t>REMUNERACIÓN IMPONIBLE DE LOS TRABAJADORES POR LOS QUE SE COTIZÓ PARA EL SEGURO DE LA LEY N° 16.744, POR ACTIVIDAD ECONÓMICA Y ORGANISMO ADMINISTRADOR</t>
  </si>
  <si>
    <t>CUADRO Nº 21</t>
  </si>
  <si>
    <t>REMUNERACIÓN IMPONIBLE PROMEDIO MENSUAL DE LOS TRABAJADORES POR LOS QUE SE COTIZÓ PARA EL SEGURO DE LA LEY N° 16.744, POR REGIÓN Y ORGANISMO ADMINISTRADOR</t>
  </si>
  <si>
    <r>
      <t xml:space="preserve">ISL </t>
    </r>
    <r>
      <rPr>
        <b/>
        <vertAlign val="superscript"/>
        <sz val="12"/>
        <rFont val="Arial"/>
        <family val="2"/>
      </rPr>
      <t xml:space="preserve">(1) </t>
    </r>
  </si>
  <si>
    <t>CUADRO Nº 22</t>
  </si>
  <si>
    <t>CUADRO N° 23</t>
  </si>
  <si>
    <t xml:space="preserve"> MUTUALIDADES</t>
  </si>
  <si>
    <r>
      <t xml:space="preserve">ACCIDENTES DEL TRABAJO </t>
    </r>
    <r>
      <rPr>
        <b/>
        <vertAlign val="superscript"/>
        <sz val="11"/>
        <rFont val="Arial"/>
        <family val="2"/>
      </rPr>
      <t>(1)</t>
    </r>
  </si>
  <si>
    <t>TOTAL ACCIDENTES DEL TRABAJO</t>
  </si>
  <si>
    <r>
      <t xml:space="preserve">ACCIDENTES DE TRAYECTO </t>
    </r>
    <r>
      <rPr>
        <b/>
        <vertAlign val="superscript"/>
        <sz val="11"/>
        <rFont val="Arial"/>
        <family val="2"/>
      </rPr>
      <t>(2)</t>
    </r>
  </si>
  <si>
    <t>TOTAL ACCIDENTES DE TRAYECTO</t>
  </si>
  <si>
    <t>ACCIDENTES (TRABAJO + TRAYECTO)</t>
  </si>
  <si>
    <t>TOTAL DE ACCIDENTES</t>
  </si>
  <si>
    <r>
      <t xml:space="preserve">ENFERMEDADES PROFESIONALES </t>
    </r>
    <r>
      <rPr>
        <b/>
        <vertAlign val="superscript"/>
        <sz val="11"/>
        <rFont val="Arial"/>
        <family val="2"/>
      </rPr>
      <t>(3)</t>
    </r>
  </si>
  <si>
    <t>CUADRO N° 24</t>
  </si>
  <si>
    <t>NÚMERO DE ACCIDENTES DEL TRABAJO, DE TRAYECTO Y DE ENFERMEDADES PROFESIONALES SEGÚN MUTUALIDADES Y SEXO</t>
  </si>
  <si>
    <t>TOTAL ENFERMEDADES PROFESIONALES</t>
  </si>
  <si>
    <t>CUADRO N° 25</t>
  </si>
  <si>
    <t>NÚMERO DE ACCIDENTES DEL TRABAJO, DE TRAYECTO Y DE ENFERMEDADES PROFESIONALES SEGÚN REGIÓN Y MUTUALIDADES</t>
  </si>
  <si>
    <t>TOTAL ACCIDENTES (TRABAJO + TRAYECTO)</t>
  </si>
  <si>
    <t>CUADRO N° 26</t>
  </si>
  <si>
    <t>NÚMERO DE ACCIDENTES DEL TRABAJO, DE TRAYECTO Y DE ENFERMEDADES PROFESIONALES SEGÚN ACTIVIDAD ECONÓMICA Y MUTUALIDADES</t>
  </si>
  <si>
    <r>
      <t>ACCIDENTES DE TRAYECTO</t>
    </r>
    <r>
      <rPr>
        <b/>
        <vertAlign val="superscript"/>
        <sz val="11"/>
        <rFont val="Arial"/>
        <family val="2"/>
      </rPr>
      <t xml:space="preserve"> (2)</t>
    </r>
  </si>
  <si>
    <t>CUADRO N° 27</t>
  </si>
  <si>
    <t>NÚMERO DE ACCIDENTES DEL TRABAJO, DE TRAYECTO Y DE ENFERMEDADES PROFESIONALES SEGÚN ACTIVIDAD ECONÓMICA Y SEXO</t>
  </si>
  <si>
    <t xml:space="preserve">TOTAL ACCIDENTES </t>
  </si>
  <si>
    <t>CUADRO N° 28</t>
  </si>
  <si>
    <t>NÚMERO DE ACCIDENTES DEL TRABAJO, DE TRAYECTO Y DE ENFERMEDADES PROFESIONALES SEGÚN TAMAÑO DE LA ENTIDAD EMPLEADORA Y MUTUALIDADES</t>
  </si>
  <si>
    <r>
      <t xml:space="preserve">ACCIDENTES DEL TRABAJO </t>
    </r>
    <r>
      <rPr>
        <b/>
        <vertAlign val="superscript"/>
        <sz val="11"/>
        <color theme="1"/>
        <rFont val="Arial"/>
        <family val="2"/>
      </rPr>
      <t>(1)</t>
    </r>
  </si>
  <si>
    <t xml:space="preserve"> 01 - 9</t>
  </si>
  <si>
    <r>
      <t xml:space="preserve">ACCIDENTES DE TRAYECTO </t>
    </r>
    <r>
      <rPr>
        <b/>
        <vertAlign val="superscript"/>
        <sz val="11"/>
        <color theme="1"/>
        <rFont val="Arial"/>
        <family val="2"/>
      </rPr>
      <t>(2)</t>
    </r>
  </si>
  <si>
    <t>TOTAL ACCIDENTES</t>
  </si>
  <si>
    <r>
      <t xml:space="preserve">ENFERMEDADES PROFESIONALES </t>
    </r>
    <r>
      <rPr>
        <b/>
        <vertAlign val="superscript"/>
        <sz val="11"/>
        <color theme="1"/>
        <rFont val="Arial"/>
        <family val="2"/>
      </rPr>
      <t>(3)</t>
    </r>
  </si>
  <si>
    <t>CUADRO N° 29</t>
  </si>
  <si>
    <t>TASAS DE ACCIDENTABILIDAD POR ACCIDENTES DEL TRABAJO Y DE TRAYECTO SEGÚN MUTUALIDADES</t>
  </si>
  <si>
    <t>TIPO DE ACCIDENTE</t>
  </si>
  <si>
    <t xml:space="preserve">TASA TOTAL ACCIDENTES (TRABAJO + TRAYECTO) </t>
  </si>
  <si>
    <t>CUADRO N° 30</t>
  </si>
  <si>
    <t>TASAS DE ACCIDENTABILIDAD POR ACCIDENTES DEL TRABAJO Y DE TRAYECTO SEGÚN ACTIVIDAD ECONÓMICA Y MUTUALIDADES</t>
  </si>
  <si>
    <t>TASA ACCIDENTABILIDAD</t>
  </si>
  <si>
    <t>CUADRO N° 31</t>
  </si>
  <si>
    <t>NÚMERO PROMEDIO DE DÍAS PERDIDOS POR CADA ACCIDENTES DEL TRABAJO Y DE TRAYECTO SEGÚN  MUTUALIDADES</t>
  </si>
  <si>
    <t>ACCIDENTES DEL TRABAJO</t>
  </si>
  <si>
    <t>ACCIDENTES DE TRAYECTO</t>
  </si>
  <si>
    <t>POR ACCIDENTES (TRABAJO + TRAYECTO)</t>
  </si>
  <si>
    <t>CUADRO N° 32</t>
  </si>
  <si>
    <t>NÚMERO DE DÍAS PERDIDOS POR ACCIDENTES DEL TRABAJO, DE TRAYECTO Y ENFERMEDADES PROFESIONALES SEGÚN  MUTUALIDADES</t>
  </si>
  <si>
    <t>TOTAL PERDIDOS ACCIDENTES</t>
  </si>
  <si>
    <t>ENFERMEDADES PROFESIONALES</t>
  </si>
  <si>
    <t>TOTAL  ENFERMEDADES PROFESIONALES</t>
  </si>
  <si>
    <t>CUADRO N° 33</t>
  </si>
  <si>
    <t>NÚMERO PROMEDIO DE DÍAS PERDIDOS POR CADA ACCIDENTES DEL TRABAJO Y DE TRAYECTO SEGÚN ACTIVIDAD ECONÓMICA Y MUTUALIDADES</t>
  </si>
  <si>
    <t>TOTAL TRABAJO Y TRAYECTO</t>
  </si>
  <si>
    <t>CUADRO N° 34</t>
  </si>
  <si>
    <t>NÚMERO DE DÍAS PERDIDOS POR ACCIDENTES DEL TRABAJO, DE TRAYECTO Y ENFERMEDADES PROFESIONALES SEGÚN ACTIVIDAD ECONÓMICA Y MUTUALIDADES</t>
  </si>
  <si>
    <t>CUADRO N° 35</t>
  </si>
  <si>
    <t>NÚMERO PROMEDIO DE DÍAS PERDIDOS POR ACCIDENTES DEL TRABAJO Y DE TRAYECTO SEGÚN TAMAÑO DE LA ENTIDAD EMPLEADORA Y MUTUALIDADES</t>
  </si>
  <si>
    <t>CUADRO N° 37</t>
  </si>
  <si>
    <t>NÚMERO DE FALLECIDOS POR ACCIDENTES DEL TRABAJO SEGÚN TIPO DE ACCIDENTE Y ORGANISMO ADMINISTRADOR</t>
  </si>
  <si>
    <t>FALLECIDOS ACCIDENTES DEL TRABAJO</t>
  </si>
  <si>
    <t>Instituto de Seguridad Laboral</t>
  </si>
  <si>
    <t>TOTAL FALLECIDOS ACCIDENTES DEL TRABAJO</t>
  </si>
  <si>
    <t>FALLECIDOS ACCIDENTES DE TRAYECTO</t>
  </si>
  <si>
    <t>TOTAL FALLECIDOS ACCIDENTES DE TRAYECTO</t>
  </si>
  <si>
    <t>FALLECIDOS (TRABAJO + TRAYECTO)</t>
  </si>
  <si>
    <t>TOTAL FALLECIDOS (TRABAJO + TRAYECTO)</t>
  </si>
  <si>
    <t>CUADRO N° 38</t>
  </si>
  <si>
    <t>NÚMERO DE FALLECIDOS POR ACCIDENTES DEL TRABAJO SEGÚN TIPO DE ACCIDENTE,  REGIÓN Y ORGANISMO ADMINISTRADOR</t>
  </si>
  <si>
    <t>ISL</t>
  </si>
  <si>
    <t>CUADRO N° 39</t>
  </si>
  <si>
    <t>NÚMERO DE FALLECIDOS POR ACCIDENTES DEL TRABAJO EN MUTUALIDADES E ISL SEGÚN TIPO DE ACCIDENTE, REGIÓN Y SEXO</t>
  </si>
  <si>
    <t>CUADRO N° 40</t>
  </si>
  <si>
    <t>NÚMERO DE FALLECIDOS POR ACCIDENTES DEL TRABAJO SEGÚN TIPO DE ACCIDENTE,  ACTIVIDAD ECONÓMICA Y ORGANISMO ADMINISTRADOR</t>
  </si>
  <si>
    <t>CUADRO N° 41</t>
  </si>
  <si>
    <t>NÚMERO DE FALLECIDOS POR ACCIDENTES DEL TRABAJO EN MUTUALIDADES E ISL SEGÚN TIPO DE ACCIDENTE, ACTIVIDAD ECONÓMICA Y SEXO</t>
  </si>
  <si>
    <t>CUADRO N° 42</t>
  </si>
  <si>
    <t>(Por cada 100.000 trabajadores)</t>
  </si>
  <si>
    <t>CUADRO Nº 43</t>
  </si>
  <si>
    <t>TASA  DE MORTALIDAD POR ACCIDENTES DEL TRABAJO EN MUTUALIDADES E ISL SEGÚN ACTIVIDAD ECONÓMICA</t>
  </si>
  <si>
    <t>Agricultura y Pesca</t>
  </si>
  <si>
    <t>Minería</t>
  </si>
  <si>
    <t>Electricidad, Gas y Agua</t>
  </si>
  <si>
    <t xml:space="preserve">Comercio </t>
  </si>
  <si>
    <t>Transportes y Comunicaciones</t>
  </si>
  <si>
    <t>Servicios</t>
  </si>
  <si>
    <t>CUADRO Nº 44</t>
  </si>
  <si>
    <t>NÚMERO DE SUBSIDIOS INICIADOS POR ACCIDENTES DEL TRABAJO Y ENFERMEDADES PROFESIONALES SEGÚN ORGANISMO ADMINISTRADOR</t>
  </si>
  <si>
    <t xml:space="preserve">Mutual de Seguridad C.Ch.C. </t>
  </si>
  <si>
    <t xml:space="preserve">Nota: El número de subsidios iniciados incluye accidentes de trayecto.   </t>
  </si>
  <si>
    <t>CUADRO Nº 45</t>
  </si>
  <si>
    <t>NÚMERO DE DÍAS DE SUBSIDIO PAGADOS POR ACCIDENTES DEL TRABAJO Y ENFERMEDADES PROFESIONALES SEGÚN ORGANISMO ADMINISTRADOR</t>
  </si>
  <si>
    <t>CUADRO Nº 46</t>
  </si>
  <si>
    <t>MONTO TOTAL PAGADO EN SUBSIDIOS POR ACCIDENTES DEL TRABAJO Y ENFERMEDADES PROFESIONALES SEGÚN ORGANISMO ADMINISTRADOR</t>
  </si>
  <si>
    <t>CUADRO Nº 47</t>
  </si>
  <si>
    <t>NÚMERO DE SUBSIDIOS INICIADOS POR ACCIDENTES DEL TRABAJO, DE TRAYECTO Y ENFERMEDADES PROFESIONALES SEGÚN MUTUALIDADES Y SEXO</t>
  </si>
  <si>
    <t>Accidentes del Trabajo</t>
  </si>
  <si>
    <t>Accidentes de Trayecto</t>
  </si>
  <si>
    <t>Enfermedades Profesionales</t>
  </si>
  <si>
    <t>CUADRO Nº 48</t>
  </si>
  <si>
    <t>NÚMERO DE DÍAS DE SUBSIDIO PAGADOS POR ACCIDENTES DEL TRABAJO, DE TRAYECTO Y ENFERMEDADES PROFESIONALES SEGÚN MUTUALIDADES Y SEXO</t>
  </si>
  <si>
    <t>CUADRO Nº 49</t>
  </si>
  <si>
    <t>MONTO TOTAL PAGADO EN SUBSIDIOS POR ACCIDENTES DEL TRABAJO, DE TRAYECTO Y ENFERMEDADES PROFESIONALES SEGÚN MUTUALIDADES</t>
  </si>
  <si>
    <t>(Monto en miles de pesos)</t>
  </si>
  <si>
    <t>CUADRO Nº 50</t>
  </si>
  <si>
    <t>NÚMERO Y MONTO DE INDEMNIZACIONES POR ACCIDENTES DEL TRABAJO Y ENFERMEDADES PROFESIONALES PAGADAS SEGÚN ORGANISMO ADMINISTRADOR</t>
  </si>
  <si>
    <t>(Monto en miles de $ de cada año)</t>
  </si>
  <si>
    <t>ADMINISTRADORES</t>
  </si>
  <si>
    <t>2 0 1 6</t>
  </si>
  <si>
    <t>2 0 1 7</t>
  </si>
  <si>
    <t>Número</t>
  </si>
  <si>
    <t xml:space="preserve">Monto  </t>
  </si>
  <si>
    <t>CUADRO Nº 51</t>
  </si>
  <si>
    <t>NÚMERO PROMEDIO MENSUAL Y MONTOS TOTALES DE LAS PENSIONES  DE LA LEY N° 16.744, EMITIDAS A PAGO SEGÚN ORGANISMO ADMINISTRADOR Y TIPO DE PENSIÓN</t>
  </si>
  <si>
    <t xml:space="preserve">ORGANISMOS ADMINISTRADORES </t>
  </si>
  <si>
    <t>TIPO DE PENSIÓN</t>
  </si>
  <si>
    <t>Invalidez Parcial</t>
  </si>
  <si>
    <t>Invalidez Total</t>
  </si>
  <si>
    <t>Gran Invalidez</t>
  </si>
  <si>
    <t>Viudez</t>
  </si>
  <si>
    <t>Madre de hijo de filiación no matrimonial</t>
  </si>
  <si>
    <t>Orfandad</t>
  </si>
  <si>
    <t xml:space="preserve">Intituto de Seguridad Laboral </t>
  </si>
  <si>
    <t>TOTAL GENERAL</t>
  </si>
  <si>
    <t>CUADRO Nº 52</t>
  </si>
  <si>
    <t>NÚMERO PROMEDIO MENSUAL Y MONTOS TOTALES DE LAS PENSIONES  DE LA LEY N° 16.744, EMITIDAS A PAGO SEGÚN ORGANISMO ADMINISTRADOR, TIPO DE PENSIÓN Y SEXO</t>
  </si>
  <si>
    <r>
      <t xml:space="preserve">Otras Pensiones </t>
    </r>
    <r>
      <rPr>
        <vertAlign val="superscript"/>
        <sz val="11"/>
        <rFont val="Arial"/>
        <family val="2"/>
      </rPr>
      <t>(1)</t>
    </r>
  </si>
  <si>
    <t>CUADRO Nº 53</t>
  </si>
  <si>
    <t>NÚMERO DE PENSIONES DE LA LEY N° 16.744  CONCEDIDAS POR LOS ORGANISMOS ADMINISTRADORES SEGÚN TIPO DE PENSIÓN</t>
  </si>
  <si>
    <t>TIPO  DE PENSIÓN</t>
  </si>
  <si>
    <t>TOTAL  MUTUALIDADES</t>
  </si>
  <si>
    <r>
      <rPr>
        <sz val="11"/>
        <rFont val="Arial"/>
        <family val="2"/>
      </rPr>
      <t>Instituto de Seguridad Laboral</t>
    </r>
    <r>
      <rPr>
        <b/>
        <vertAlign val="superscript"/>
        <sz val="11"/>
        <rFont val="Arial"/>
        <family val="2"/>
      </rPr>
      <t>(1)</t>
    </r>
  </si>
  <si>
    <t>CUADRO Nº 54</t>
  </si>
  <si>
    <t>MONTO DEL INGRESO MÍNIMO, SEGÚN TIPO Y PERÍODOS</t>
  </si>
  <si>
    <t>(En $ de c/año)</t>
  </si>
  <si>
    <t>PERIODO</t>
  </si>
  <si>
    <t xml:space="preserve">        PARA FINES </t>
  </si>
  <si>
    <t>PARA FINES REMUNERACIONALES</t>
  </si>
  <si>
    <t>NO</t>
  </si>
  <si>
    <t>MAYORES DE 18 AÑOS</t>
  </si>
  <si>
    <t>MENORES DE 18 AÑOS</t>
  </si>
  <si>
    <t>REMUNERACIONALES</t>
  </si>
  <si>
    <t xml:space="preserve">Y MENORES DE 65 AÑOS </t>
  </si>
  <si>
    <t xml:space="preserve">Y MAYORES DE 65 AÑOS </t>
  </si>
  <si>
    <t>-</t>
  </si>
  <si>
    <t>JUNIO</t>
  </si>
  <si>
    <t>FEBRERO</t>
  </si>
  <si>
    <t>DICIEMBRE</t>
  </si>
  <si>
    <t>JULIO</t>
  </si>
  <si>
    <t xml:space="preserve"> -</t>
  </si>
  <si>
    <t xml:space="preserve"> - </t>
  </si>
  <si>
    <t>AGOSTO</t>
  </si>
  <si>
    <t>CUADRO Nº 55</t>
  </si>
  <si>
    <t>REMUNERACIÓN  MÍNIMA  IMPONIBLE DE TRABAJADORES DE CASA PARTICULAR</t>
  </si>
  <si>
    <t>(En pesos)</t>
  </si>
  <si>
    <t>FECHA</t>
  </si>
  <si>
    <t>VALOR</t>
  </si>
  <si>
    <t xml:space="preserve"> 1-DIC-1993</t>
  </si>
  <si>
    <t>(a)</t>
  </si>
  <si>
    <t xml:space="preserve"> 1-JUN-1994</t>
  </si>
  <si>
    <t xml:space="preserve"> 1-JUN-1995</t>
  </si>
  <si>
    <t xml:space="preserve"> 1-JUN-1996</t>
  </si>
  <si>
    <t xml:space="preserve"> 1-JUN-1997</t>
  </si>
  <si>
    <t xml:space="preserve"> 1-JUN-1998</t>
  </si>
  <si>
    <t xml:space="preserve"> 1-JUN-1999</t>
  </si>
  <si>
    <t xml:space="preserve"> 1-JUN-2000</t>
  </si>
  <si>
    <t xml:space="preserve"> 1-JUN-2001</t>
  </si>
  <si>
    <t xml:space="preserve"> 1-JUN-2002</t>
  </si>
  <si>
    <t xml:space="preserve"> 1-JUL-2003</t>
  </si>
  <si>
    <t xml:space="preserve"> 1-JUL-2004</t>
  </si>
  <si>
    <t xml:space="preserve"> 1-JUL-2005</t>
  </si>
  <si>
    <t xml:space="preserve"> 1-JUL-2006</t>
  </si>
  <si>
    <t xml:space="preserve"> 1-JUL-2007</t>
  </si>
  <si>
    <t xml:space="preserve"> 1-JUL-2008</t>
  </si>
  <si>
    <t xml:space="preserve"> 1-MAR-2009</t>
  </si>
  <si>
    <t xml:space="preserve"> 1-JUL-2009</t>
  </si>
  <si>
    <t xml:space="preserve"> 1-MAR-2010</t>
  </si>
  <si>
    <t xml:space="preserve"> 1-JUL-2010</t>
  </si>
  <si>
    <t xml:space="preserve"> 1-MAR-2011</t>
  </si>
  <si>
    <t>(b)</t>
  </si>
  <si>
    <t xml:space="preserve"> 1-JUL-2011</t>
  </si>
  <si>
    <t xml:space="preserve"> 1-JUL-2012</t>
  </si>
  <si>
    <t xml:space="preserve"> 1-AGO-2013</t>
  </si>
  <si>
    <t xml:space="preserve"> 1-JUL-2014</t>
  </si>
  <si>
    <t xml:space="preserve"> 1-JUL-2015</t>
  </si>
  <si>
    <t xml:space="preserve"> 1-JUL-2016</t>
  </si>
  <si>
    <t>(c)</t>
  </si>
  <si>
    <t xml:space="preserve"> 1-JUL-2017</t>
  </si>
  <si>
    <t>CUADRO Nº 56</t>
  </si>
  <si>
    <t>Monto en $ equivalentes a 60 U.F.</t>
  </si>
  <si>
    <t xml:space="preserve">   MESES</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</si>
  <si>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</si>
  <si>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</si>
  <si>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</si>
  <si>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</si>
  <si>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</si>
  <si>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</si>
  <si>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</si>
  <si>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</si>
  <si>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</si>
  <si>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</si>
  <si>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</si>
  <si>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</si>
  <si>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Nota: - Los montos de tope máximo imponible son aplicables a  cotizantes no afectos al D.L. Nº 3.500 de 1980.</t>
  </si>
  <si>
    <t xml:space="preserve">           - La equivalencia corresponde al valor de la U.F. del último día del mes anterior.</t>
  </si>
  <si>
    <t>CUADRO Nº 57</t>
  </si>
  <si>
    <t>MONTO UNITARIO DE LAS PENSIONES MÍNIMAS SEGÚN TIPO</t>
  </si>
  <si>
    <t>( En  pesos de cada año )</t>
  </si>
  <si>
    <t>1998  -  2003</t>
  </si>
  <si>
    <t xml:space="preserve">TIPO DE PENSIONES </t>
  </si>
  <si>
    <t xml:space="preserve"> DIC 1998</t>
  </si>
  <si>
    <t xml:space="preserve"> ENE 1999</t>
  </si>
  <si>
    <t xml:space="preserve"> DIC 1999</t>
  </si>
  <si>
    <t xml:space="preserve"> DIC 2000</t>
  </si>
  <si>
    <t xml:space="preserve"> DIC 2001</t>
  </si>
  <si>
    <t xml:space="preserve"> DIC 2002</t>
  </si>
  <si>
    <t xml:space="preserve"> DIC 2003</t>
  </si>
  <si>
    <t>NOV.1999</t>
  </si>
  <si>
    <t>NOV 2000</t>
  </si>
  <si>
    <t>NOV 2001</t>
  </si>
  <si>
    <t xml:space="preserve"> NOV 2002</t>
  </si>
  <si>
    <t xml:space="preserve"> NOV 2003</t>
  </si>
  <si>
    <t xml:space="preserve"> PARA PENSIONADOS MENORES DE 70 AÑOS</t>
  </si>
  <si>
    <t>PENSIONES MIN. ART. 26 LEY Nº 15.386</t>
  </si>
  <si>
    <t>a)</t>
  </si>
  <si>
    <t xml:space="preserve"> De Vejez, invalidez, años servicio, retiro</t>
  </si>
  <si>
    <t>b)</t>
  </si>
  <si>
    <t xml:space="preserve"> De Viudez, sin hijos</t>
  </si>
  <si>
    <t>c)</t>
  </si>
  <si>
    <t xml:space="preserve"> De Viudez, con hijos</t>
  </si>
  <si>
    <t>d)</t>
  </si>
  <si>
    <t xml:space="preserve"> De Orfandad y otros sobrevivientes</t>
  </si>
  <si>
    <t>PENSIONES MIN. ART. 24 LEY Nº 15.386</t>
  </si>
  <si>
    <t>Madre de los hijos de filiación no matrimonial del causante sin hijo</t>
  </si>
  <si>
    <t>Madre de los hijos de filiación no matrimonial del causante con hijo</t>
  </si>
  <si>
    <t>PENSIONES ASIST. ART. 27 LEY Nº 15.386</t>
  </si>
  <si>
    <t xml:space="preserve"> De Vejez e Invalidez</t>
  </si>
  <si>
    <t xml:space="preserve"> De Orfandad</t>
  </si>
  <si>
    <t>PENSIONES ESPEC. ART.39 LEY Nº 10.662</t>
  </si>
  <si>
    <t xml:space="preserve"> De Viudez</t>
  </si>
  <si>
    <t>PARA PENSIONADOS DE 70 AÑOS Y MAS</t>
  </si>
  <si>
    <t>CUADRO Nº 58</t>
  </si>
  <si>
    <t xml:space="preserve"> DIC 2007</t>
  </si>
  <si>
    <t xml:space="preserve"> DIC 2008</t>
  </si>
  <si>
    <t xml:space="preserve"> DIC 2010</t>
  </si>
  <si>
    <t xml:space="preserve"> DIC 2011</t>
  </si>
  <si>
    <t xml:space="preserve"> DIC 2012</t>
  </si>
  <si>
    <t xml:space="preserve"> DIC 2013</t>
  </si>
  <si>
    <t xml:space="preserve"> DIC 2014</t>
  </si>
  <si>
    <t xml:space="preserve"> DIC 2015</t>
  </si>
  <si>
    <t xml:space="preserve"> DIC 2016</t>
  </si>
  <si>
    <t xml:space="preserve"> DIC 2017</t>
  </si>
  <si>
    <t xml:space="preserve"> NOV 2008</t>
  </si>
  <si>
    <t xml:space="preserve"> NOV 2010</t>
  </si>
  <si>
    <t xml:space="preserve"> NOV 2011</t>
  </si>
  <si>
    <t xml:space="preserve"> NOV 2012</t>
  </si>
  <si>
    <t xml:space="preserve"> NOV 2013</t>
  </si>
  <si>
    <t xml:space="preserve"> NOV 2014</t>
  </si>
  <si>
    <t xml:space="preserve"> PARA PENSIONADOS DE 70 AÑOS Y MÁS, PERO MENORES DE 75 AÑOS</t>
  </si>
  <si>
    <t>CUADRO Nº 59</t>
  </si>
  <si>
    <t>LÍMITE MAXIMO INICIAL DE PENSIONES</t>
  </si>
  <si>
    <t>DESDE</t>
  </si>
  <si>
    <t>HASTA</t>
  </si>
  <si>
    <t>MONTO (En $ de c/año)</t>
  </si>
  <si>
    <t>EQUIVALENCIA</t>
  </si>
  <si>
    <t xml:space="preserve">       HASTA</t>
  </si>
  <si>
    <t>Marzo</t>
  </si>
  <si>
    <t>Junio</t>
  </si>
  <si>
    <t xml:space="preserve">50 Sueldos Vitales </t>
  </si>
  <si>
    <t>Julio</t>
  </si>
  <si>
    <t>Noviembre</t>
  </si>
  <si>
    <t>Diciembre</t>
  </si>
  <si>
    <t>Abril</t>
  </si>
  <si>
    <t>Septiembre</t>
  </si>
  <si>
    <t>Octubre</t>
  </si>
  <si>
    <t>Agosto</t>
  </si>
  <si>
    <t>11,1378 Ingresos Mínimos</t>
  </si>
  <si>
    <t>Enero</t>
  </si>
  <si>
    <t>Mayo</t>
  </si>
  <si>
    <t>Febrero</t>
  </si>
  <si>
    <t>Enero 1º</t>
  </si>
  <si>
    <t>1993</t>
  </si>
  <si>
    <t>Enero 17</t>
  </si>
  <si>
    <t xml:space="preserve">     12 Ingresos Mínimos</t>
  </si>
  <si>
    <t>Enero 18</t>
  </si>
  <si>
    <t>(a) El artículo 9° de la Ley N°19.200, que fijó en $430.605 el límite inicial de pensiones, dispuso que éste se reajustará en el mismo porcentaje y oportunidad en que lo sean las pensiones por aplicación del art.14 del DL N°2.448 de 1979.</t>
  </si>
  <si>
    <t>CUADRO Nº 60</t>
  </si>
  <si>
    <t>MONTO UNITARIO DE LAS BONIFICACIONES LEY 19.403 A LAS PENSIONES MÍNIMAS DE VIUDEZ Y DE LA MADRE DE LOS HIJOS DE FILIACIÓN NO MATRIMONIAL DEL CAUSANTE</t>
  </si>
  <si>
    <t xml:space="preserve"> ( Monto en pesos de cada año )</t>
  </si>
  <si>
    <t>DIC. 2007</t>
  </si>
  <si>
    <t>DIC. 2008</t>
  </si>
  <si>
    <t xml:space="preserve"> DIC. 2010</t>
  </si>
  <si>
    <t>NOV. 2008</t>
  </si>
  <si>
    <t>NOV. 2010</t>
  </si>
  <si>
    <t>NOV. 2011</t>
  </si>
  <si>
    <t>PARA BENEFICIARIOS MENORES DE 70 AÑOS DE EDAD</t>
  </si>
  <si>
    <t>PENSIONES MÍNIMAS, ART. 26 LEY Nº 15.386</t>
  </si>
  <si>
    <t>Viuda sin hijos</t>
  </si>
  <si>
    <t>Viuda con hijos</t>
  </si>
  <si>
    <t>PENSIONES MÍNIMAS, ART. 24 LEY Nº 15.386</t>
  </si>
  <si>
    <t>PENSIONES MÍNIMAS, ART. 27 LEY Nº 15.386</t>
  </si>
  <si>
    <t xml:space="preserve"> Viuda sin hijos</t>
  </si>
  <si>
    <t xml:space="preserve"> Viuda con hijos</t>
  </si>
  <si>
    <t xml:space="preserve">PARA BENEFICIARIOS DE 70 AÑOS  DE EDAD O MÁS </t>
  </si>
  <si>
    <t xml:space="preserve">PENSIONES MÍNIMAS,  ART. 26 LEY Nº 15.386 </t>
  </si>
  <si>
    <t>PENSIONES MÍNIMAS,  ART. 27 LEY Nº 15.386</t>
  </si>
  <si>
    <t>CUADRO Nº 61</t>
  </si>
  <si>
    <t>MONTO UNITARIO DE LAS BONIFICACIONES LEY 19.539 A LAS PENSIONES MÍNIMAS DE VIUDEZ Y DE LA MADRE DE LOS HIJOS  DE FILIACION NO MATRIMONIAL DEL CAUSANTE</t>
  </si>
  <si>
    <t>DIC. 2006</t>
  </si>
  <si>
    <t>DIC. 2010</t>
  </si>
  <si>
    <t>NOV. 2007</t>
  </si>
  <si>
    <t>NOV.2010</t>
  </si>
  <si>
    <t>NOV.2011</t>
  </si>
  <si>
    <t>PENSIONES MÍNIMAS,  ART. 26 LEY Nº 15.386</t>
  </si>
  <si>
    <t>PARA BENEFICIARIOS DE 70 AÑOS DE EDAD O MÁS</t>
  </si>
  <si>
    <t xml:space="preserve">PENSIONES ASISTENCIALES,  ART. 26 LEY Nº 15.386 </t>
  </si>
  <si>
    <t>PENSIONES ASISTENCIALES,  ART. 27 LEY Nº 15.386</t>
  </si>
  <si>
    <t>CUADRO N° 62</t>
  </si>
  <si>
    <t>MONTO UNITARIO DE LAS BONIFICACIONES LEY N° 19.953 A LAS PENSIONES MÍNIMAS DE VIUDEZ Y DE LA MADRE DE LOS HIJOS DE FILIACIÓN NO MATRIMONIAL DEL CAUSANTE</t>
  </si>
  <si>
    <t xml:space="preserve"> </t>
  </si>
  <si>
    <t>DIC. 2011</t>
  </si>
  <si>
    <t>DIC. 2012</t>
  </si>
  <si>
    <t>DIC. 2013</t>
  </si>
  <si>
    <t>NOV. 2012</t>
  </si>
  <si>
    <t>NOV. 2013</t>
  </si>
  <si>
    <t>NOV. 2014</t>
  </si>
  <si>
    <t>PARA BENEFICIARIOS MAYORES DE 75 AÑOS</t>
  </si>
  <si>
    <t>CUADRO Nº 63</t>
  </si>
  <si>
    <t>REAJUSTES E INCREMENTOS APLICABLES A LAS PENSIONES DE LA LEY N°16.744</t>
  </si>
  <si>
    <t>LEGISLACIÓN</t>
  </si>
  <si>
    <t>FECHA DE APLICACIÓN</t>
  </si>
  <si>
    <t>REAJUSTE</t>
  </si>
  <si>
    <t xml:space="preserve"> OBSERVACIONES</t>
  </si>
  <si>
    <t>D.L. Nº  446</t>
  </si>
  <si>
    <t xml:space="preserve"> Mayo 1974</t>
  </si>
  <si>
    <t>D.L. Nº  550</t>
  </si>
  <si>
    <t xml:space="preserve"> Julio 1974</t>
  </si>
  <si>
    <t>No podrá significar un aumento inferior a: $7 para las pensiones de Invalidez, vejez,</t>
  </si>
  <si>
    <t>retiro y de jubilacion en gral. cuyo monto al 30/06/74 haya excedido de $21 mensuales;</t>
  </si>
  <si>
    <t>a $3,5 para las pensiones de viudez, cuyo monto haya excedido de $10,5 mensual, y</t>
  </si>
  <si>
    <t xml:space="preserve">a $1,05  para  las  pensiones de orfandad  y  demás  sobrevivientes de monto superior </t>
  </si>
  <si>
    <t>a  $ 3,15 por beneficiario.-</t>
  </si>
  <si>
    <t xml:space="preserve">A  las pensiones que al 30/06/74  tengan montos inferiores a los indicados para c/caso </t>
  </si>
  <si>
    <t>y no tengan el carácter de mínimas o asistenciales, les correspondió un reajuste de 33%</t>
  </si>
  <si>
    <t>D.L.Nº  670</t>
  </si>
  <si>
    <t xml:space="preserve"> Octubre 1974</t>
  </si>
  <si>
    <t>Previo a aplicar el reajuste , las pensiones iniciadas antes del 1/1/73, se reajustaron</t>
  </si>
  <si>
    <t>extraordinariamente en un 50%, no debiendo exceder el 70% de la última remuneración.</t>
  </si>
  <si>
    <t xml:space="preserve"> Diciembre 1974</t>
  </si>
  <si>
    <t xml:space="preserve"> Marzo 1975</t>
  </si>
  <si>
    <t>D.L. Nº  958</t>
  </si>
  <si>
    <t>Bonificación mensual  incorporada  al monto de la pensión de :</t>
  </si>
  <si>
    <t xml:space="preserve"> - $12,40 para pensionados por antigüedad  y  vejez de 65  y  más años e invalidez de </t>
  </si>
  <si>
    <t xml:space="preserve">   cualquier edad.-</t>
  </si>
  <si>
    <t xml:space="preserve"> - $7,50 para pensiones de viudez</t>
  </si>
  <si>
    <t>- $2,50 para pensiones de orfandad.</t>
  </si>
  <si>
    <t>- $3,80 para madre de hijos naturales.</t>
  </si>
  <si>
    <t xml:space="preserve"> Junio 1975</t>
  </si>
  <si>
    <t>D.L. Nºs 670 y 999</t>
  </si>
  <si>
    <t xml:space="preserve"> Septiembre 1975</t>
  </si>
  <si>
    <t>D.L. Nºs 670 , 999  y 1.275</t>
  </si>
  <si>
    <t xml:space="preserve"> Diciembre 1975</t>
  </si>
  <si>
    <t xml:space="preserve"> Marzo 1976</t>
  </si>
  <si>
    <t>D.L.Nº 1.401</t>
  </si>
  <si>
    <t xml:space="preserve"> Abril 1976</t>
  </si>
  <si>
    <t>Las pensiones que no son mínimas ni perseguidoras se incrementaron como sigue:</t>
  </si>
  <si>
    <t xml:space="preserve"> - $31,00 para pensionados por antigüedad  y  vejez de 65  y  más años e invalidez de </t>
  </si>
  <si>
    <t xml:space="preserve"> - $18,80 para pensiones de viudez</t>
  </si>
  <si>
    <t xml:space="preserve"> - $6,30 para pensiones de orfandad.</t>
  </si>
  <si>
    <t xml:space="preserve"> - $9,50  para madre de hijos naturales.</t>
  </si>
  <si>
    <t xml:space="preserve"> Junio 1976</t>
  </si>
  <si>
    <t xml:space="preserve"> Septiembre 1976</t>
  </si>
  <si>
    <t xml:space="preserve"> Diciembre 1976</t>
  </si>
  <si>
    <t>D.L. Nº  1.607</t>
  </si>
  <si>
    <t xml:space="preserve"> Enero 1977</t>
  </si>
  <si>
    <t>Incrementos según tipo de pensión :</t>
  </si>
  <si>
    <t>a) Pensiones de antigüedad , vejez e invalidez que no sean  mínimas, asistenciales,</t>
  </si>
  <si>
    <t xml:space="preserve">     o perseguidoras  los sgts. montos:</t>
  </si>
  <si>
    <t xml:space="preserve"> - $75,00 para pensiones  superiores al mínimo, hasta $1.000</t>
  </si>
  <si>
    <t xml:space="preserve"> - $60,00 para pensiones de monto superior a $ 1.000,  hasta $ 1.300,  min. $ 1.075</t>
  </si>
  <si>
    <t xml:space="preserve"> - $40,00 para pensiones de monto superior a $ 1.300, hasta $ 1.500 , min. $ 1.360</t>
  </si>
  <si>
    <t xml:space="preserve"> - $30,00 para pensiones de monto superior a $ 1.500,  hasta $ 2.000 , min. $ 1.540</t>
  </si>
  <si>
    <t xml:space="preserve"> - Las que exceden de $ 2.000 no podrán ser inferiores a $ 2.030</t>
  </si>
  <si>
    <t>b) Pensiones de viudez,incr.de $45,00. Pensión incrementada no inferior a $2.030</t>
  </si>
  <si>
    <t>c) Orfandad y demás beneficiarios, Incremento de $15,00.</t>
  </si>
  <si>
    <t>d)Madre hijos naturales, incremento de $22,50</t>
  </si>
  <si>
    <t>D.L. Nº  670</t>
  </si>
  <si>
    <t xml:space="preserve"> Marzo 1977</t>
  </si>
  <si>
    <t>D.L. Nº  1.770</t>
  </si>
  <si>
    <t xml:space="preserve"> Mayo 1977</t>
  </si>
  <si>
    <t xml:space="preserve"> Julio 1977</t>
  </si>
  <si>
    <t xml:space="preserve"> Diciembre 1977</t>
  </si>
  <si>
    <t xml:space="preserve"> Marzo 1978</t>
  </si>
  <si>
    <t xml:space="preserve"> Julio 1978</t>
  </si>
  <si>
    <t>D.L. Nº   2.444</t>
  </si>
  <si>
    <t xml:space="preserve"> Septiembre 1978</t>
  </si>
  <si>
    <t xml:space="preserve">Revalorización extraordinaria de pensiones para todas aquellas otorgadas antes del </t>
  </si>
  <si>
    <t xml:space="preserve">01/09/75 salvo las de sobrevivencia causadas con posterioridad por pensionados que </t>
  </si>
  <si>
    <t>hayan obtenido la pensión antes de la fecha señalada, siempre que no fueren persegui-</t>
  </si>
  <si>
    <t>doras ni hayan tenido el carácter de mínimas. Ver factores en el artículo 2º.-</t>
  </si>
  <si>
    <t>D.L.Nºs  670 y 2.555</t>
  </si>
  <si>
    <t xml:space="preserve"> Diciembre 1978</t>
  </si>
  <si>
    <t xml:space="preserve"> Marzo 1979</t>
  </si>
  <si>
    <t xml:space="preserve"> Julio 1979</t>
  </si>
  <si>
    <t xml:space="preserve"> Diciembre 1979</t>
  </si>
  <si>
    <t>D.L.Nºs  670 y 3.001</t>
  </si>
  <si>
    <t xml:space="preserve"> Abril 1980</t>
  </si>
  <si>
    <t xml:space="preserve"> Octubre 1980</t>
  </si>
  <si>
    <t>D.L.Nº s 2.448 y 3.529</t>
  </si>
  <si>
    <t xml:space="preserve"> Junio 1981</t>
  </si>
  <si>
    <t>D.L.Nº2.448 y L. Nº18.134</t>
  </si>
  <si>
    <t xml:space="preserve"> Octubre 1982</t>
  </si>
  <si>
    <t>D.L. Nº  2.448</t>
  </si>
  <si>
    <t xml:space="preserve"> Mayo 1983</t>
  </si>
  <si>
    <t xml:space="preserve"> Enero 1984</t>
  </si>
  <si>
    <t xml:space="preserve"> Noviembre 1984</t>
  </si>
  <si>
    <t>Ley  Nº 18.413</t>
  </si>
  <si>
    <t xml:space="preserve"> Mayo 1985</t>
  </si>
  <si>
    <t xml:space="preserve"> Enero 1986</t>
  </si>
  <si>
    <t>L ey Nº 18.549</t>
  </si>
  <si>
    <t xml:space="preserve"> Julio 1986</t>
  </si>
  <si>
    <t xml:space="preserve"> Mayo 1987</t>
  </si>
  <si>
    <t>Para  beneficiarios de 65 o más años, y pensión de monto inferior a $17.501</t>
  </si>
  <si>
    <t>Para  beneficiarios menores de 65 años, y pensión de monto inferior a $17.501</t>
  </si>
  <si>
    <t xml:space="preserve">Para pensiones superiores a $ 17.500,  hasta $ 43.500 </t>
  </si>
  <si>
    <t>Para pensiones sup. a $ 43.500,  hasta $ 100.000. Monto reajustado no menor a $ 50.638</t>
  </si>
  <si>
    <t>Para pensiones superiores a $ 100.000 .Monto reajustado no menor a $ 109.850</t>
  </si>
  <si>
    <t>Ley Nº 18.669</t>
  </si>
  <si>
    <t xml:space="preserve"> Abril 1988</t>
  </si>
  <si>
    <t>Para beneficiario de 65 años y más, y pensiones iguales o inferiores a $19.250</t>
  </si>
  <si>
    <t>Para  beneficiarios menores de 65 años, y pensión de monto inferior a $19.251</t>
  </si>
  <si>
    <t xml:space="preserve">Para pensiones superiores a $ 19.250,  hasta $ 47.850 </t>
  </si>
  <si>
    <t>Para  benef. de 65 o más años, y pensión de monto igual o sup. a $47.850, y hasta $109.850</t>
  </si>
  <si>
    <t>Para  beneficiarios menores de 65 años, y pensión de monto superior a $47.850, hasta</t>
  </si>
  <si>
    <t>$109.850. Monto reajustado no menor a $55.458.-</t>
  </si>
  <si>
    <t>Pára pensiones superiores a $ 109.850. Monto reajustado no menor a $ 120.725</t>
  </si>
  <si>
    <t>Ley Nº18.754</t>
  </si>
  <si>
    <t xml:space="preserve"> Diciembre 1988</t>
  </si>
  <si>
    <t xml:space="preserve">Amplificación montos brutos de pensión en porcentajes variables SEGÚN la Entidad </t>
  </si>
  <si>
    <t xml:space="preserve">Previsional de que se trata. </t>
  </si>
  <si>
    <t>Ley Nº18.766</t>
  </si>
  <si>
    <t xml:space="preserve"> Enero 1989</t>
  </si>
  <si>
    <t>Ley Nº18.806</t>
  </si>
  <si>
    <t xml:space="preserve"> Junio 1989</t>
  </si>
  <si>
    <t xml:space="preserve">Para  beneficiarios de 65 o más años, hombres, o 60 ó mas años, mujeres, y pensión de </t>
  </si>
  <si>
    <t>monto inferior a $21.001.Monto reajustado no menor a $22.050.-</t>
  </si>
  <si>
    <t xml:space="preserve"> Noviembre 1989</t>
  </si>
  <si>
    <t>D.L. Nº  2.448 y L.18.987</t>
  </si>
  <si>
    <t xml:space="preserve"> Julio 1990</t>
  </si>
  <si>
    <t>Para pensiones no mínimas.-</t>
  </si>
  <si>
    <t>Para pensiones mínimas.</t>
  </si>
  <si>
    <t xml:space="preserve"> Febrero 1991</t>
  </si>
  <si>
    <t>Ley Nº 19.073</t>
  </si>
  <si>
    <t xml:space="preserve"> Julio 1991</t>
  </si>
  <si>
    <t>Para pensiones no mínimas de hasta $ 80.000, al 30/06/91, iniciadas antes del 01/05/85,</t>
  </si>
  <si>
    <t>o de sobrevivencia originadas en pensiones  vigentes al 30/04/85</t>
  </si>
  <si>
    <t xml:space="preserve"> Noviembre 1991</t>
  </si>
  <si>
    <t xml:space="preserve"> Julio 1992</t>
  </si>
  <si>
    <t>Para  pensiones que a junio de 1991 tenían valor superior a $80.000, y hasta $120.000</t>
  </si>
  <si>
    <t>iniciadas antes del 01/05/85, o de sobrev. originadas en pensiones vigentes al 30/04/85</t>
  </si>
  <si>
    <t>D.L. Nº  2.448 y L.19.181</t>
  </si>
  <si>
    <t xml:space="preserve"> Diciembre 1992</t>
  </si>
  <si>
    <t>Por sobre el 15,05 % , para  pensiones que a junio de 1991 tenían valor superior  a $120.000</t>
  </si>
  <si>
    <t>D.L. Nº  2.448 y L.19.262</t>
  </si>
  <si>
    <t xml:space="preserve"> Diciembre 1993</t>
  </si>
  <si>
    <t xml:space="preserve"> Diciembre 1994</t>
  </si>
  <si>
    <t>Ley Nº 19.398</t>
  </si>
  <si>
    <t xml:space="preserve"> Septiembre 1995</t>
  </si>
  <si>
    <t xml:space="preserve">Para pensiones cuyos montos al 01/09/95, no superen los $ 100.000. Aumento a </t>
  </si>
  <si>
    <t>$110,000 de todas aquellas pensiones superiores a $100.000 e inferiores a $110.000</t>
  </si>
  <si>
    <t xml:space="preserve"> Diciembre 1995</t>
  </si>
  <si>
    <t>Ley  Nº 19.454.</t>
  </si>
  <si>
    <t xml:space="preserve"> Junio 1996</t>
  </si>
  <si>
    <t>Reajuste extraordinario para las pensiones mínimas de mayores de 70 años,a que se refiere</t>
  </si>
  <si>
    <t>el DL Nº 3.360, de 1980.</t>
  </si>
  <si>
    <t xml:space="preserve"> Diciembre 1996</t>
  </si>
  <si>
    <t xml:space="preserve"> Diciembre 1997</t>
  </si>
  <si>
    <t>Ley  Nº 19.539</t>
  </si>
  <si>
    <t>Reajuste extraordinario para las pensiones mínimas .</t>
  </si>
  <si>
    <t xml:space="preserve"> Diciembre 1998</t>
  </si>
  <si>
    <t>Ley Nº 19.578</t>
  </si>
  <si>
    <t xml:space="preserve"> Enero 1999</t>
  </si>
  <si>
    <t>$8.000 para las pensiones mínimas de vejez, invalidez, otras jubilaciones y de viudez sin hijos.</t>
  </si>
  <si>
    <t xml:space="preserve">$6.800 para las pensiones mínimas de viudez con hijos, con derecho a pensiones de orfandad </t>
  </si>
  <si>
    <t>y de madre viuda y de padre inválido.</t>
  </si>
  <si>
    <t>$4.800 para las pensiones mínimas de madre de hijos de filiación no matrimonial sin hijos.</t>
  </si>
  <si>
    <t>$4.080 para las pensiones mínimas de madre de hijos de filiación no matrimonial con hijos.</t>
  </si>
  <si>
    <t>$1.200 para las pensiones de orfandad.</t>
  </si>
  <si>
    <t xml:space="preserve">Valores diferentes para las de viudez y de madre de hijos de filiación no matrim. superiores al </t>
  </si>
  <si>
    <t>monto mínimo, más las bonific. L. N°s 19.403 y 19.539, pero inferiores al de éstas incrementadas.</t>
  </si>
  <si>
    <t xml:space="preserve"> Octubre 1999</t>
  </si>
  <si>
    <t>$8.000 para las pensiones No mínimas de vejez, invalidez, otras jubilaciones y de viudez sin hijos.</t>
  </si>
  <si>
    <t>$6.800 para las pensiones de viudez con hijos,con derecho a pensión de orfandad.</t>
  </si>
  <si>
    <t>$4.800 para las pensiones de madre de hijos de filiación no matrimonial sin hijos.</t>
  </si>
  <si>
    <t>$4.080 para las pensiones de madre de hijos de filiación no matrimonial con hijos.</t>
  </si>
  <si>
    <t>$1.200 para las pensiones de orfandad y otros sobrevivientes.</t>
  </si>
  <si>
    <t xml:space="preserve"> Diciembre 1999</t>
  </si>
  <si>
    <t xml:space="preserve"> Diciembre 2000</t>
  </si>
  <si>
    <t xml:space="preserve"> Diciembre 2001</t>
  </si>
  <si>
    <t xml:space="preserve"> Diciembre 2002</t>
  </si>
  <si>
    <t xml:space="preserve"> Diciembre 2003</t>
  </si>
  <si>
    <t>Ley N° 19.953</t>
  </si>
  <si>
    <t xml:space="preserve"> Septiembre 2004</t>
  </si>
  <si>
    <t>Fijó en $ 86.079 el monto de la pensión mínima de vejez, invalidez, años de Servicio y</t>
  </si>
  <si>
    <t>otras jubilaciones; y las de vejez e invalidez del artículo 27 de la ley N° 15.386,</t>
  </si>
  <si>
    <t>de pensionados que al 1° de septiembre de 2004 tuvieran 75 o más años de edad.</t>
  </si>
  <si>
    <t xml:space="preserve"> Diciembre 2004</t>
  </si>
  <si>
    <t xml:space="preserve"> Septiembre 2005</t>
  </si>
  <si>
    <t>Fijó en $ 89.921 el monto de la pensión mínima de vejez, invalidez, años de Servicio y</t>
  </si>
  <si>
    <t>de pensionados que al 1° de septiembre de 2005 tuvieran 75 o más años de edad.</t>
  </si>
  <si>
    <t xml:space="preserve"> Diciembre 2005</t>
  </si>
  <si>
    <t>Ley N°20.102</t>
  </si>
  <si>
    <t xml:space="preserve"> Mayo 2006</t>
  </si>
  <si>
    <t>Reajuste extraordinario para las pensiones mínimas de los artículos24,26 y 27 de la ley N°15.386 y del artículo 39 de la ley N°10.662 y para las pensiones no mínimas cuyos montos al1° de mayo de 2006 sean iguales o inferiores a $100.000. Incremento de monto variable para las pensiones superiores a $100.000 e inferiores a $110.000. La pensión incrementada no puede superar los $110.000.</t>
  </si>
  <si>
    <t xml:space="preserve"> Diciembre 2006</t>
  </si>
  <si>
    <t xml:space="preserve"> Diciembre 2007</t>
  </si>
  <si>
    <t xml:space="preserve"> Diciembre 2008</t>
  </si>
  <si>
    <t xml:space="preserve"> Diciembre 2009</t>
  </si>
  <si>
    <t xml:space="preserve"> Diciembre 2010</t>
  </si>
  <si>
    <t xml:space="preserve"> Diciembre 2011</t>
  </si>
  <si>
    <t xml:space="preserve"> Diciembre 2012</t>
  </si>
  <si>
    <t xml:space="preserve"> Diciembre 2013</t>
  </si>
  <si>
    <t xml:space="preserve"> Diciembre 2014</t>
  </si>
  <si>
    <t xml:space="preserve"> Diciembre 2015</t>
  </si>
  <si>
    <t xml:space="preserve"> Diciembre 2016</t>
  </si>
  <si>
    <t xml:space="preserve"> Diciembre 2017</t>
  </si>
  <si>
    <t>CUADRO N° 64</t>
  </si>
  <si>
    <t>MONTO UNITARIO DE LOS AGUINALDOS OTORGADOS A LOS PENSIONADOS</t>
  </si>
  <si>
    <t>LEGISLACION</t>
  </si>
  <si>
    <t>TIPO DE AGUINALDO</t>
  </si>
  <si>
    <t>MONTO (En $)</t>
  </si>
  <si>
    <t xml:space="preserve">OBSERVACIONES </t>
  </si>
  <si>
    <t>Ley N° 18.446</t>
  </si>
  <si>
    <t xml:space="preserve"> Fiestas Patrias</t>
  </si>
  <si>
    <t>Por c/persona por la que se perciba Asignación Familiar Mínimo $500 p/pensionado</t>
  </si>
  <si>
    <t xml:space="preserve"> Navidad</t>
  </si>
  <si>
    <t>Ley N° 18.656</t>
  </si>
  <si>
    <t>Por c/persona por la que se perciba Asignación Familiar Mínimo $600 p/pensionado</t>
  </si>
  <si>
    <t>Por c/persona por la que se perciba Asignación Familiar Mínimo $1.000 p/pensionado</t>
  </si>
  <si>
    <t>Ley N° 18.740</t>
  </si>
  <si>
    <t>Por c/persona por la que se perciba Asignación Familiar Mínimo $2.000 p/pensionado</t>
  </si>
  <si>
    <t>Ley N° 18.766</t>
  </si>
  <si>
    <t>Por c/persona por la que se perciba Asignación Familiar Mínimo $2.500 p/pensionado</t>
  </si>
  <si>
    <t>Ley N° 18.832</t>
  </si>
  <si>
    <t>Ley N° 18.896</t>
  </si>
  <si>
    <t>Ley N° 18.998</t>
  </si>
  <si>
    <t>Ley N° 19.007</t>
  </si>
  <si>
    <t>Por c/persona por la que se perciba Asignación Familiar Mínimo $1.500 p/pensionado</t>
  </si>
  <si>
    <t>Ley N° 19.082</t>
  </si>
  <si>
    <t>Por c/pensionado, más $1.500 por c/persona por la que se perciba Asignación Familiar</t>
  </si>
  <si>
    <t>Ley N° 19.104</t>
  </si>
  <si>
    <t>Ley N° 19.163</t>
  </si>
  <si>
    <t>Por c/pensionado, más $2.500 por cada causante de Asignación Fam. acreditado.</t>
  </si>
  <si>
    <t>Ley N° 19.181</t>
  </si>
  <si>
    <t>Por c/pensionado, más $1,600 por cada causante de Asignación Familiar acreditado.</t>
  </si>
  <si>
    <t>Ley N° 19.243</t>
  </si>
  <si>
    <t>Por c/pensionado, más $2.900 por cada causante de Asignación Familiar acreditado.</t>
  </si>
  <si>
    <t>Ley N° 19.267</t>
  </si>
  <si>
    <t>Por c/pensionado, más $3.000 por cada causante de Asignación familiar acreditado.</t>
  </si>
  <si>
    <t>Ley N° 19.502</t>
  </si>
  <si>
    <t>Por c/pensionado, más $3.745 por cada causante de Asignación Familiar acreditado.</t>
  </si>
  <si>
    <t>Por c/pensionado, más $4.710 por cada causante de Asignación Familiar acreditado.</t>
  </si>
  <si>
    <t>Ley N° 19.564</t>
  </si>
  <si>
    <t>Por c/pensionado, más $3.914 por cada causante de Asignación Familiar acreditado.</t>
  </si>
  <si>
    <t>Por c/pensionado, más $4.922 por cada causante de Asignación Familiar acreditado.</t>
  </si>
  <si>
    <t>Ley N° 19.595</t>
  </si>
  <si>
    <t>Por c/pensionado, más $4.082 por cada causante de Asignación Familiar acreditado.</t>
  </si>
  <si>
    <t>Por c/pensionado, más $5.134por cada causante de Asignación Familiar acreditado.</t>
  </si>
  <si>
    <t>Ley N° 19.649</t>
  </si>
  <si>
    <t>Por c/pensionado, más $5.386 por cada causante de Asignación Familiar acreditado.</t>
  </si>
  <si>
    <t>Ley N° 19.703</t>
  </si>
  <si>
    <t>Por c/pensionado, más $4.466por cada causante de Asignación Familiar acreditado.</t>
  </si>
  <si>
    <t>Por c/pensionado, más $5,618 por cada causante de Asignación Familiar acreditado.</t>
  </si>
  <si>
    <t>Ley N° 19.775</t>
  </si>
  <si>
    <t>Por c/pensionado, más $4.447 por cada causante de Asignación Familiar acreditado.</t>
  </si>
  <si>
    <t>Por c/pensionado, más $5.871 por cada causante de Asignación Familiar acreditado.</t>
  </si>
  <si>
    <t>Ley N° 19.843</t>
  </si>
  <si>
    <t>Por c/pensionado, más $4.807 por cada causante de Asignación Familiar acreditado.</t>
  </si>
  <si>
    <t>Por c/pensionado, más $6.047 por cada causante de Asignación Familiar acreditado.</t>
  </si>
  <si>
    <t>Ley N° 19.917</t>
  </si>
  <si>
    <t>Por c/pensionado, más $4.913 por cada causante de Asignación Familiar acreditado.</t>
  </si>
  <si>
    <t>Por c/pensionado, más $6.180 por cada causante de Asignación Familiar acreditado.</t>
  </si>
  <si>
    <t>Por c/pensionado, más $5.085 por cada causante de Asignación Familiar acreditado.</t>
  </si>
  <si>
    <t>Ley N° 20.056</t>
  </si>
  <si>
    <t>Bono complementario del aguinaldo de Fiestas Patrias</t>
  </si>
  <si>
    <t>Por c/pensionado, que perciba pensión igual o inferior a la minima de vejez, considerando su edad, más $1.311 por cada causante de Asignación Familiar acreditado.</t>
  </si>
  <si>
    <t>Por c/pensionado, que perciba pensión superior a la minima de vejez, considerando su edad, más $1.311 por cada causante de asignación Familiar acreditado.</t>
  </si>
  <si>
    <t>Por c/pensionado, más $6.396 por cada causante de Asignación Familiar acreditado.</t>
  </si>
  <si>
    <t>Bono complementario del aguinaldo de Navidad</t>
  </si>
  <si>
    <t>Por c/pensionado, que perciba pensión superior a la minima de vejez, considerando su edad, más $1.311 por cada causante de Asignación Familiar acreditado.</t>
  </si>
  <si>
    <t>Ley N° 20.079</t>
  </si>
  <si>
    <t>Por c/pensionado, más $5.339por cada causante de Asignación Familiar acreditado.</t>
  </si>
  <si>
    <t>Por c/pensionado, más $6.715por cada causante de Asignación Familiar acreditado.</t>
  </si>
  <si>
    <t>Ley N° 20.143</t>
  </si>
  <si>
    <t>Por c/pensionado, más $5.617 por cada causante de Asignación Familiar acreditado.</t>
  </si>
  <si>
    <t>Por c/pensionado, más $7.064 por cada causante de Asignación Familiar acreditado.</t>
  </si>
  <si>
    <t>Ley N° 20.233</t>
  </si>
  <si>
    <t>Por c/pensionado, más $6.005 por cada causante de Asignación Familiar acreditado.</t>
  </si>
  <si>
    <t>Por c/pensionado, más $7.551 por cada causante de Asignación Familiar acreditado.</t>
  </si>
  <si>
    <t>Ley N° 20.313</t>
  </si>
  <si>
    <t>Por c/pensionado, más $6.606 por cada causante de Asignación Familiar acreditado.</t>
  </si>
  <si>
    <t>Por c/pensionado, más $8.306 por cada causante de Asignación Familiar acreditado.</t>
  </si>
  <si>
    <t>Ley N° 20.403</t>
  </si>
  <si>
    <t>Por c/pensionado, más $6.903 por cada causante de Asignación Familiar acreditado.</t>
  </si>
  <si>
    <t>Por c/pensionado, más $8.680 por cada causante de Asignación Familiar acreditado.</t>
  </si>
  <si>
    <t>Ley N° 20.486</t>
  </si>
  <si>
    <t>Por c/pensionado, más $7.200 por cada causante de Asignación Familiar acreditado.</t>
  </si>
  <si>
    <t>Por c/pensionado, más $9.100 por cada causante de Asignación Familiar acreditado.</t>
  </si>
  <si>
    <t>Ley N° 20.559</t>
  </si>
  <si>
    <t>Por c/pensionado, más $7.560 por cada causante de Asignación Familiar acreditado.</t>
  </si>
  <si>
    <t>Por c/pensionado, más $9.555 por cada causante de Asignación Familiar acreditado.</t>
  </si>
  <si>
    <t>Ley N°20.642</t>
  </si>
  <si>
    <t>Por c/pensionado, más $7.900 por cada causante de Asignación Familiar acreditado.</t>
  </si>
  <si>
    <t>Por c/pensionado, más $10.000 por cada causante de Asignación Familiar acreditado.</t>
  </si>
  <si>
    <t>Por c/pensionado, más $8.295 por cada causante de Asignación Familiar acreditado.</t>
  </si>
  <si>
    <t>Por c/pensionado, más $10.500 por cada causante de Asignación Familiar acreditado.</t>
  </si>
  <si>
    <t>Ley N°20.883</t>
  </si>
  <si>
    <t>Por c/pensionado, más $9.154 por cada causante de Asignación Familiar acreditado.</t>
  </si>
  <si>
    <t>Por c/pensionado, más $11.586 por cada causante de Asignación Familiar acreditado.</t>
  </si>
  <si>
    <t>Ley N°20.971</t>
  </si>
  <si>
    <t>Por c/pensionado, más $9.447 por cada causante de Asignación Familiar acreditado.</t>
  </si>
  <si>
    <t>Por c/pensionado, más $11.957 por cada causante de Asignación Familiar acreditado.</t>
  </si>
  <si>
    <t>Ley N°21.050</t>
  </si>
  <si>
    <t>Por c/pensionado, más $9.683 por cada causante de Asignación Familiar acreditado.</t>
  </si>
  <si>
    <t>Por c/pensionado, más $12.256 por cada causante de Asignación Familiar acreditado.</t>
  </si>
  <si>
    <t>CUADRO N°65</t>
  </si>
  <si>
    <t>MONTO UNITARIO DE BONOS DE INVIERNO OTORGADOS A LOS PENSIONADOS</t>
  </si>
  <si>
    <t>FECHA DE PAGO</t>
  </si>
  <si>
    <t>Ley N° 19.985</t>
  </si>
  <si>
    <t>Ley N° 20.642</t>
  </si>
  <si>
    <t>Ley N° 20.799</t>
  </si>
  <si>
    <t>Ley N° 20.971</t>
  </si>
  <si>
    <t>N° Cuadro</t>
  </si>
  <si>
    <t>Volver</t>
  </si>
  <si>
    <t>CAPITULO</t>
  </si>
  <si>
    <t>I Régimen de Accidentes del Trabajo y Enfermedades Profesionales</t>
  </si>
  <si>
    <t>De Ñuble</t>
  </si>
  <si>
    <r>
      <t xml:space="preserve">Asociación Chilena de Seguridad </t>
    </r>
    <r>
      <rPr>
        <vertAlign val="superscript"/>
        <sz val="11"/>
        <rFont val="Arial"/>
        <family val="2"/>
      </rPr>
      <t>(4)</t>
    </r>
  </si>
  <si>
    <t>(1) Se entiende por "accidentes del trabajo" el total de accidentes de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</si>
  <si>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t>(2) Se entiende por "accidentes de trayecto" se entiende el total de accidentes de trayecto ocurridos a los trabajadores protegidos.</t>
  </si>
  <si>
    <t>(3) Se entiende por "enfermedades profesionales" el total de enfermedades profesionales diagnosticadas a los trabajadores protegidos. A contar del año 2015, se incorporan al registro de enfermedades profesionales a aquellas que causan incapacidad permanente o muerte sin tiempo perdido.</t>
  </si>
  <si>
    <t>(1) Se entiende por "tasa de accidentes del trabajo" al total de accidentes del trabajo ocurridos a los trabajadores protegidos dividido por el número de trabajadores protegidos por el seguro de la ley N°16.744.</t>
  </si>
  <si>
    <t>(2) Se entiende por "tasa de accidentes de trayecto" al total de accidentes de trayecto ocurridos a los trabajadores protegidos dividido por el número de trabajadores protegidos por el seguro de la ley N°16.744.</t>
  </si>
  <si>
    <t>Nota: Se entiende por "número de días perdidos" aquellos en que el trabajador, conservando o no la calidad de tal, se encuentra temporalmente incapacitado debido a un accidente o enfermedad profesional, sujeto a pago de subsidio, sea que éste se pague o no.</t>
  </si>
  <si>
    <t>(1) Tasa de mortalidad por accidentes del trabajo corresponde al número de fallecidos por accidentes del trabajo por cada 100.000 trabajadores protegidos.</t>
  </si>
  <si>
    <r>
      <t xml:space="preserve">Asociación Chilena de Seguridad </t>
    </r>
    <r>
      <rPr>
        <vertAlign val="superscript"/>
        <sz val="11"/>
        <rFont val="Arial"/>
        <family val="2"/>
      </rPr>
      <t>(1)</t>
    </r>
  </si>
  <si>
    <t>Nota: Corresponde al total de trabajadores por quienes se declararon cotizaciones, independientemente que se hayan pagado o no.  Incluye trabajadores independientes.</t>
  </si>
  <si>
    <r>
      <t>Total Mutualidades</t>
    </r>
    <r>
      <rPr>
        <b/>
        <vertAlign val="superscript"/>
        <sz val="12"/>
        <rFont val="Arial"/>
        <family val="2"/>
      </rPr>
      <t>(1)</t>
    </r>
  </si>
  <si>
    <t>(2) Incluye información administradores delegados.</t>
  </si>
  <si>
    <t>2 0 1 8</t>
  </si>
  <si>
    <t>(1) Corresponde a pensiones del art.1° transitorio de la Ley N°16.744</t>
  </si>
  <si>
    <t>(a) El artículo 1º Nº49  de la Ley Nº 19.250, dispuso que a  contar del 1° de diciembre de 1993, la remuneración mínima de los trabajadores de casa particular será el equivalente al 75% del Ingreso Mínimo Mensual.</t>
  </si>
  <si>
    <t>(b) Cifras fijadas en el artículo transitorio de la Ley N°20.279. Se iguala dicha remuneración al 100% del Ingreso Mínimo Mensual.</t>
  </si>
  <si>
    <t>(c) Cifras fijadas en Ley N° 20.935. Abarca hasta el año 2018.</t>
  </si>
  <si>
    <t xml:space="preserve"> 24-SEPT-2018</t>
  </si>
  <si>
    <t xml:space="preserve"> DIC 2018</t>
  </si>
  <si>
    <t xml:space="preserve"> Diciembre 2018</t>
  </si>
  <si>
    <t>Ley N°21.126</t>
  </si>
  <si>
    <t>Por c/pensionado, más $ 10.022 por cada causante de Asignación Familiar acreditado.</t>
  </si>
  <si>
    <t>Por c/pensionado, más $ 12.685 por cada causante de Asignación Familiar acreditado.</t>
  </si>
  <si>
    <r>
      <t>TOTAL ACCIDENTES DE TRAYECTO</t>
    </r>
    <r>
      <rPr>
        <b/>
        <vertAlign val="superscript"/>
        <sz val="11"/>
        <rFont val="Arial"/>
        <family val="2"/>
      </rPr>
      <t xml:space="preserve"> (2)</t>
    </r>
  </si>
  <si>
    <t>Nota: Se entiende por "número de días perdidos" aquellos en que el trabajador, conservando o no la calidad de tal, se encuentra temporalmente incapacitado debido a un accidente o enfermedad profesional, sujeto a pago de subsidio, sea que éste se pague o no. El número promedio de días perdidos se obtiene dividiendo el total de días perdidos por el total de accidentes.</t>
  </si>
  <si>
    <t>(3) Corresponde al total de trabajadores por quienes se pagaron cotizaciones. Incluye información administradores delegados.</t>
  </si>
  <si>
    <t>(4) El aumento observado en el número de trabajadores del ISL a contar del mes de mayo de 2018 se debe a un proceso de mejora del procedimiento de generación de sus estadísticas de parte de ese organismo administrador.</t>
  </si>
  <si>
    <t>(2) Tasa de mortalidad por accidentes de trayecto corresponde al número de fallecidos por accidentes de trayecto por cada 100.000 trabajadores protegidos.</t>
  </si>
  <si>
    <t>TASA  DE MORTALIDAD SEGÚN TIPO DE ACCIDENTE Y ORGANISMO ADMINISTRADOR</t>
  </si>
  <si>
    <r>
      <t xml:space="preserve">TASA DE MORTALIDAD POR ACCIDENTES DEL TRABAJO </t>
    </r>
    <r>
      <rPr>
        <b/>
        <vertAlign val="superscript"/>
        <sz val="11"/>
        <rFont val="Arial"/>
        <family val="2"/>
      </rPr>
      <t>(1)</t>
    </r>
  </si>
  <si>
    <r>
      <t xml:space="preserve">TASA DE MORTALIDAD POR ACCIDENTES DE TRAYECTO </t>
    </r>
    <r>
      <rPr>
        <b/>
        <vertAlign val="superscript"/>
        <sz val="11"/>
        <rFont val="Arial"/>
        <family val="2"/>
      </rPr>
      <t>(2)</t>
    </r>
  </si>
  <si>
    <t>TASA DE MORTALIDAD POR ACCIDENTES DEL TRABAJO Y DE TRAYECTO</t>
  </si>
  <si>
    <r>
      <t xml:space="preserve">I.S.L. ex-SSS </t>
    </r>
    <r>
      <rPr>
        <vertAlign val="superscript"/>
        <sz val="11"/>
        <rFont val="Arial"/>
        <family val="2"/>
      </rPr>
      <t>(1)</t>
    </r>
  </si>
  <si>
    <t>(1) Fuente: A contar del año 2011, informa la Subsecretaría de Salud Pública.</t>
  </si>
  <si>
    <r>
      <t xml:space="preserve">I.S.L. ex-Otras Cajas </t>
    </r>
    <r>
      <rPr>
        <vertAlign val="superscript"/>
        <sz val="11"/>
        <rFont val="Arial"/>
        <family val="2"/>
      </rPr>
      <t>(2)</t>
    </r>
  </si>
  <si>
    <t xml:space="preserve">Nota: El número de días de subsidios pagados incluye accidentes de trayecto.   </t>
  </si>
  <si>
    <t xml:space="preserve">Nota: El monto de subsidios pagados incluye accidentes de trayecto. Además incluye cotizaciones previsionales.  </t>
  </si>
  <si>
    <r>
      <t xml:space="preserve">ACCIDENTES DEL TRABAJO </t>
    </r>
    <r>
      <rPr>
        <vertAlign val="superscript"/>
        <sz val="11"/>
        <rFont val="Arial"/>
        <family val="2"/>
      </rPr>
      <t>(1)</t>
    </r>
  </si>
  <si>
    <r>
      <t xml:space="preserve">ACCIDENTES DE TRAYECTO </t>
    </r>
    <r>
      <rPr>
        <vertAlign val="superscript"/>
        <sz val="11"/>
        <rFont val="Arial"/>
        <family val="2"/>
      </rPr>
      <t>(2)</t>
    </r>
  </si>
  <si>
    <t>TASA ACCIDENTES DEL TRABAJO</t>
  </si>
  <si>
    <t>TASA ACCIDENTES DE TRAYECTO</t>
  </si>
  <si>
    <t>TRABAJO + TRAYECTO</t>
  </si>
  <si>
    <t>TASA TOTAL ACCIDENTABILIDAD</t>
  </si>
  <si>
    <t>(3) Se entiende por "enfermedades profesionales" el total de enfermedades profesionales diagnosticadas a los trabajadores protegidos. A contar del año 2015, se incorporan al registro de enfermedades profesionales a aquellas que causan incapacidad permanente o muerte sin tiempo perdido. El total de 2015 incluye estos casos.</t>
  </si>
  <si>
    <t>2 0 1 9</t>
  </si>
  <si>
    <t xml:space="preserve"> DIC 2019</t>
  </si>
  <si>
    <r>
      <t xml:space="preserve">Instituto de Seguridad Laboral </t>
    </r>
    <r>
      <rPr>
        <vertAlign val="superscript"/>
        <sz val="11"/>
        <rFont val="Arial"/>
        <family val="2"/>
      </rPr>
      <t>(2) (3)</t>
    </r>
  </si>
  <si>
    <t>(3) Corresponde al total de entidades que pagaron cotizaciones. Incluye administradores delegados.</t>
  </si>
  <si>
    <t>(2)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t>
  </si>
  <si>
    <t>(5)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t>
  </si>
  <si>
    <r>
      <t xml:space="preserve">MUTUALIDADES </t>
    </r>
    <r>
      <rPr>
        <b/>
        <vertAlign val="superscript"/>
        <sz val="11"/>
        <color theme="1"/>
        <rFont val="Arial"/>
        <family val="2"/>
      </rPr>
      <t>(1)</t>
    </r>
  </si>
  <si>
    <r>
      <t xml:space="preserve">Asociación Chilena de Seguridad </t>
    </r>
    <r>
      <rPr>
        <vertAlign val="superscript"/>
        <sz val="11"/>
        <rFont val="Arial"/>
        <family val="2"/>
      </rPr>
      <t>(2)</t>
    </r>
  </si>
  <si>
    <t>No informado</t>
  </si>
  <si>
    <t>(1) Corresponde al total de trabajadores por quienes se declararon cotizaciones, independientemente que se hayan pagado o no. Incluye trabajadores independientes.</t>
  </si>
  <si>
    <t xml:space="preserve">(3)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t>
  </si>
  <si>
    <r>
      <t>ISL</t>
    </r>
    <r>
      <rPr>
        <b/>
        <vertAlign val="superscript"/>
        <sz val="12"/>
        <color theme="1"/>
        <rFont val="Arial"/>
        <family val="2"/>
      </rPr>
      <t>(2) (3)</t>
    </r>
  </si>
  <si>
    <t>Sin información</t>
  </si>
  <si>
    <t>(3)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t>
  </si>
  <si>
    <r>
      <t xml:space="preserve">Instituto de Seguridad Laboral </t>
    </r>
    <r>
      <rPr>
        <vertAlign val="superscript"/>
        <sz val="11"/>
        <color theme="1"/>
        <rFont val="Arial"/>
        <family val="2"/>
      </rPr>
      <t>(2) (3)</t>
    </r>
  </si>
  <si>
    <r>
      <t>ISL</t>
    </r>
    <r>
      <rPr>
        <b/>
        <vertAlign val="superscript"/>
        <sz val="12"/>
        <rFont val="Arial"/>
        <family val="2"/>
      </rPr>
      <t>(2) (3)</t>
    </r>
  </si>
  <si>
    <r>
      <t>ISL</t>
    </r>
    <r>
      <rPr>
        <b/>
        <vertAlign val="superscript"/>
        <sz val="11"/>
        <rFont val="Arial"/>
        <family val="2"/>
      </rPr>
      <t>(1) (2)</t>
    </r>
  </si>
  <si>
    <t xml:space="preserve">(2)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t>
  </si>
  <si>
    <r>
      <t>ISL</t>
    </r>
    <r>
      <rPr>
        <b/>
        <vertAlign val="superscript"/>
        <sz val="12"/>
        <color theme="1"/>
        <rFont val="Arial"/>
        <family val="2"/>
      </rPr>
      <t>(1) (2)</t>
    </r>
  </si>
  <si>
    <r>
      <t xml:space="preserve">NÚMERO PROMEDIO MENSUAL DE TRABAJADORES POR LOS QUE SE COTIZÓ EN EL INSTITUTO DE SEGURIDAD LABORAL </t>
    </r>
    <r>
      <rPr>
        <b/>
        <vertAlign val="superscript"/>
        <sz val="12"/>
        <rFont val="Arial"/>
        <family val="2"/>
      </rPr>
      <t>(1)</t>
    </r>
    <r>
      <rPr>
        <b/>
        <sz val="12"/>
        <rFont val="Arial"/>
        <family val="2"/>
      </rPr>
      <t xml:space="preserve"> PARA EL SEGURO DE LA LEY Nº 16.744, POR REGIÓN Y ACTIVIDAD ECONÓMICA </t>
    </r>
  </si>
  <si>
    <t>(2) A contar del año 2019 incluye el número de subsidios iniciados del ex-Servicio de Seguro Social.</t>
  </si>
  <si>
    <r>
      <t>I.S.L. ex-Otras Cajas</t>
    </r>
    <r>
      <rPr>
        <vertAlign val="superscript"/>
        <sz val="11"/>
        <rFont val="Arial"/>
        <family val="2"/>
      </rPr>
      <t xml:space="preserve"> (2)</t>
    </r>
  </si>
  <si>
    <t>(2) A contar del año 2017 incluye el monto total pagado de subsidios del ex-Servicio de Seguro Social.</t>
  </si>
  <si>
    <t>19,394,02</t>
  </si>
  <si>
    <t xml:space="preserve"> Diciembre 2019</t>
  </si>
  <si>
    <t>Ley N°21.196</t>
  </si>
  <si>
    <t>Por c/pensionado, más $ 10.303 por cada causante de Asignación Familiar acreditado.</t>
  </si>
  <si>
    <t>Por c/pensionado, más $ 13.040 por cada causante de Asignación Familiar acreditado.</t>
  </si>
  <si>
    <t>NÚMERO PROMEDIO MENSUAL DE ENTIDADES EMPLEADORAS ADHERIDAS A MUTUALIDADES SEGÚN REGIÓN Y MUTUALIDAD</t>
  </si>
  <si>
    <t>(1) Corresponde al total de trabajadores por quienes se declararon cotizaciones, se hayan pagado éstas o no.</t>
  </si>
  <si>
    <t>REMUNERACIÓN IMPONIBLE DE LOS TRABAJADORES POR LOS QUE SE COTIZÓ PARA EL SEGURO DE LA LEY N° 16.744, POR REGIÓN Y ORGANISMO ADMINISTRADOR</t>
  </si>
  <si>
    <t>SEPTIEMBRE (b)</t>
  </si>
  <si>
    <t>MARZO (b)</t>
  </si>
  <si>
    <t>(a) Cifras fijadas en Ley N° 20.935, que reajusta el monto del ingreso mínimo mensual para los años 2016, 2017 y 2018.</t>
  </si>
  <si>
    <t>(b) Cifras fijadas en la Ley N° 21.112 de 2018, que reajusta el monto del ingreso mínimo mensual para los años 2018, 2019</t>
  </si>
  <si>
    <t>Además, del decreto N° 301 de 2020 que determina los montos para dicho año</t>
  </si>
  <si>
    <t>JULIO (a)</t>
  </si>
  <si>
    <t xml:space="preserve"> 01-MAR-2019</t>
  </si>
  <si>
    <t>TOPE MÁXIMO DE RENTAS IMPONIBLES PARA TRABAJADORES COTIZANTES AL IPS</t>
  </si>
  <si>
    <t>SEP 2004</t>
  </si>
  <si>
    <t>DIC 2004</t>
  </si>
  <si>
    <t xml:space="preserve"> SEP 2005</t>
  </si>
  <si>
    <t xml:space="preserve"> DIC 2005</t>
  </si>
  <si>
    <t xml:space="preserve"> MAY 2006</t>
  </si>
  <si>
    <t xml:space="preserve"> DIC 2006</t>
  </si>
  <si>
    <t>NOV 2004</t>
  </si>
  <si>
    <t>AGO 2005</t>
  </si>
  <si>
    <t xml:space="preserve"> NOV 2005</t>
  </si>
  <si>
    <t xml:space="preserve"> ABR 2006</t>
  </si>
  <si>
    <t xml:space="preserve"> NOV 2006</t>
  </si>
  <si>
    <t xml:space="preserve"> NOV 2007</t>
  </si>
  <si>
    <t xml:space="preserve"> NOV 2015</t>
  </si>
  <si>
    <t xml:space="preserve"> NOV 2016</t>
  </si>
  <si>
    <t xml:space="preserve"> NOV 2017</t>
  </si>
  <si>
    <t xml:space="preserve"> NOV 2018</t>
  </si>
  <si>
    <t xml:space="preserve"> NOV 2019</t>
  </si>
  <si>
    <t xml:space="preserve"> PARA PENSIONADOS DE 75 AÑOS Y MÁS</t>
  </si>
  <si>
    <t xml:space="preserve"> MUTUALIDADES*</t>
  </si>
  <si>
    <t>(*) Las variaciones en 2020 comparados con años anteriores, coresponden en parte a los efectos de la pandemia por la enfermedad Covid-19, lo que impactó en los accidentes y fuertemente el número de enfermedades profesionales del país.</t>
  </si>
  <si>
    <t>2 0 2 0</t>
  </si>
  <si>
    <t>SEPTIEMBRE</t>
  </si>
  <si>
    <t xml:space="preserve"> 01-SEPT-2020</t>
  </si>
  <si>
    <t xml:space="preserve"> DIC 2020</t>
  </si>
  <si>
    <t xml:space="preserve"> Diciembre 2020</t>
  </si>
  <si>
    <t>Ley N°21.306</t>
  </si>
  <si>
    <t>Por c/pensionado, más $ 13.392 por cada causante de Asignación Familiar acreditado.</t>
  </si>
  <si>
    <t>Por c/pensionado, más $ 10.581 por cada causante de Asignación Familiar acreditado.</t>
  </si>
  <si>
    <t xml:space="preserve"> 01 a 09</t>
  </si>
  <si>
    <t>(1) Fuente: A contar del año 2011, informa la Subsecretaría de Salud Pública. El 1° de enero de 2019, entró en vigencia la Ley N°21.054, que suprime el distingo entre obreros y empleados, encomienda al Instituto de Seguridad Laboral (ISL), la administración integral de ese Seguro.</t>
  </si>
  <si>
    <t>(2) A contar del año 2017 incluye el número de días de subsidios pagados del ex-Servicio de Seguro Social. El 1° de enero de 2019, entró en vigencia la Ley N°21.054, que suprime el distingo entre obreros y empleados, encomienda al Instituto de Seguridad Laboral (ISL), la administración integral de ese Seguro.</t>
  </si>
  <si>
    <t>Nota: Tasa de mortalidad por accidentes del trabajo corresponde al número de fallecidos por accidentes del trabajo por cada 100.000 trabajadores protegidos. No incluye accidentes de trayecto. La información se encuentra actualizada al 28-02-2021</t>
  </si>
  <si>
    <t>2017  -  2021</t>
  </si>
  <si>
    <t xml:space="preserve"> 2017  -  2021</t>
  </si>
  <si>
    <t>2020  -  2021</t>
  </si>
  <si>
    <t xml:space="preserve"> 2020  -  2021</t>
  </si>
  <si>
    <t>2 0 2 1</t>
  </si>
  <si>
    <t>1988  -  2021</t>
  </si>
  <si>
    <t>1993  -  2021</t>
  </si>
  <si>
    <t>2016  -  2021</t>
  </si>
  <si>
    <t>2005 - 2021</t>
  </si>
  <si>
    <t xml:space="preserve"> 1979  -  2021</t>
  </si>
  <si>
    <t>2007  -  2021</t>
  </si>
  <si>
    <t xml:space="preserve"> 2007 - 2021</t>
  </si>
  <si>
    <t>2007 - 2021</t>
  </si>
  <si>
    <t>1974  -  2021</t>
  </si>
  <si>
    <t>1985  -  2021</t>
  </si>
  <si>
    <t>1997  -  2021</t>
  </si>
  <si>
    <t xml:space="preserve"> DIC 2021</t>
  </si>
  <si>
    <r>
      <t xml:space="preserve">Instituto de Seguridad Laboral </t>
    </r>
    <r>
      <rPr>
        <vertAlign val="superscript"/>
        <sz val="11"/>
        <color theme="1"/>
        <rFont val="Arial"/>
        <family val="2"/>
      </rPr>
      <t>(3) (4) (5) (6)</t>
    </r>
  </si>
  <si>
    <t>(6) El Instituto de Seguridad Laboral (ISL) modificó en número de trabajadores protegidos para el año 2020.</t>
  </si>
  <si>
    <t>(2) El Instituto de Seguridad Laboral (ISL) modificó en número de trabajadores cotizantes para el año 2020.</t>
  </si>
  <si>
    <r>
      <t xml:space="preserve">Instituto de Seguridad Laboral </t>
    </r>
    <r>
      <rPr>
        <b/>
        <vertAlign val="superscript"/>
        <sz val="11"/>
        <rFont val="Arial"/>
        <family val="2"/>
      </rPr>
      <t>(2) (3)</t>
    </r>
  </si>
  <si>
    <t>NÚMERO PROMEDIO MENSUAL DE ENTIDADES EMPLEADORAS ADHERIDAS A MUTUALIDADES E ISL SEGÚN TAMAÑO Y ORGANISMO ADMINISTRADOR</t>
  </si>
  <si>
    <r>
      <t xml:space="preserve">NÚMERO DE ACCIDENTES DEL TRABAJO, DE TRAYECTO Y DE ENFERMEDADES PROFESIONALES SEGÚN MUTUALIDAD </t>
    </r>
    <r>
      <rPr>
        <b/>
        <vertAlign val="superscript"/>
        <sz val="12"/>
        <rFont val="Arial"/>
        <family val="2"/>
      </rPr>
      <t>(1) (2) (3)</t>
    </r>
  </si>
  <si>
    <r>
      <t xml:space="preserve">Instituto de Seguridad del Trabajo </t>
    </r>
    <r>
      <rPr>
        <vertAlign val="superscript"/>
        <sz val="11"/>
        <rFont val="Arial"/>
        <family val="2"/>
      </rPr>
      <t>(5)</t>
    </r>
  </si>
  <si>
    <r>
      <t xml:space="preserve">Asociación Chilena de Seguridad </t>
    </r>
    <r>
      <rPr>
        <vertAlign val="superscript"/>
        <sz val="11"/>
        <rFont val="Arial"/>
        <family val="2"/>
      </rPr>
      <t>(5)</t>
    </r>
  </si>
  <si>
    <r>
      <t xml:space="preserve">Instituto de Seguridad del Trabajo </t>
    </r>
    <r>
      <rPr>
        <vertAlign val="superscript"/>
        <sz val="11"/>
        <rFont val="Arial"/>
        <family val="2"/>
      </rPr>
      <t>(2)</t>
    </r>
  </si>
  <si>
    <r>
      <t xml:space="preserve">Asociación Chilena de Seguridad </t>
    </r>
    <r>
      <rPr>
        <vertAlign val="superscript"/>
        <sz val="11"/>
        <rFont val="Arial"/>
        <family val="2"/>
      </rPr>
      <t>(1) (2)</t>
    </r>
  </si>
  <si>
    <t>(2) Las cifras por "enfermedades profesionales" de la ACHS e IST de los años 2016 y 2017, fueron actualizadas a diciembre de 2018.</t>
  </si>
  <si>
    <t>(1) La Asociación Chilena de Seguridad (ACHS) modificó en número de accidentes del trabajado, de trayecto y enfermedades profesionales para el año 2020.</t>
  </si>
  <si>
    <r>
      <t xml:space="preserve">ACCIDENTES DE TRAYECTO </t>
    </r>
    <r>
      <rPr>
        <vertAlign val="superscript"/>
        <sz val="11"/>
        <rFont val="Arial"/>
        <family val="2"/>
      </rPr>
      <t>(1)</t>
    </r>
  </si>
  <si>
    <r>
      <t xml:space="preserve">ACCIDENTES (TRABAJO + TRAYECTO) </t>
    </r>
    <r>
      <rPr>
        <vertAlign val="superscript"/>
        <sz val="11"/>
        <rFont val="Arial"/>
        <family val="2"/>
      </rPr>
      <t>(1)</t>
    </r>
  </si>
  <si>
    <r>
      <t xml:space="preserve">ENFERMEDADES PROFESIONALES </t>
    </r>
    <r>
      <rPr>
        <vertAlign val="superscript"/>
        <sz val="11"/>
        <rFont val="Arial"/>
        <family val="2"/>
      </rPr>
      <t>(1)</t>
    </r>
  </si>
  <si>
    <t xml:space="preserve"> 12-JUL-2021</t>
  </si>
  <si>
    <t xml:space="preserve"> Diciembre 2021</t>
  </si>
  <si>
    <t>Ley N°21.405</t>
  </si>
  <si>
    <t>Por c/pensionado, más $ 11.226  por cada causante de Asignación Familiar acreditado.</t>
  </si>
  <si>
    <t>Por c/pensionado, más $ 14.209 por cada causante de Asignación Familiar acreditado.</t>
  </si>
  <si>
    <t>Nota: La información se encuentra actualizada al 28-03-2022</t>
  </si>
  <si>
    <t>CUADRO N° 36</t>
  </si>
  <si>
    <t>NÚMERO DE DÍAS PERDIDOS POR ACCIDENTES DEL TRABAJO, DE TRAYECTO Y POR ENFERMEDADES PROFESIONALES SEGÚN TAMAÑO DE LA ENTIDAD EMPLEADORA Y MUTUALIDADES</t>
  </si>
  <si>
    <t>POR ACCIDENTES DE TRAYECTO</t>
  </si>
  <si>
    <t>TOTAL POR ACCIDENTES</t>
  </si>
  <si>
    <t xml:space="preserve">Nota: Se entiende por "número de días perdidos" aquellos en que el trabajador, conservando o no la calidad de tal, se encuentra temporalmente incapacitado debido a un accidente o enfermedad profesional, sujeto a pago de subsidio, sea que éste se pague o no. </t>
  </si>
  <si>
    <t>(2) La Asociación Chilena de Seguridad (ACHS) modificó en número de trabajadores protegidos del año 2017 y 2020.</t>
  </si>
  <si>
    <t>(1) La Asociación Chilena de Seguridad (ACHS) modificó en número de trabajadores cotizantes del año 2020.</t>
  </si>
  <si>
    <t>(4) Las cifras por "accidentes del trabajo" de la ACHS de año 2020, fueron actualizadas en febrero de 2022.</t>
  </si>
  <si>
    <t>(5) Las cifras por "enfermedades profesionales" de la ACHS e IST de los años 2016 y 2017, fueron actualizadas en diciembre de 2018.</t>
  </si>
  <si>
    <t>(1) Se entiende por "accidentes del trabajo" al total de accidentes de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</si>
  <si>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t>(2) Se entiende por "accidentes de trayecto" al total de accidentes de trayecto ocurridos a los trabajadores protegidos.</t>
  </si>
  <si>
    <t>(3) Se entiende por "enfermedades profesionales" al total de enfermedades profesionales diagnosticadas a los trabajadores protegidos. A contar del año 2015, se incorporan al registro de enfermedades profesionales a aquellas que causan incapacidad permanente o muerte sin tiempo perdido.</t>
  </si>
  <si>
    <t>(Monto en miles de $)</t>
  </si>
  <si>
    <t>Introducción</t>
  </si>
  <si>
    <t>I.-Régimen de Accidentes del Trabajo y Enfermedades Profesionales (Cuadros N°s 1 al 65):</t>
  </si>
  <si>
    <t>II.- Régimen de Cajas de Compensación de Asignación Familiar: (Cuadros N°s 66 al 94):</t>
  </si>
  <si>
    <t>Este capítulo entrega información sobre trabajadores y entidades empleadoras afiliadas a las Cajas de Compensación de Asignación Familiar (CCAF), a nivel general y desglosado por regiones, por actividad económica y de trabajadores por sexo. Además, informa acerca de los pensionados afiliados a estas entidades, cuentas de ahorro para la vivienda, según tipo de ahorro otorgados por las CCAF, tanto a sus trabajadores, como a sus pensionados.
Por otro lado, se muestran los datos de número y monto de préstamos otorgados por las CCAF, el monto de stock de colocaciones según tipo de crédito y afiliado, y la tasa de interés promedio otorgada por cada CCAF a sus afiliados.
Finalmente, se presenta información sobre pagos en exceso de crédito social, clasificado por región y tramo de monto.</t>
  </si>
  <si>
    <t xml:space="preserve">
</t>
  </si>
  <si>
    <t>IX.-Estados Financieros de Mutualidades de Empleadores y de las Cajas de Compensación de Asignación Familiar (Cuadros N°s 158 al 161):</t>
  </si>
  <si>
    <t>X.- Servicios de Bienestar (Cuadros N°s 162 y 163):</t>
  </si>
  <si>
    <t>CAPÍTULO</t>
  </si>
  <si>
    <t>II Régimen de Cajas de Compensación de Asignación Familiar (C.C.A.F.)</t>
  </si>
  <si>
    <t>NÚMERO PROMEDIO MENSUAL DE ENTIDADES EMPLEADORAS, TRABAJADORES Y PENSIONADOS AFILIADOS A LAS CAJAS DE COMPENSACIÓN DE ASIGNACIÓN FAMILIAR 2014  - 2021</t>
  </si>
  <si>
    <t>NÚMERO DE ENTIDADES EMPLEADORAS AFILIADAS A  LAS  C.C.A.F., POR ACTIVIDAD ECONÓMICA 2021</t>
  </si>
  <si>
    <t>NÚMERO DE ENTIDADES EMPLEADORAS AFILIADAS A  LAS  C.C.A.F., POR REGIONES 2021</t>
  </si>
  <si>
    <t>NÚMERO DE ENTIDADES EMPLEADORAS AFILIADAS A LAS C.C.A.F., SEGÚN REGIÓN Y ACTIVIDAD ECONÓMICA 2021</t>
  </si>
  <si>
    <t>NÚMERO PROMEDIO MENSUAL DE AFILIADOS A LAS C.C.A.F., SEGÚN SU CALIDAD Y SEXO 2021</t>
  </si>
  <si>
    <t>NÚMERO PROMEDIO MENSUAL DE TRABAJADORES AFILIADOS  A LAS C.C.A.F., POR ACTIVIDAD ECONÓMICA 2021</t>
  </si>
  <si>
    <t>NÚMERO PROMEDIO MENSUAL DE TRABAJADORES HOMBRES AFILIADOS A LAS C.C.A.F. POR ACTIVIDAD ECONÓMICA 2021</t>
  </si>
  <si>
    <t>NÚMERO PROMEDIO MENSUAL DE TRABAJADORAS MUJERES AFILIADAS A LAS C.C.A.F., POR ACTIVIDAD ECONÓMICA 2021</t>
  </si>
  <si>
    <t>NÚMERO PROMEDIO MENSUAL DE TRABAJADORES AFILIADOS  A LAS C.C.A.F., POR REGIÓN 2021</t>
  </si>
  <si>
    <t>NÚMERO PROMEDIO MENSUAL DE TRABAJADORES HOMBRES AFILIADOS A LAS C.C.A.F., POR REGIÓN 2021</t>
  </si>
  <si>
    <t>NÚMERO PROMEDIO MENSUAL DE TRABAJADORAS MUJERES AFILIADAS A LAS C.C.A.F., POR REGIÓN 2021</t>
  </si>
  <si>
    <t>NÚMERO PROMEDIO MENSUAL DE PENSIONADOS AFILIADOS A LAS C.C.A.F., SEGÚN REGIÓN Y SEXO 2020 - 2021</t>
  </si>
  <si>
    <t>NÚMERO PROMEDIO MENSUAL DE PENSIONADOS AFILIADOS A LAS C.C.A.F., SEGÚN REGIÓN Y C.C.A.F. 2021</t>
  </si>
  <si>
    <t>NÚMERO DE PRÉSTAMOS  OTORGADOS POR LAS C.C.A.F., SEGÚN TIPO DE CRÉDITO Y AFILIADO 2021</t>
  </si>
  <si>
    <t>MONTO DE PRÉSTAMOS OTORGADOS POR LAS C.C.A.F., SEGÚN TIPO DE CRÉDITO Y AFILIADO 2021</t>
  </si>
  <si>
    <t>NÚMERO DE PRÉSTAMOS  OTORGADOS POR LAS C.C.A.F., SEGÚN TRAMO Y MONTO 2021</t>
  </si>
  <si>
    <t>MONTO DE PRÉSTAMOS  OTORGADOS POR LAS C.C.A.F., SEGÚN TRAMO Y MONTO 2021</t>
  </si>
  <si>
    <t>NÚMERO DE PRÉSTAMOS OTORGADOS POR LAS C.C.A.F. 2015 - 2021</t>
  </si>
  <si>
    <t>MONTO DE LOS PRESTAMOS  OTORGADOS POR LAS C.C.A.F. 2015 - 2021</t>
  </si>
  <si>
    <t>MONTO DE STOCK DE COLOCACIONES POR CADA C.C.A.F. 2016 - 2021</t>
  </si>
  <si>
    <t>MONTO DE STOCK DE COLOCACIONES DE LAS C.C.A.F., SEGÚN TIPO DE CRÉDITO Y AFILIADO 2021</t>
  </si>
  <si>
    <t>TASA DE INTERÉS PROMEDIO OTORGADO POR CADA CCAF A SUS AFILIADOS 2021</t>
  </si>
  <si>
    <t>NUMERO Y MONTO DE LAS CUENTAS DE AHORRO PARA LA VIVIENDA EN EL SISTEMA C.C.A.F., SEGÚN CALIDAD DEL TITULAR Y TIPO DE AHORRO 2015 - 2021</t>
  </si>
  <si>
    <t>NUMERO DE CUENTAS DE AHORRO PARA LA VIVIENDA, SEGUN TIPO DE AHORRO Y CALIDAD DEL TITULAR EN EL SISTEMA C.C.A.F. 2021</t>
  </si>
  <si>
    <t>MONTO DE LAS CUENTAS DE AHORRO PARA LA VIVIENDA, SEGUN TIPO DE AHORRO Y CALIDAD DEL TITULAR EN EL SISTEMA C.C.A.F. 2021</t>
  </si>
  <si>
    <t>PAGOS EN EXCESO DE CRÉDITO SOCIAL POR REGIÓN 2021</t>
  </si>
  <si>
    <t>NÚMERO DE PAGOS EN EXCESO DE CRÉDITO SOCIAL POR REGIÓN 2021</t>
  </si>
  <si>
    <t>PAGOS EN EXCESO DE CRÉDITO SOCIAL SEGÚN TRAMO DE MONTO 2021</t>
  </si>
  <si>
    <t>NÚMERO DE PAGOS EN EXCESO DE CRÉDITO SOCIAL SEGÚN TRAMO DE MONTO 2021</t>
  </si>
  <si>
    <t>CUADRO N° 93</t>
  </si>
  <si>
    <t>PAGOS EN EXCESO DE CRÉDITO SOCIAL SEGÚN TRAMO DE MONTO</t>
  </si>
  <si>
    <t xml:space="preserve"> (En miles de $)</t>
  </si>
  <si>
    <t>DICIEMBRE 2021</t>
  </si>
  <si>
    <t>TRAMO MONTO</t>
  </si>
  <si>
    <t>DE LOS ANDES</t>
  </si>
  <si>
    <t>LA ARAUCANA</t>
  </si>
  <si>
    <t>LOS HEROES</t>
  </si>
  <si>
    <t xml:space="preserve"> 18 DE SEPTIEMBRE</t>
  </si>
  <si>
    <t>TOTAL  SISTEMA</t>
  </si>
  <si>
    <t>$0 - $10.000</t>
  </si>
  <si>
    <t>$10.000 - $30.000</t>
  </si>
  <si>
    <t>$30.000 - $50.000</t>
  </si>
  <si>
    <t>$50.000 - $100.000</t>
  </si>
  <si>
    <t>$100.000 - $500.000</t>
  </si>
  <si>
    <t>$500.000 - $1.000.000</t>
  </si>
  <si>
    <t>$1.000.000 y más</t>
  </si>
  <si>
    <t xml:space="preserve"> Nota: A contra de junio 2021 no se incluye el saldo de Pagos en Exceso de los montos publicados mayores de cinco años.</t>
  </si>
  <si>
    <t>CUADRO N° 94</t>
  </si>
  <si>
    <t>NÚMERO DE PAGOS EN EXCESO DE CRÉDITO SOCIAL SEGÚN TRAMO DE MONTO*</t>
  </si>
  <si>
    <t>*Puede existir más de un pago al mismo acreedor, pero en distintas Cajas de Compensación de Asignación Familiar</t>
  </si>
  <si>
    <t>CUADRO Nº 66</t>
  </si>
  <si>
    <t>NÚMERO PROMEDIO MENSUAL DE ENTIDADES EMPLEADORAS, TRABAJADORES Y PENSIONADOS</t>
  </si>
  <si>
    <t>AFILIADOS A LAS CAJAS DE COMPENSACIÓN DE ASIGNACIÓN FAMILIAR</t>
  </si>
  <si>
    <t>2014  - 2021</t>
  </si>
  <si>
    <t>C. C. A. F.</t>
  </si>
  <si>
    <t>De Los Andes</t>
  </si>
  <si>
    <t>La Araucana</t>
  </si>
  <si>
    <t>Los Héroes</t>
  </si>
  <si>
    <t>18 de Septiembre</t>
  </si>
  <si>
    <t>Gabriela Mistral*</t>
  </si>
  <si>
    <t xml:space="preserve">TOTAL ENTIDADES EMPLEADORAS </t>
  </si>
  <si>
    <t xml:space="preserve">18 de Septiembre </t>
  </si>
  <si>
    <t>TOTAL TRABAJADORES</t>
  </si>
  <si>
    <t xml:space="preserve">Los Héroes </t>
  </si>
  <si>
    <t>TOTAL PENSIONADOS</t>
  </si>
  <si>
    <t>*  El 19.11.2018  C.C.A.F. Gabriela Mistral fue declarada disuelta luego de ser absordida por C.C.A.F. Los Héroes</t>
  </si>
  <si>
    <t>CUADRO Nº 67</t>
  </si>
  <si>
    <t>NÚMERO DE ENTIDADES EMPLEADORAS AFILIADAS A  LAS  C.C.A.F., POR ACTIVIDAD ECONÓMICA*</t>
  </si>
  <si>
    <t>Actividades artísticas, de Entretenimiento y Recreativas</t>
  </si>
  <si>
    <t>Actividades de alojamiento y de Servicio de comidas</t>
  </si>
  <si>
    <t>Actividades de atención de la salud humana y de Asistencia social</t>
  </si>
  <si>
    <t>Actividades de los hogares como empleadores; Actividades no diferenciadas de los hogares</t>
  </si>
  <si>
    <t>Actividades de organizaciones y órganos extraterritoriales</t>
  </si>
  <si>
    <t>Actividades de servicios administrativos y de apoyo</t>
  </si>
  <si>
    <t>Actividades financieras y de seguros</t>
  </si>
  <si>
    <t>Actividades inmobiliarias</t>
  </si>
  <si>
    <t>Actividades profesionales, científicas y técnicas</t>
  </si>
  <si>
    <t>Administración pública y Defensa; Planes de seguridad social de afiliación obligatoria</t>
  </si>
  <si>
    <t>Agricultura, Ganadería, Silvicultura y Pesca</t>
  </si>
  <si>
    <t>Comercio al por mayor y al por menor; Reparación de Vehículos automotores y motocicletas</t>
  </si>
  <si>
    <t>Industria manufacturera</t>
  </si>
  <si>
    <t>Información y comunicaciones</t>
  </si>
  <si>
    <t>Otras actividades de servicios</t>
  </si>
  <si>
    <t>Suministro de agua; Evacuación de aguas residuales, Gestión de desechos y descontaminación</t>
  </si>
  <si>
    <t>Suministro de electricidad, gas, vapor y aire acondicionado</t>
  </si>
  <si>
    <t>Transporte y Almacenamiento</t>
  </si>
  <si>
    <t>Actividades no especificadas</t>
  </si>
  <si>
    <t>T O T A L</t>
  </si>
  <si>
    <t>* En Circular N°3.428, de 20 de junio de 2019, de esta Superintendencia, se modifica la manera de cómo reportar la Actividad Económica</t>
  </si>
  <si>
    <t>CUADRO Nº 68</t>
  </si>
  <si>
    <t>NÚMERO DE ENTIDADES EMPLEADORAS AFILIADAS A  LAS  C.C.A.F., POR REGIONES</t>
  </si>
  <si>
    <t>De Valparaiso</t>
  </si>
  <si>
    <t>Del Libertador Gral. Bdo. O''Higgins</t>
  </si>
  <si>
    <t>De la Araucania</t>
  </si>
  <si>
    <t>De los Rios</t>
  </si>
  <si>
    <t>De los Lagos</t>
  </si>
  <si>
    <t>Aysén del Gral. Carlos Ibañez del Campo</t>
  </si>
  <si>
    <t>De Magallanes y de la Antártica Chilena</t>
  </si>
  <si>
    <t>Otra</t>
  </si>
  <si>
    <t>CUADRO Nº 69</t>
  </si>
  <si>
    <t>NÚMERO DE ENTIDADES EMPLEADORAS AFILIADAS A LAS C.C.A.F., SEGÚN REGIÓN Y ACTIVIDAD ECONÓMICA*</t>
  </si>
  <si>
    <t>De la Araucanía</t>
  </si>
  <si>
    <t>De los Ríos</t>
  </si>
  <si>
    <t xml:space="preserve">TOTAL 
</t>
  </si>
  <si>
    <t>TOTAL PAIS</t>
  </si>
  <si>
    <t>CUADRO N° 70</t>
  </si>
  <si>
    <t>NÚMERO PROMEDIO MENSUAL DE AFILIADOS A LAS C.C.A.F., SEGÚN SU CALIDAD Y SEXO</t>
  </si>
  <si>
    <t>C.C.A.F.</t>
  </si>
  <si>
    <t xml:space="preserve">18 de Septiembre  </t>
  </si>
  <si>
    <t>TRABAJADORES</t>
  </si>
  <si>
    <t>PENSIONADOS</t>
  </si>
  <si>
    <t xml:space="preserve">T O T A L </t>
  </si>
  <si>
    <t>CUADRO Nº 71</t>
  </si>
  <si>
    <t>NÚMERO PROMEDIO MENSUAL DE TRABAJADORES AFILIADOS  A LAS C.C.A.F., POR ACTIVIDAD ECONÓMICA*</t>
  </si>
  <si>
    <t>CUADRO Nº 72</t>
  </si>
  <si>
    <t>NÚMERO PROMEDIO MENSUAL DE TRABAJADORES HOMBRES AFILIADOS A LAS C.C.A.F. POR ACTIVIDAD ECONÓMICA*</t>
  </si>
  <si>
    <t>CUADRO Nº 73</t>
  </si>
  <si>
    <t>NÚMERO PROMEDIO MENSUAL DE TRABAJADORAS MUJERES AFILIADAS A LAS C.C.A.F., POR ACTIVIDAD ECONÓMICA*</t>
  </si>
  <si>
    <t>DE LOS 
ANDES</t>
  </si>
  <si>
    <t>LA 
ARAUCANA</t>
  </si>
  <si>
    <t xml:space="preserve"> 18 DE 
SEPTIEMBRE</t>
  </si>
  <si>
    <t>TOTAL 
SISTEMA</t>
  </si>
  <si>
    <t>CUADRO Nº 74</t>
  </si>
  <si>
    <t>NÚMERO PROMEDIO MENSUAL DE TRABAJADORES AFILIADOS  A LAS C.C.A.F., POR REGIÓN</t>
  </si>
  <si>
    <t xml:space="preserve"> R E G I O N E S</t>
  </si>
  <si>
    <t>NA</t>
  </si>
  <si>
    <t>TOTAL PAÍS</t>
  </si>
  <si>
    <t>CUADRO Nº 75</t>
  </si>
  <si>
    <t>NÚMERO PROMEDIO MENSUAL DE TRABAJADORES HOMBRES AFILIADOS A LAS C.C.A.F., POR REGIÓN</t>
  </si>
  <si>
    <t>Ñuble</t>
  </si>
  <si>
    <t>CUADRO Nº 76</t>
  </si>
  <si>
    <t>NÚMERO PROMEDIO MENSUAL DE TRABAJADORAS MUJERES AFILIADAS A LAS C.C.A.F., POR REGIÓN</t>
  </si>
  <si>
    <t>LOS HÉROES</t>
  </si>
  <si>
    <t>TOTAL SISTEMA</t>
  </si>
  <si>
    <t>CUADRO N° 77</t>
  </si>
  <si>
    <t>NÚMERO PROMEDIO MENSUAL DE PENSIONADOS AFILIADOS A LAS C.C.A.F., SEGÚN REGIÓN Y SEXO</t>
  </si>
  <si>
    <t>2020 - 2021</t>
  </si>
  <si>
    <t>AÑO 2020</t>
  </si>
  <si>
    <t>AÑO 2021</t>
  </si>
  <si>
    <t xml:space="preserve">De Arica y Parinacota </t>
  </si>
  <si>
    <t xml:space="preserve">De los Ríos </t>
  </si>
  <si>
    <t xml:space="preserve">De los Lagos </t>
  </si>
  <si>
    <t>CUADRO N° 78</t>
  </si>
  <si>
    <t>NÚMERO PROMEDIO MENSUAL DE PENSIONADOS AFILIADOS A LAS C.C.A.F., SEGÚN REGIÓN Y C.C.A.F.</t>
  </si>
  <si>
    <t>CUADRO N° 79</t>
  </si>
  <si>
    <t>NÚMERO DE PRÉSTAMOS  OTORGADOS POR LAS C.C.A.F., SEGÚN TIPO DE CRÉDITO Y AFILIADO</t>
  </si>
  <si>
    <t>CONSUMO</t>
  </si>
  <si>
    <t>HIPOTECARIO</t>
  </si>
  <si>
    <t>CUADRO N° 80</t>
  </si>
  <si>
    <t>MONTO DE PRÉSTAMOS OTORGADOS POR LAS C.C.A.F., SEGÚN TIPO DE CRÉDITO Y AFILIADO</t>
  </si>
  <si>
    <t xml:space="preserve"> (En millones de $)</t>
  </si>
  <si>
    <t>CUADRO N° 81</t>
  </si>
  <si>
    <t>NÚMERO DE PRÉSTAMOS  OTORGADOS POR LAS C.C.A.F., SEGÚN TRAMO Y MONTO</t>
  </si>
  <si>
    <t>$0-$50.000</t>
  </si>
  <si>
    <t>$50.001-$100.000</t>
  </si>
  <si>
    <t>$100.001-$500.00</t>
  </si>
  <si>
    <t>$500.001-$1.000.000</t>
  </si>
  <si>
    <t>$1.000.001-$5.000.000</t>
  </si>
  <si>
    <t>$5.000.000 y más</t>
  </si>
  <si>
    <t>CUADRO N° 82</t>
  </si>
  <si>
    <t>MONTO DE PRÉSTAMOS  OTORGADOS POR LAS C.C.A.F., SEGÚN TRAMO Y MONTO</t>
  </si>
  <si>
    <t>CUADRO N° 83</t>
  </si>
  <si>
    <t>NÚMERO DE PRÉSTAMOS OTORGADOS POR LAS C.C.A.F.</t>
  </si>
  <si>
    <t xml:space="preserve"> 2015 - 2021</t>
  </si>
  <si>
    <t xml:space="preserve"> Nota: Incluye los préstamos otorgados con recursos provenientes de la CORFO y a través de intermediación financiera.</t>
  </si>
  <si>
    <t>CUADRO N° 84</t>
  </si>
  <si>
    <t>MONTO DE LOS PRÉSTAMOS  OTORGADOS POR LAS C.C.A.F.</t>
  </si>
  <si>
    <t xml:space="preserve"> (En millones de $ de cada año)</t>
  </si>
  <si>
    <t>CUADRO N° 85</t>
  </si>
  <si>
    <t xml:space="preserve">MONTO DE STOCK DE COLOCACIONES POR CADA C.C.A.F. </t>
  </si>
  <si>
    <t>2016 - 2021</t>
  </si>
  <si>
    <r>
      <t>2016</t>
    </r>
    <r>
      <rPr>
        <b/>
        <vertAlign val="superscript"/>
        <sz val="11"/>
        <rFont val="Arial"/>
        <family val="2"/>
      </rPr>
      <t>(1)</t>
    </r>
  </si>
  <si>
    <r>
      <t>2017</t>
    </r>
    <r>
      <rPr>
        <b/>
        <vertAlign val="superscript"/>
        <sz val="11"/>
        <rFont val="Arial"/>
        <family val="2"/>
      </rPr>
      <t>(1)</t>
    </r>
  </si>
  <si>
    <r>
      <t>2018</t>
    </r>
    <r>
      <rPr>
        <b/>
        <vertAlign val="superscript"/>
        <sz val="11"/>
        <rFont val="Arial"/>
        <family val="2"/>
      </rPr>
      <t>(1)</t>
    </r>
  </si>
  <si>
    <r>
      <t>2019</t>
    </r>
    <r>
      <rPr>
        <b/>
        <vertAlign val="superscript"/>
        <sz val="11"/>
        <rFont val="Arial"/>
        <family val="2"/>
      </rPr>
      <t>(1)</t>
    </r>
  </si>
  <si>
    <r>
      <t>2020</t>
    </r>
    <r>
      <rPr>
        <b/>
        <vertAlign val="superscript"/>
        <sz val="11"/>
        <rFont val="Arial"/>
        <family val="2"/>
      </rPr>
      <t>(1)</t>
    </r>
  </si>
  <si>
    <r>
      <t>2021</t>
    </r>
    <r>
      <rPr>
        <b/>
        <vertAlign val="superscript"/>
        <sz val="11"/>
        <rFont val="Arial"/>
        <family val="2"/>
      </rPr>
      <t>(1)</t>
    </r>
  </si>
  <si>
    <t>Nota: Se entiende por "stock de colocaciones" a la suma del saldo insoluto más intereses devengados del total de créditos vigentes o con mora menor a 12 meses que mantiene cada CCAF a la fecha de corte.</t>
  </si>
  <si>
    <t>(1) Stock de Colocaciones a Diciembre de Cada Año.</t>
  </si>
  <si>
    <t>CUADRO N° 86</t>
  </si>
  <si>
    <t>MONTO DE STOCK DE COLOCACIONES DE LAS C.C.A.F., SEGÚN TIPO DE CRÉDITO Y AFILIADO</t>
  </si>
  <si>
    <t>SISTEMA</t>
  </si>
  <si>
    <t>Nota: Se entiende por "stock de colocaciones" a la suma del saldo insoluto más intereses devengados del total de créditos vigentes o con mora menor a 12 meses que mantiene cada C.C.A.F. a la fecha de corte.</t>
  </si>
  <si>
    <t>CUADRO N° 87</t>
  </si>
  <si>
    <t>TASA DE INTERÉS PROMEDIO MENSUAL OTORGADO POR CADA C.C.A.F. A SUS AFILIADOS</t>
  </si>
  <si>
    <t>(en porcentajes)</t>
  </si>
  <si>
    <t>TRABAJADOR</t>
  </si>
  <si>
    <t>PENSIONADO</t>
  </si>
  <si>
    <t>Todas las C.C.A.F.</t>
  </si>
  <si>
    <t>Nota: Incluye créditos hipotecarios.</t>
  </si>
  <si>
    <t>CUADRO N° 88</t>
  </si>
  <si>
    <t xml:space="preserve">NÚMERO Y MONTO DE LAS CUENTAS DE AHORRO PARA LA VIVIENDA EN EL SISTEMA C.C.A.F., SEGÚN CALIDAD DEL TITULAR Y TIPO DE AHORRO  </t>
  </si>
  <si>
    <t xml:space="preserve"> (Monto en miles de $ de cada año)</t>
  </si>
  <si>
    <t>2015 - 2021</t>
  </si>
  <si>
    <t>CALIDAD DEL TITULAR</t>
  </si>
  <si>
    <t>NUMERO</t>
  </si>
  <si>
    <t>MONTO</t>
  </si>
  <si>
    <t>Afiliados a las C.C.A.F.</t>
  </si>
  <si>
    <t>No afiliados  a las  C.C.A.F.</t>
  </si>
  <si>
    <t>AHORRO METÓDICO TOTAL</t>
  </si>
  <si>
    <t>No afiliados  a las C.C.A.F.</t>
  </si>
  <si>
    <t>AHORRO VOLUNTARIO TOTAL</t>
  </si>
  <si>
    <t>CUADRO N° 89</t>
  </si>
  <si>
    <t>NÚMERO DE CUENTAS DE AHORRO PARA LA VIVIENDA, SEGÚN TIPO DE AHORRO Y CALIDAD DEL TITULAR EN EL SISTEMA C.C.A.F.</t>
  </si>
  <si>
    <t>TIPO DE TENEDORES 
DE CUENTAS</t>
  </si>
  <si>
    <t>CUADRO N° 90</t>
  </si>
  <si>
    <t xml:space="preserve">MONTO DE LAS CUENTAS DE AHORRO PARA LA VIVIENDA, SEGÚN TIPO DE AHORRO Y CALIDAD DEL TITULAR EN EL SISTEMA C.C.A.F.  </t>
  </si>
  <si>
    <t xml:space="preserve"> (Monto en miles de $)</t>
  </si>
  <si>
    <t>CUADRO N° 91</t>
  </si>
  <si>
    <t>PAGOS EN EXCESO DE CRÉDITO SOCIAL POR REGIÓN</t>
  </si>
  <si>
    <t xml:space="preserve"> REGIONES</t>
  </si>
  <si>
    <t>CUADRO N° 92</t>
  </si>
  <si>
    <t>NÚMERO DE PAGOS EN EXCESO DE CRÉDITO SOCIAL POR REGIÓN*</t>
  </si>
  <si>
    <t>III Régimen de Subsidios por Incapacidad laboral</t>
  </si>
  <si>
    <t>NÚMERO PROMEDIO DE TRABAJADORES COTIZANTES AL RÉGIMEN SIL, POR CADA C.C.A.F. 2017-2021</t>
  </si>
  <si>
    <t>NÚMERO TOTAL DE LICENCIAS QUE ORIGINARON SUBSIDIOS CON CARGO A LA COTIZACIÓN DE SALUD, SEGÚN C.C.A.F. 2020-2021</t>
  </si>
  <si>
    <t>NÚMERO DE SUBSIDIOS INICIADOS, NÚMERO DE DÍAS Y MONTO TOTAL PAGADO EN SUBSIDIOS DE CARGO DEL RÉGIMEN DE SALUD, SEGÚN C.C.A.F. 2021</t>
  </si>
  <si>
    <t>NÚMERO DE SUBSIDIOS INICIADOS, NÚMERO DE DÍAS Y MONTO PAGADO POR LAS C.C.A.F., POR SUBSIDIOS DE CURATIVA Y POR MATERNAL SUPLEMENTARIO, SEGÚN REGIÓN 2021</t>
  </si>
  <si>
    <t>MOVIMIENTO FINANCIERO ANUAL DEL FONDO PARA SUBSIDIOS POR INCAPACIDAD LABORAL ADMINISTRADO POR LAS CAJAS DE COMPENSACIÓN DE ASIGNACIÓN FAMILIAR (C.C.A.F.) 2017-2021</t>
  </si>
  <si>
    <t>MOVIMIENTO FINANCIERO ANUAL DEL FONDO PARA SUBSIDIOS POR INCAPACIDAD LABORAL ADMINISTRADO POR LAS CAJAS DE COMPENSACIÓN DE ASIGNACIÓN FAMILIAR (C.C.A.F.) 2021</t>
  </si>
  <si>
    <t>VALOR DEL SUBSIDIO POR INCAPACIDAD LABORAL DIARIO MÍNIMO (1)  2004-2021</t>
  </si>
  <si>
    <t>NÚMERO DE LICENCIAS MEDICAS DE ORIGEN MATERNAL AUTORIZADAS, SEGÚN ENTIDAD PAGADORA DEL SUBSIDIO Y TIPO DE LICENCIA  2021</t>
  </si>
  <si>
    <t>102 A</t>
  </si>
  <si>
    <t>NÚMERO DE LICENCIAS MEDICAS DE ORIGEN MATERNAL AUTORIZADAS, SEGÚN ENTIDAD PAGADORA DEL SUBSIDIO Y TIPO DE LICENCIA  2020</t>
  </si>
  <si>
    <t>NÚMERO DE SUBSIDIOS  MATERNALES INICIADOS, SEGÚN TIPO DE SUBSIDIO Y AÑO  2017- 2021</t>
  </si>
  <si>
    <t>NÚMERO DE DÍAS DE SUBSIDIO MATERNAL PAGADOS, SEGÚN TIPO DE SUBSIDIO Y AÑO  2017 - 2021</t>
  </si>
  <si>
    <t>NÚMERO DE SUBSIDIOS MATERNALES INICIADOS SEGÚN ENTIDAD PAGADORA Y TIPO DE SUBSIDIO  2021</t>
  </si>
  <si>
    <t>NÚMERO DE DÍAS DE SUBSIDIOS MATERNALES PAGADOS, SEGÚN ENTIDAD PAGADORA Y TIPO DE SUBSIDIO  2021</t>
  </si>
  <si>
    <t>MONTO DE SUBSIDIOS MATERNALES  PAGADOS CON CARGO AL FONDO ÚNICO DE PRESTACIONES FAMILIARES Y SUBSIDIO DE  CESANTIA, SEGÚN INSTITUCIÓN PAGADORA Y TIPO DE SUBSIDIO  2021</t>
  </si>
  <si>
    <t>INGRESOS Y EGRESOS DEL SISTEMA DE SUBSIDIOS  MATERNALES  2018- 2021</t>
  </si>
  <si>
    <t>NÚMERO SUBSIDIOS INICIADOS  POR PERMISO POSTNATAL PARENTAL SEGÚN ENTIDAD PAGADORA Y MODALIDAD DE EXTENSIÓN  2021</t>
  </si>
  <si>
    <t>NÚMERO DE PERMISOS POSTNATAL PARENTAL TRASPASADOS AL PADRE SEGÚN ENTIDAD PAGADORA Y MODALIDAD DE EXTENSIÓN  2021</t>
  </si>
  <si>
    <t>NÚMERO DE LICENCIAS POR ENFERMEDAD GRAVE DEL NIÑO MENOR DE UN AÑO, SEGUN TIPO DE DIAGNOSTICOS  2020 - 2021</t>
  </si>
  <si>
    <t>NÚMERO DE DÍAS DE LICENCIAS POR ENFERMEDAD GRAVE DEL NIÑO MENOR DE UN AÑO, SEGÚN TIPO DE DIAGNÓSTICOS  2020 - 2021</t>
  </si>
  <si>
    <t>CUADRO N° 95</t>
  </si>
  <si>
    <t>NÚMERO PROMEDIO DE TRABAJADORES COTIZANTES AL RÉGIMEN SIL, POR CADA C.C.A.F.</t>
  </si>
  <si>
    <t>2017-2021</t>
  </si>
  <si>
    <t>Gabriela Mistral</t>
  </si>
  <si>
    <t>CUADRO N° 96</t>
  </si>
  <si>
    <t>NÚMERO TOTAL DE LICENCIAS QUE ORIGINARON SUBSIDIOS CON CARGO A LA COTIZACIÓN DE SALUD, SEGÚN C.C.A.F.</t>
  </si>
  <si>
    <t>2020-2021</t>
  </si>
  <si>
    <t>ENTIDAD PAGADORA</t>
  </si>
  <si>
    <r>
      <t xml:space="preserve">CURATIVA </t>
    </r>
    <r>
      <rPr>
        <b/>
        <vertAlign val="superscript"/>
        <sz val="11"/>
        <rFont val="Arial"/>
        <family val="2"/>
      </rPr>
      <t>(1)</t>
    </r>
  </si>
  <si>
    <t>MATERNAL
 SUPLEMENTARIA</t>
  </si>
  <si>
    <t>(1) Incluye licencias por medicina preventiva</t>
  </si>
  <si>
    <t>CUADRO N° 97</t>
  </si>
  <si>
    <t>NÚMERO DE SUBSIDIOS INICIADOS, NÚMERO DE DÍAS Y MONTO TOTAL PAGADO EN SUBSIDIOS DE CARGO DEL RÉGIMEN DE SALUD, SEGÚN C.C.A.F.</t>
  </si>
  <si>
    <t>NÚMERO DE SUBSIDIOS INICIADOS</t>
  </si>
  <si>
    <t>NÚMERO DE DÍAS PAGADOS</t>
  </si>
  <si>
    <r>
      <t xml:space="preserve">MONTO TOTAL PAGADO </t>
    </r>
    <r>
      <rPr>
        <b/>
        <vertAlign val="superscript"/>
        <sz val="11"/>
        <rFont val="Arial"/>
        <family val="2"/>
      </rPr>
      <t>(1)</t>
    </r>
  </si>
  <si>
    <t>Nota: La Información incluye los subsidios de origen común (curativa y preventiva) y por maternal suplementario.</t>
  </si>
  <si>
    <t>(1) Los montos incluyen cotizaciones previsionales.</t>
  </si>
  <si>
    <t>CUADRO N° 98</t>
  </si>
  <si>
    <t>NÚMERO DE SUBSIDIOS INICIADOS, NÚMERO DE DÍAS Y MONTO PAGADO POR LAS C.C.A.F., POR SUBSIDIOS DE CURATIVA Y POR MATERNAL SUPLEMENTARIO, SEGÚN REGIÓN</t>
  </si>
  <si>
    <t xml:space="preserve"> REGIÓN Y SUBCOMISIONES</t>
  </si>
  <si>
    <r>
      <t>MONTO TOTAL</t>
    </r>
    <r>
      <rPr>
        <b/>
        <vertAlign val="superscript"/>
        <sz val="11"/>
        <rFont val="Arial"/>
        <family val="2"/>
      </rPr>
      <t>(1)</t>
    </r>
  </si>
  <si>
    <t>Del Libertador Gral. Bdo. O"Higgins</t>
  </si>
  <si>
    <t>Sin Clasificar</t>
  </si>
  <si>
    <t>(1) Los montos incluyen las cotizaciones previsionales y no incluyen reintegros de subsidios, subsidios revalidados ni cheques caducados.</t>
  </si>
  <si>
    <t>CUADRO N° 99</t>
  </si>
  <si>
    <t>MOVIMIENTO FINANCIERO ANUAL DEL FONDO PARA SUBSIDIOS POR INCAPACIDAD LABORAL ADMINISTRADO POR LAS CAJAS DE COMPENSACIÓN DE ASIGNACIÓN FAMILIAR (C.C.A.F.)</t>
  </si>
  <si>
    <t>INGRESOS</t>
  </si>
  <si>
    <t>Cotizaciones SIL (0,6%)</t>
  </si>
  <si>
    <t>Cotizaciones de periodos anteriores</t>
  </si>
  <si>
    <t>Reajustes Ley N° 17.322</t>
  </si>
  <si>
    <t>Cotizaciones entidades pagadoras de subsidios</t>
  </si>
  <si>
    <t>Reintegro por cobro indebido de subsidios</t>
  </si>
  <si>
    <t>Aporte del Fondo Nacional de Salud</t>
  </si>
  <si>
    <t>TOTAL INGRESOS</t>
  </si>
  <si>
    <t>EGRESOS</t>
  </si>
  <si>
    <t>Subsidios por Incapacidad Laboral</t>
  </si>
  <si>
    <t>- Enfermedad de origen común</t>
  </si>
  <si>
    <t>-Subsidios maternal suplementario</t>
  </si>
  <si>
    <t>Descuentos por beneficios no cobrados</t>
  </si>
  <si>
    <t>Subsidios revalidados</t>
  </si>
  <si>
    <t>Cotizaciones a fondos de pensiones</t>
  </si>
  <si>
    <t>-Enfermedad de origen común</t>
  </si>
  <si>
    <t>Cotizaciones de salud</t>
  </si>
  <si>
    <t>Otras Cotizaciones</t>
  </si>
  <si>
    <t>Comisiones</t>
  </si>
  <si>
    <t>Otros egresos</t>
  </si>
  <si>
    <t>Ajustes</t>
  </si>
  <si>
    <t>TOTAL EGRESOS</t>
  </si>
  <si>
    <t>CUADRO N° 100</t>
  </si>
  <si>
    <t>G. MISTRAL</t>
  </si>
  <si>
    <t>Cotizaciones</t>
  </si>
  <si>
    <t>Cotizaciones entidades pag. subsidios</t>
  </si>
  <si>
    <t>Desc. por beneficios no cobrados</t>
  </si>
  <si>
    <t>Subs. revalidados</t>
  </si>
  <si>
    <t>CUADRO N° 101</t>
  </si>
  <si>
    <t>VALOR DEL SUBSIDIO POR INCAPACIDAD LABORAL DIARIO MÍNIMO (1)</t>
  </si>
  <si>
    <t>(Cifras en $)</t>
  </si>
  <si>
    <t>2004-2021</t>
  </si>
  <si>
    <t>SUBSIDIO DIARIO MÍNIMO (1)</t>
  </si>
  <si>
    <t>Julio 2004</t>
  </si>
  <si>
    <t>Junio 2005</t>
  </si>
  <si>
    <t>Julio 2005</t>
  </si>
  <si>
    <t>Junio 2006</t>
  </si>
  <si>
    <t>Julio 2006</t>
  </si>
  <si>
    <t>Junio 2007</t>
  </si>
  <si>
    <t>Julio 2007</t>
  </si>
  <si>
    <t>Junio 2008</t>
  </si>
  <si>
    <t>Julio 2008</t>
  </si>
  <si>
    <t>Junio 2009</t>
  </si>
  <si>
    <t>Julio 2009</t>
  </si>
  <si>
    <t>Junio 2010</t>
  </si>
  <si>
    <t>Julio 2010</t>
  </si>
  <si>
    <t>Junio 2011</t>
  </si>
  <si>
    <t>Julio 2011</t>
  </si>
  <si>
    <t>Junio 2012</t>
  </si>
  <si>
    <t>Julio 2012</t>
  </si>
  <si>
    <t>Julio 2013</t>
  </si>
  <si>
    <t>Agosto 2013</t>
  </si>
  <si>
    <t>Junio 2014</t>
  </si>
  <si>
    <t>Julio 2014</t>
  </si>
  <si>
    <t>Junio 2015</t>
  </si>
  <si>
    <t>Julio 2015</t>
  </si>
  <si>
    <t>Diciembre 2015</t>
  </si>
  <si>
    <t>Enero 2016</t>
  </si>
  <si>
    <t>Junio 2016</t>
  </si>
  <si>
    <t>Julio 2016</t>
  </si>
  <si>
    <t>Diciembre 2016</t>
  </si>
  <si>
    <t>Enero 2017</t>
  </si>
  <si>
    <t>Junio 2017</t>
  </si>
  <si>
    <t>Julio 2017</t>
  </si>
  <si>
    <t>Diciembre 2017</t>
  </si>
  <si>
    <t>Enero 2018</t>
  </si>
  <si>
    <t>Agosto 2018</t>
  </si>
  <si>
    <t>Septiembre 2018</t>
  </si>
  <si>
    <t xml:space="preserve"> Febrero 2019</t>
  </si>
  <si>
    <t>Marzo 2019</t>
  </si>
  <si>
    <t xml:space="preserve"> Febrero 2020</t>
  </si>
  <si>
    <t>Marzo 2020</t>
  </si>
  <si>
    <t>Agosto 2020</t>
  </si>
  <si>
    <t>Septiembre 2020</t>
  </si>
  <si>
    <t xml:space="preserve"> Abril 2021</t>
  </si>
  <si>
    <t>Mayo 2021</t>
  </si>
  <si>
    <t>Diciembre 2021</t>
  </si>
  <si>
    <t>(1) Corresponde a 1/30 del 50% del ingreso mínimo para fines no remuneracionales.</t>
  </si>
  <si>
    <t>CUADRO  N° 102</t>
  </si>
  <si>
    <t>NÚMERO DE LICENCIAS MEDICAS DE ORIGEN MATERNAL AUTORIZADAS, SEGÚN ENTIDAD PAGADORA DEL SUBSIDIO Y TIPO DE LICENCIA</t>
  </si>
  <si>
    <t>PRENATAL</t>
  </si>
  <si>
    <t>POSTNATAL</t>
  </si>
  <si>
    <t>ENFERMEDAD GRAVE DEL NIÑO MENOR DE UN AÑO</t>
  </si>
  <si>
    <r>
      <t xml:space="preserve">Subsecretaría de Salud Pública </t>
    </r>
    <r>
      <rPr>
        <b/>
        <vertAlign val="superscript"/>
        <sz val="11"/>
        <rFont val="Arial"/>
        <family val="2"/>
      </rPr>
      <t>(1)</t>
    </r>
  </si>
  <si>
    <t>Fund. Asist. y de Salud Trab. del Bco. Estado</t>
  </si>
  <si>
    <t>Isalud Isapre de Codelco Ltda.</t>
  </si>
  <si>
    <t>Isapre Banmedica S.A.</t>
  </si>
  <si>
    <t>Isapre Colmena Golden Cross S.A.</t>
  </si>
  <si>
    <t>Isapre Cruz Blanca S.A.</t>
  </si>
  <si>
    <t>Isapre Cruz Del Norte Ltda.</t>
  </si>
  <si>
    <t>Isapre Chuquicamata Ltda.</t>
  </si>
  <si>
    <t>Isapre Consalud S.A.</t>
  </si>
  <si>
    <t>Isapre Nueva Masvida (ex Optima S.A)</t>
  </si>
  <si>
    <t>Isapre Vida Tres S.A.</t>
  </si>
  <si>
    <t>Subtotal ISAPRES</t>
  </si>
  <si>
    <t>CCAF De Los Andes</t>
  </si>
  <si>
    <t>CCAF La Araucana</t>
  </si>
  <si>
    <t xml:space="preserve">CCAF Los Héroes </t>
  </si>
  <si>
    <t>CCAF 18 de Septiembre</t>
  </si>
  <si>
    <t>Subtotal CCAF</t>
  </si>
  <si>
    <t>Nota: Corresponde a las licencias médicas de origen maternal cuyos subsidios son de cargo del Fondo Único de Prestaciones Familiares y Subsidios de Cesantía.</t>
  </si>
  <si>
    <t>(1) La información corresponde a las afiliadas a FONASA no afiliadas a CCAF.</t>
  </si>
  <si>
    <r>
      <t xml:space="preserve">Subsecretaría de Salud Pública </t>
    </r>
    <r>
      <rPr>
        <b/>
        <vertAlign val="superscript"/>
        <sz val="11"/>
        <rFont val="Arial"/>
        <family val="2"/>
      </rPr>
      <t>(2)</t>
    </r>
  </si>
  <si>
    <t>Isapre Rio Blanco Ltda.</t>
  </si>
  <si>
    <t>(1) El presente Cuadro 102-A, reemplaza al Cuadro 102, publicado en el Boletín año 2020.</t>
  </si>
  <si>
    <t>(2) La información corresponde a las afiliadas a FONASA no afiliadas a CCAF.</t>
  </si>
  <si>
    <t>CUADRO N° 103</t>
  </si>
  <si>
    <t>NÚMERO DE SUBSIDIOS MATERNALES INICIADOS, SEGÚN TIPO DE SUBSIDIO Y AÑO</t>
  </si>
  <si>
    <t>2017 - 2021</t>
  </si>
  <si>
    <t>TIPO DE SUBSIDIO</t>
  </si>
  <si>
    <t>Descanso Prenatal</t>
  </si>
  <si>
    <t>Descanso Postnatal</t>
  </si>
  <si>
    <t>Subtotal Descanso Prenatal y Postnatal</t>
  </si>
  <si>
    <t>Permiso Postnatal Parental</t>
  </si>
  <si>
    <r>
      <t xml:space="preserve">Enfermedad Grave del Niño Menor de un Año </t>
    </r>
    <r>
      <rPr>
        <vertAlign val="superscript"/>
        <sz val="11"/>
        <rFont val="Arial"/>
        <family val="2"/>
      </rPr>
      <t>(1)</t>
    </r>
  </si>
  <si>
    <t xml:space="preserve">Mujeres sin Contrato de Trabajo Vigente </t>
  </si>
  <si>
    <t>Nota:  Considera sólo la información de los subsidios maternales iniciados de cargo del Fondo Único de Prestaciones Familiares y Subsidios de Cesantía.</t>
  </si>
  <si>
    <t>(1) A partir del año 2017, se cuenta el número de Licencias médicas iniciadas.</t>
  </si>
  <si>
    <t>CUADRO N° 104</t>
  </si>
  <si>
    <t>NÚMERO DE DÍAS DE SUBSIDIO MATERNAL PAGADOS, SEGÚN TIPO DE SUBSIDIO Y AÑO</t>
  </si>
  <si>
    <r>
      <t xml:space="preserve">Descanso Prenatal </t>
    </r>
    <r>
      <rPr>
        <vertAlign val="superscript"/>
        <sz val="11"/>
        <rFont val="Arial"/>
        <family val="2"/>
      </rPr>
      <t>(1)</t>
    </r>
  </si>
  <si>
    <r>
      <t xml:space="preserve">Descanso Postnatal </t>
    </r>
    <r>
      <rPr>
        <vertAlign val="superscript"/>
        <sz val="11"/>
        <rFont val="Arial"/>
        <family val="2"/>
      </rPr>
      <t>(1)</t>
    </r>
  </si>
  <si>
    <t>Enfermedad Grave del Niño Menor de un Año</t>
  </si>
  <si>
    <t>Mujeres sin Contrato de Trabajo Vigente</t>
  </si>
  <si>
    <t>Nota: Considera sólo la información de los días de subsidio pagados de cargo del Fondo Único de Prestaciones Familiares y Subsidios de Cesantía</t>
  </si>
  <si>
    <t>(1) La separación del número de días de subsidio de los descansos prenatal y postnatal se encuentra distorsionada debido a que por razones administrativas las entidades pagadoras de subsidios, informan siempre 42 días de prenatal y descuentan del descanso postnatal los días que no fueron utilizados de prenatal cuando el parto ocurre antes de los 42 días.</t>
  </si>
  <si>
    <t>CUADRO Nº 105</t>
  </si>
  <si>
    <t>NÚMERO DE SUBSIDIOS MATERNALES INICIADOS SEGÚN ENTIDAD PAGADORA Y TIPO DE SUBSIDIO</t>
  </si>
  <si>
    <t xml:space="preserve">PRENATAL  </t>
  </si>
  <si>
    <t>POSTNATAL PARENTAL</t>
  </si>
  <si>
    <t>MUJERES SIN CONTRATO DE TRABAJO VIGENTE</t>
  </si>
  <si>
    <t>Isapre Cruz del Norte Ltda.</t>
  </si>
  <si>
    <r>
      <t>Isapre Nueva Masvida</t>
    </r>
    <r>
      <rPr>
        <vertAlign val="superscript"/>
        <sz val="11"/>
        <rFont val="Arial"/>
        <family val="2"/>
      </rPr>
      <t xml:space="preserve"> (2)</t>
    </r>
  </si>
  <si>
    <r>
      <t>Isalud Isapre de Codelco Ltda.</t>
    </r>
    <r>
      <rPr>
        <vertAlign val="superscript"/>
        <sz val="11"/>
        <rFont val="Arial"/>
        <family val="2"/>
      </rPr>
      <t>(3)</t>
    </r>
  </si>
  <si>
    <t>Nota: Corresponde al número de licencias iniciadas, hasta el año 2016 se informaba el número de subsidios iniciados</t>
  </si>
  <si>
    <t>(2) La cartera de clientes y afiliados de Isapre Mas Vida fue adquirida por Isapre Nueva Masvida</t>
  </si>
  <si>
    <t>(3) Las Isapres San Lorenzo y Río Blanco, fueron absorvidas por Isalud Isapre de Codelco Ltda. (Ex Fusat)</t>
  </si>
  <si>
    <t>CUADRO Nº 106</t>
  </si>
  <si>
    <t>NÚMERO DE DÍAS DE SUBSIDIOS MATERNALES PAGADOS, SEGÚN ENTIDAD PAGADORA Y TIPO DE SUBSIDIO</t>
  </si>
  <si>
    <t>INICIADOS</t>
  </si>
  <si>
    <t>Fund. Asist. Y De Salud Trab. Del Bco. Estado</t>
  </si>
  <si>
    <r>
      <t xml:space="preserve">Isapre Nueva Masvida </t>
    </r>
    <r>
      <rPr>
        <vertAlign val="superscript"/>
        <sz val="11"/>
        <rFont val="Arial"/>
        <family val="2"/>
      </rPr>
      <t>(2)</t>
    </r>
  </si>
  <si>
    <t>CCAF 18 De Septiembre</t>
  </si>
  <si>
    <t>CUADRO Nº 107</t>
  </si>
  <si>
    <t>MONTO DE SUBSIDIOS MATERNALES  PAGADOS CON CARGO AL FONDO ÚNICO DE PRESTACIONES FAMILIARES Y SUBSIDIO DE  CESANTIA, SEGÚN INSTITUCIÓN PAGADORA Y TIPO DE SUBSIDIO</t>
  </si>
  <si>
    <t>Subsecretaría de Salud Pública</t>
  </si>
  <si>
    <r>
      <t>Isapre Nueva Mas Vida S.A.</t>
    </r>
    <r>
      <rPr>
        <vertAlign val="superscript"/>
        <sz val="11"/>
        <rFont val="Arial"/>
        <family val="2"/>
      </rPr>
      <t>(1)</t>
    </r>
  </si>
  <si>
    <r>
      <t>Isalud Isapre de Codelco Ltda.</t>
    </r>
    <r>
      <rPr>
        <vertAlign val="superscript"/>
        <sz val="11"/>
        <rFont val="Arial"/>
        <family val="2"/>
      </rPr>
      <t>(2)</t>
    </r>
  </si>
  <si>
    <t>Nota: Corresponde al gasto emitido en subsidios y cotizaciones</t>
  </si>
  <si>
    <t>(1) La cartera de clientes y afiliados de Isapre Mas Vida fue adquirida por Isapre Nueva Masvida</t>
  </si>
  <si>
    <t>(2) Las Isapres San Lorenzo y Río Blanco, fueron absorvidas por Isalud Isapre de Codelco Ltda. (Ex Fusat)</t>
  </si>
  <si>
    <t>CUADRO Nº 108</t>
  </si>
  <si>
    <t>INGRESOS Y EGRESOS DEL SISTEMA DE SUBSIDIOS  MATERNALES</t>
  </si>
  <si>
    <t>2018- 2021</t>
  </si>
  <si>
    <t>Aporte Fiscal</t>
  </si>
  <si>
    <t>Reintegros subsidios maternales</t>
  </si>
  <si>
    <t>- Subsidios por descanso prenatal</t>
  </si>
  <si>
    <t>- Subsidios por descanso postnatal</t>
  </si>
  <si>
    <t>- Subsidios por permiso postnatal parental</t>
  </si>
  <si>
    <t>- Subsidios por permiso por enfermedad grave del niño menor de 1 año</t>
  </si>
  <si>
    <t>- Subsidios para madres sin contrato de trabajo vigente</t>
  </si>
  <si>
    <t>- Cotizaciones a los Fondos de Pensiones subsidio prenatal</t>
  </si>
  <si>
    <t>- Cotizaciones a los Fondos de Pensiones subsidio postnatal</t>
  </si>
  <si>
    <t>- Cotizaciones a los Fondos de Pensiones subsidio parental</t>
  </si>
  <si>
    <t>- Cotizaciones a los Fondos de Pensiones subsidio EGNM</t>
  </si>
  <si>
    <t>- Cotizaciones a los Fondos de Pensiones subsidio MSCTV</t>
  </si>
  <si>
    <t>- Cotizaciones para Salud prenatal</t>
  </si>
  <si>
    <t>- Cotizaciones para Salud postnatal</t>
  </si>
  <si>
    <t>- Cotizaciones para Salud parental</t>
  </si>
  <si>
    <t>- Cotizaciones para Salud EGNM</t>
  </si>
  <si>
    <t>- Cotizaciones para Salud MSCTV</t>
  </si>
  <si>
    <t>- Otras Cotizaciones</t>
  </si>
  <si>
    <t>Total subsidios emitidos</t>
  </si>
  <si>
    <t>- Documentos Reemitidos Subsidios Maternales</t>
  </si>
  <si>
    <t>- Subsidios revalidados</t>
  </si>
  <si>
    <t>- Gastos años anteriores</t>
  </si>
  <si>
    <t>- Documentos caducados</t>
  </si>
  <si>
    <t>- Documentos anulados</t>
  </si>
  <si>
    <t>TOTAL EGRESOS NETOS</t>
  </si>
  <si>
    <t>SUPERAVIT O (DEFICIT)</t>
  </si>
  <si>
    <t>(a) Información obtenida de los Balances Generales al 31 de diciembre y Estado de Resultados entre el 1 de enero y 31 de diciembre, de los años 2018 a 2021.</t>
  </si>
  <si>
    <t>(b) En el año 2019, se aplicó un cambio en el criterio contable, por lo que se comenzó a reflejar como gasto del ejercicio, el informado en las rendiciones ingresadas por las entidades en el Sistema de Gestión de Información de Subsidios Maternales (SIMAT) que administra esta Superintendencia, entre el mes de enero y diciembre de cada año. Por ello, los recursos que el Fondo Único de Prestaciones Familiares y Subsidio de Cesantía le entregue a las entidades para el pago de subsidios en el mes de diciembre de cada año, se reflejan como deudores por cobrar al 31 de diciembre de del respectivo año y el gasto se reflejará en el ejercicio siguiente una vez que las entidades rindan el uso de tales recursos</t>
  </si>
  <si>
    <t>CUADRO Nº 109</t>
  </si>
  <si>
    <t>NÚMERO SUBSIDIOS INICIADOS  POR PERMISO POSTNATAL PARENTAL SEGÚN ENTIDAD PAGADORA Y MODALIDAD DE EXTENSIÓN</t>
  </si>
  <si>
    <t>JORNADA PARCIAL</t>
  </si>
  <si>
    <t>JORNADA COMPLETA</t>
  </si>
  <si>
    <t>CUADRO Nº 110</t>
  </si>
  <si>
    <t>NÚMERO DE PERMISOS POSTNATAL PARENTAL TRASPASADOS AL PADRE SEGÚN ENTIDAD PAGADORA Y MODALIDAD DE EXTENSIÓN</t>
  </si>
  <si>
    <t xml:space="preserve">CCAF La Araucana </t>
  </si>
  <si>
    <t>Nota: Corresponden a permisos traspasados de la madre al padre y no a un nuevo subsidio iniciado. El permiso puede ser traspasado al padre a partir de la séptima semana del mismo, por el número de semanas que la madre indique. Las semanas utilizadas por el padre deben ubicarse en el período final del permiso.</t>
  </si>
  <si>
    <t>CUADRO Nº 111</t>
  </si>
  <si>
    <t>NÚMERO DE LICENCIAS POR ENFERMEDAD GRAVE DEL NIÑO MENOR DE UN AÑO, SEGÚN TIPO DE DIAGNÓSTICOS</t>
  </si>
  <si>
    <t>Capítulo</t>
  </si>
  <si>
    <t>Diagnósticos</t>
  </si>
  <si>
    <t>CCAF</t>
  </si>
  <si>
    <t>ISAPRE</t>
  </si>
  <si>
    <t>SUBSECRETARIA</t>
  </si>
  <si>
    <t xml:space="preserve">I </t>
  </si>
  <si>
    <t>Ciertas enfermedades infecciosas y parasitarias</t>
  </si>
  <si>
    <t xml:space="preserve">II </t>
  </si>
  <si>
    <t>Tumores (Neoplasias)</t>
  </si>
  <si>
    <t xml:space="preserve">III </t>
  </si>
  <si>
    <t>Enfermedades de la sangre y de los órganos hematopoyéticos y ciertos trastornos que afectan el mecanismo de la inmunidad</t>
  </si>
  <si>
    <t xml:space="preserve">IV </t>
  </si>
  <si>
    <t>Enfermedades endocrinas, nutricionales y metabólicas</t>
  </si>
  <si>
    <t xml:space="preserve">V </t>
  </si>
  <si>
    <t>Trastornos mentales y del comportamiento</t>
  </si>
  <si>
    <t xml:space="preserve">VI </t>
  </si>
  <si>
    <t>Enfermedades del sistema nervioso</t>
  </si>
  <si>
    <t xml:space="preserve">VII </t>
  </si>
  <si>
    <t>Enfermedades del ojo y sus anexos</t>
  </si>
  <si>
    <t xml:space="preserve">VIII </t>
  </si>
  <si>
    <t>Enfermedades del oído y de la apófisis mastoides</t>
  </si>
  <si>
    <t xml:space="preserve">IX </t>
  </si>
  <si>
    <t>Enfermedades del sistema circulatorio</t>
  </si>
  <si>
    <t xml:space="preserve">X </t>
  </si>
  <si>
    <t>Enfermedades del sistema respiratorio</t>
  </si>
  <si>
    <t xml:space="preserve">XI </t>
  </si>
  <si>
    <t>Enfermedades del sistema digestivo</t>
  </si>
  <si>
    <t xml:space="preserve">XII </t>
  </si>
  <si>
    <t>Enfermedades de la piel y el tejido subcutáneo</t>
  </si>
  <si>
    <t xml:space="preserve">XIII </t>
  </si>
  <si>
    <t>Enfermedades del sistema osteomuscular y del tejido conjuntivo</t>
  </si>
  <si>
    <t xml:space="preserve">XIV </t>
  </si>
  <si>
    <t>Enfermedades del sistema genitourinario</t>
  </si>
  <si>
    <t xml:space="preserve">XV </t>
  </si>
  <si>
    <t>Embarazo, parto y puerperio</t>
  </si>
  <si>
    <t xml:space="preserve">XVI </t>
  </si>
  <si>
    <t>Ciertas afecciones originadas en el periodo neonatal</t>
  </si>
  <si>
    <t xml:space="preserve">XVII </t>
  </si>
  <si>
    <t>Malformaciones congénitas</t>
  </si>
  <si>
    <t xml:space="preserve">XVIII </t>
  </si>
  <si>
    <t>Síntomas, signos y hallazgos anormales clínicos y de laboratorio no clasificados en otra parte</t>
  </si>
  <si>
    <t xml:space="preserve">XIX </t>
  </si>
  <si>
    <t>Traumatismos, envenenamientos y algunas otras consecuencias de causa externa</t>
  </si>
  <si>
    <t xml:space="preserve">XX </t>
  </si>
  <si>
    <t>Causas extremas de morbilidad y de mortalidad</t>
  </si>
  <si>
    <t xml:space="preserve">XXI </t>
  </si>
  <si>
    <t>Factores que influyen en el estado de salud y contacto con los servicios de salud</t>
  </si>
  <si>
    <t xml:space="preserve">XXII </t>
  </si>
  <si>
    <t>Códigos para situaciones especiales</t>
  </si>
  <si>
    <t>CUADRO Nº 112</t>
  </si>
  <si>
    <t>NÚMERO DE DÍAS DE LICENCIAS POR ENFERMEDAD GRAVE DEL NIÑO MENOR DE UN AÑO, SEGÚN TIPO DE DIAGNÓSTICOS</t>
  </si>
  <si>
    <t>IV Régimen Sanna</t>
  </si>
  <si>
    <t>NÚMERO DE LICENCIAS MÉDICAS SANNA AUTORIZADAS POR COMPIN, SEGÚN ENTIDAD PAGADORA DEL SUBSIDIO Y SEXO DEL BENEFICIARIO  2019 - 2021</t>
  </si>
  <si>
    <t>NÚMERO DE LICENCIAS MÉDICAS SANNA AUTORIZADAS POR COMPIN, DESAGREGADAS SEGÚN CONTINGENCIA CUBIERTA Y SEXO DEL BENEFICIARIO  2019 - 2021</t>
  </si>
  <si>
    <t>NÚMERO DE LICENCIAS MÉDICAS SANNA AUTORIZADAS POR COMPIN,  SEGÚN REGIÓN (1)  2019 - 2021</t>
  </si>
  <si>
    <t>NÚMERO DE TRABAJADORES QUE ACCEDIERON AL PERMISO SEGÚN, CONTINGENCIA CUBIERTA Y SEXO DEL BENEFICIARIO  2019 - 2021</t>
  </si>
  <si>
    <t>INGRESOS Y GASTOS  SANNA, SEGÚN AÑO Y ENTIDAD (en $M) 2019 - 2021</t>
  </si>
  <si>
    <t>CUADRO Nº 113</t>
  </si>
  <si>
    <t>NÚMERO DE LICENCIAS MÉDICAS SANNA AUTORIZADAS POR COMPIN, SEGÚN ENTIDAD PAGADORA DEL SUBSIDIO Y SEXO DEL BENEFICIARIO</t>
  </si>
  <si>
    <t>2019 - 2021</t>
  </si>
  <si>
    <t>Entidad Pagadora</t>
  </si>
  <si>
    <t>Sexo</t>
  </si>
  <si>
    <t>Mujer</t>
  </si>
  <si>
    <t>Hombre</t>
  </si>
  <si>
    <t>MUTUAL</t>
  </si>
  <si>
    <t>Nota: Corresponde al número de licencias autorizadas con derecho a pago de subsidio</t>
  </si>
  <si>
    <t>CUADRO Nº 114</t>
  </si>
  <si>
    <t>NÚMERO DE LICENCIAS MÉDICAS SANNA AUTORIZADAS POR COMPIN, DESAGREGADAS SEGÚN CONTINGENCIA CUBIERTA Y SEXO DEL BENEFICIARIO</t>
  </si>
  <si>
    <t>Tipo de Contingencia</t>
  </si>
  <si>
    <t>CÁNCER</t>
  </si>
  <si>
    <t>TRASPLANTE DE ÓRGANO SÓLIDO Y DE PROGENITORES HEMATOPOYÉTICOS</t>
  </si>
  <si>
    <t>FASE O ESTADO TERMINAL DE LA VIDA</t>
  </si>
  <si>
    <t>ACCIDENTE GRAVE CON RIESGO DE MUERTE O DE SECUELA FUNCIONAL GRAVE Y PERMANENTE</t>
  </si>
  <si>
    <t>CUADRO Nº 115</t>
  </si>
  <si>
    <r>
      <t xml:space="preserve">NÚMERO DE LICENCIAS MÉDICAS SANNA AUTORIZADAS POR COMPIN,  SEGÚN REGIÓN </t>
    </r>
    <r>
      <rPr>
        <b/>
        <vertAlign val="superscript"/>
        <sz val="11"/>
        <color theme="1"/>
        <rFont val="Arial"/>
        <family val="2"/>
      </rPr>
      <t>(1)</t>
    </r>
  </si>
  <si>
    <t>Región</t>
  </si>
  <si>
    <t>Arica y Parinacota</t>
  </si>
  <si>
    <t>Tarapacá</t>
  </si>
  <si>
    <t>Antofagasta</t>
  </si>
  <si>
    <t>Atacama</t>
  </si>
  <si>
    <t>Coquimbo</t>
  </si>
  <si>
    <t>Valparaíso</t>
  </si>
  <si>
    <t>Metropolitana</t>
  </si>
  <si>
    <t>Libertador General Bernardo O'Higgins</t>
  </si>
  <si>
    <t>Maule</t>
  </si>
  <si>
    <t>Biobío</t>
  </si>
  <si>
    <t>Araucanía</t>
  </si>
  <si>
    <t>Los Ríos</t>
  </si>
  <si>
    <t>Los Lagos</t>
  </si>
  <si>
    <t>Aysén del General Carlos Ibañez del Campo</t>
  </si>
  <si>
    <t>Magallanes y Antártica Chilena</t>
  </si>
  <si>
    <t>Desconocida o sin información</t>
  </si>
  <si>
    <t>(1) La información fue obtenida mediante la imputación de datos disponibles en el sistema GRIS que administra la Superintendencia de Seguridad Social y en la información reportada por las entidades pagadoras de subsidios.</t>
  </si>
  <si>
    <t>CUADRO Nº 116</t>
  </si>
  <si>
    <t>NÚMERO DE TRABAJADORES QUE ACCEDIERON AL PERMISO SEGÚN, CONTINGENCIA CUBIERTA Y SEXO DEL BENEFICIARIO</t>
  </si>
  <si>
    <t>Nota1: Se actualizaron las cifras de los años 2019 y 2020 según la última información disponible y nueva metodología de cálculo</t>
  </si>
  <si>
    <t>Nota2: El número de trabajadores se contabiliza cada año en que hicieron uso del beneficio</t>
  </si>
  <si>
    <t>INGRESOS SANNA, SEGÚN  ENTIDAD (en $M de cada año)</t>
  </si>
  <si>
    <t>Entidad</t>
  </si>
  <si>
    <t>Nota1: Ingreso incluye cotizaciones, intereses, reajustes y multas</t>
  </si>
  <si>
    <t xml:space="preserve">Nota2: Se actualizaron las cifras de los años 2019 y 2020 según la última información disponible </t>
  </si>
  <si>
    <t>GASTOS SANNA, SEGÚN ENTIDAD (en $M de cada año)</t>
  </si>
  <si>
    <t>Nota1: Incluye gasto en subsidios mas cotizaciones previsionales.</t>
  </si>
  <si>
    <t>V Régimen de Asignación Familiar</t>
  </si>
  <si>
    <t>NÚMERO PROMEDIO MENSUAL DE ASIGNACIONES FAMILIARES EMITIDAS A PAGO, SEGÚN GRUPO DE ENTIDADES PAGADORAS   2018 - 2021</t>
  </si>
  <si>
    <t>MONTO TOTAL  DE ASIGNACIONES FAMILIARES, SEGÚN GRUPO DE ENTIDADES PAGADORAS   2018 - 2021</t>
  </si>
  <si>
    <t>NÚMERO PROMEDIO MENSUAL DE ASIGNACIONES FAMILIARES EMITIDAS A PAGO SEGÚN ENTIDAD PAGADORA Y CALIDAD DEL TRABAJADOR  2021</t>
  </si>
  <si>
    <t>NÚMERO PROMEDIO MENSUAL DE ASIGNACIONES FAMILIARES EMITIDAS A PAGO SEGÚN ENTIDAD PAGADORA, SEXO Y  TIPO DE BENEFICIARIO  2021</t>
  </si>
  <si>
    <t>NÚMERO PROMEDIO MENSUAL DE ASIGNACIONES FAMILIARES EMITIDAS A PAGO SEGÚN ENTIDAD PAGADORA, Y TIPO DE CAUSANTE 2021</t>
  </si>
  <si>
    <t>NUMERO PROMEDIO DE BENEFICIARIOS DE ASIGNACIÓN FAMILIARES, POR ENTIDADES PAGADORAS, SEGÚN SU CALIDAD  2021</t>
  </si>
  <si>
    <t>NUMERO DE CARGAS AUTORIZADAS EN EL SIAGF AL 31 DE DICIEMBRE, POR TRAMOS 2021</t>
  </si>
  <si>
    <t>MONTO TOTAL DE ASIGNACIONES FAMILIARES, SEGÚN ENTIDAD PAGADORA AÑO 2021</t>
  </si>
  <si>
    <t>VALOR  DE LA ASIGNACION FAMILIAR SEGÚN TRAMOS DE RENTA 1990 - 2021</t>
  </si>
  <si>
    <t>INGRESOS Y EGRESOS DEL SISTEMA DE PRESTACIONES FAMILIARES   2017 - 2021</t>
  </si>
  <si>
    <t>NÚMERO PROMEDIO MENSUAL DE ASIGNACIONES FAMILIARES EMITIDAS A PAGO, SEGÚN GRUPO DE ENTIDADES PAGADORAS</t>
  </si>
  <si>
    <t xml:space="preserve"> 2018 - 2021</t>
  </si>
  <si>
    <t>ENTIDADES PAGADORAS</t>
  </si>
  <si>
    <t>Instituto de Previsión Social (IPS)</t>
  </si>
  <si>
    <t>Cajas de Compensación de Asignación Familiar (CCAF)</t>
  </si>
  <si>
    <t>Administradora de Fondos Cesantía (AFC)</t>
  </si>
  <si>
    <t>Servicio de Tesorerías (Servicios Públicos Centralizados y Pensionados)</t>
  </si>
  <si>
    <t>Servicios Públicos Descentralizados</t>
  </si>
  <si>
    <t>Cajas de Previsión</t>
  </si>
  <si>
    <t>Administradores de la Ley N° 16.744</t>
  </si>
  <si>
    <t>Admistradoras de Fondos de Pensiones (AFP)</t>
  </si>
  <si>
    <t>Compañias de Seguros</t>
  </si>
  <si>
    <t xml:space="preserve">Las cifras corresponden a los datos validados extraídos de SIVEGAM,  con excepción del Servicio deTesorería que informa en papel. </t>
  </si>
  <si>
    <t>CUADRO Nº 119</t>
  </si>
  <si>
    <t>MONTO TOTAL DE ASIGNACIONES FAMILIARES, SEGÚN GRUPO DE ENTIDADES PAGADORAS</t>
  </si>
  <si>
    <t>Los montos se obtienen del Sistema contable del Fondo Unico de Prestaciones Familiares y Subsidios de Cesantía.</t>
  </si>
  <si>
    <t>CUADRO Nº 120</t>
  </si>
  <si>
    <t>NÚMERO PROMEDIO MENSUAL DE ASIGNACIONES FAMILIARES EMITIDAS A PAGO SEGÚN ENTIDAD PAGADORA Y CALIDAD DEL TRABAJADOR</t>
  </si>
  <si>
    <t xml:space="preserve"> TRABAJADORES</t>
  </si>
  <si>
    <t>CESANTES</t>
  </si>
  <si>
    <t>RETROACTIVAS</t>
  </si>
  <si>
    <t xml:space="preserve">Instituto de Previsión Social (IPS) </t>
  </si>
  <si>
    <t xml:space="preserve">CCAF 18 de Septiembre </t>
  </si>
  <si>
    <t>Central de Abastecimiento</t>
  </si>
  <si>
    <t>Centro de Referencia de Salud Cordillera Oriente</t>
  </si>
  <si>
    <t>Centro de Referencia de Salud Maipú</t>
  </si>
  <si>
    <t>Comisión Chilena de Energía Nuclear</t>
  </si>
  <si>
    <t>Comisión Chilena del Cobre</t>
  </si>
  <si>
    <t>Comisión Nacional de Energía</t>
  </si>
  <si>
    <t>Comisión Nacional de Investigación Científica y Tecnológica</t>
  </si>
  <si>
    <t>Consejo de Defensa del Estado</t>
  </si>
  <si>
    <t>Contraloría General de la Republica</t>
  </si>
  <si>
    <t>Corporación de Asistencia Judicial Región Metropolitana</t>
  </si>
  <si>
    <t>Corporación de Fomento de la Producción</t>
  </si>
  <si>
    <t>Corporación Nacional de Desarrollo Indigena (CONADI)</t>
  </si>
  <si>
    <t>Defensoria Penal Pública</t>
  </si>
  <si>
    <t>Dirección General de Aeronáutica Civil</t>
  </si>
  <si>
    <t>Dirección General del Crédito Prendario</t>
  </si>
  <si>
    <t>Fondo de Solidaridad e Inversión Social</t>
  </si>
  <si>
    <t>Fondo Nacional de Salud</t>
  </si>
  <si>
    <t>Gobierno Regional Metropolitano de Stgo.</t>
  </si>
  <si>
    <t>Gobierno Regional de Arica y Parinacota</t>
  </si>
  <si>
    <t>Gobierno Regional de Atacama</t>
  </si>
  <si>
    <t>Gobierno Regional de Coquimbo</t>
  </si>
  <si>
    <t>Gobierno Regional de La Araucanía</t>
  </si>
  <si>
    <t>Gobierno Regional de O'Higgins</t>
  </si>
  <si>
    <t>Gobierno Regional de Los Lagos</t>
  </si>
  <si>
    <t>Gobierno Regional del Maule</t>
  </si>
  <si>
    <t>Hospital Padre Alberto Hurtado</t>
  </si>
  <si>
    <t>Instituto Antártico Chileno</t>
  </si>
  <si>
    <t>Instituto de Desarrollo Agropecuario</t>
  </si>
  <si>
    <t>Instituto de Investigaciones y Control</t>
  </si>
  <si>
    <t>Instituto de Salud Publica</t>
  </si>
  <si>
    <t>Instituto Geográfico Militar</t>
  </si>
  <si>
    <t>Instituto Nacional de Deportes</t>
  </si>
  <si>
    <t>Instituto Nacional de Estadísticas</t>
  </si>
  <si>
    <t>Instituto Nacional de Hidráulica</t>
  </si>
  <si>
    <t>Junta Nacional de Auxilio Escolar y Becas</t>
  </si>
  <si>
    <t>Junta Nacional de Jardines Infantiles</t>
  </si>
  <si>
    <t>Parque Metropolitano de Santiago</t>
  </si>
  <si>
    <t>Servicio Aerofotogrametrico de la FACH</t>
  </si>
  <si>
    <t>Servicio Agrícola y Ganadero</t>
  </si>
  <si>
    <t>Servicio de Registro Civil e Identificación</t>
  </si>
  <si>
    <t>Servicio de Salud Antofagasta</t>
  </si>
  <si>
    <t>Servicio de Salud Araucanía Norte</t>
  </si>
  <si>
    <t>Servicio de Salud Araucanía Sur</t>
  </si>
  <si>
    <t>Servicio de Salud Arauco</t>
  </si>
  <si>
    <t>Servicio de Salud Arica</t>
  </si>
  <si>
    <t>Servicio de Salud Atacama</t>
  </si>
  <si>
    <t>Servicio de Salud Biobío</t>
  </si>
  <si>
    <t>Servicio de Salud Chiloé</t>
  </si>
  <si>
    <t>Servicio de Salud Concepción</t>
  </si>
  <si>
    <t>Servicio de Salud Coquimbo</t>
  </si>
  <si>
    <t>Servicio de Salud de Aysén</t>
  </si>
  <si>
    <t>Servicio de Salud de O'Higgins</t>
  </si>
  <si>
    <t>Servicio de Salud del Maule</t>
  </si>
  <si>
    <t>Servicio de Salud del Reloncaví</t>
  </si>
  <si>
    <t>Servicio de Salud Iquique</t>
  </si>
  <si>
    <t>Servicio de Salud Magallanes</t>
  </si>
  <si>
    <t>Servicio de Salud Metropolitano Central</t>
  </si>
  <si>
    <t>Servicio de Salud Metropolitano Norte</t>
  </si>
  <si>
    <t>Servicio de Salud Metropolitano Occidente</t>
  </si>
  <si>
    <t>Servicio de Salud Metropolitano Oriente</t>
  </si>
  <si>
    <t>Servicio de Salud Metropolitano Sur</t>
  </si>
  <si>
    <t xml:space="preserve">Servicio de Salud Metropolitano Sur Oriente </t>
  </si>
  <si>
    <t>Servicio de Salud Ñuble</t>
  </si>
  <si>
    <t>Servicio de Salud Osorno</t>
  </si>
  <si>
    <t>Servicio de Salud Aconcagua</t>
  </si>
  <si>
    <t>Servicio de Salud Talcahuano</t>
  </si>
  <si>
    <t>Servicio de Salud Valdivia</t>
  </si>
  <si>
    <t>Servicio de Salud Valparaíso-San Antonio</t>
  </si>
  <si>
    <t>Servicio de Salud Viña Del Mar-Quillota</t>
  </si>
  <si>
    <t>Servicio Electoral</t>
  </si>
  <si>
    <t>Servicio de Impuestos Internos</t>
  </si>
  <si>
    <t xml:space="preserve">Servicio Hidrográfico y Oceanográfico de la Armada </t>
  </si>
  <si>
    <t>Servicio Local de Educación de Chinchorro</t>
  </si>
  <si>
    <t>Servicio Local de Educación de Colchagua</t>
  </si>
  <si>
    <t>Servicio Local de Educación de Huasco</t>
  </si>
  <si>
    <t>Servicio Local de Educación Puerto Cordillera</t>
  </si>
  <si>
    <t>Servicio Nacional de Aduanas</t>
  </si>
  <si>
    <t>Servicio Nacional de Capacitación y Empleo</t>
  </si>
  <si>
    <t>Servicio Nacional de la Mujer</t>
  </si>
  <si>
    <t>Servicio Nacional de Menores</t>
  </si>
  <si>
    <t>Servicio Nacional de Turismo</t>
  </si>
  <si>
    <t>SERVIU Región de Coquimbo</t>
  </si>
  <si>
    <t>SERVIU Región del Biobío</t>
  </si>
  <si>
    <t>SERVIU Región Los Lagos</t>
  </si>
  <si>
    <t>SERVIU Región Metropolitana de Santiago</t>
  </si>
  <si>
    <t>Superintendencia de Electricidad y Combustibles</t>
  </si>
  <si>
    <t xml:space="preserve">Superintendencia de Salud </t>
  </si>
  <si>
    <t>Superintendencia de Pensiones</t>
  </si>
  <si>
    <t>Superintendencia de Seguridad Social</t>
  </si>
  <si>
    <t>Superintendencia de Servicios Sanitarios</t>
  </si>
  <si>
    <t>Superintendencia de Valores y Seguros</t>
  </si>
  <si>
    <t>Universidad Arturo Prat</t>
  </si>
  <si>
    <t>Universidad de Antofagasta</t>
  </si>
  <si>
    <t>Universidad de Atacama</t>
  </si>
  <si>
    <t>Universidad de Biobío</t>
  </si>
  <si>
    <t>Universidad de Chile</t>
  </si>
  <si>
    <t>Universidad de La Frontera</t>
  </si>
  <si>
    <t>Universidad de La Serena</t>
  </si>
  <si>
    <t>Universidad de Los Lagos</t>
  </si>
  <si>
    <t>Universidad de Magallanes</t>
  </si>
  <si>
    <t>Universidad de Santiago de Chile</t>
  </si>
  <si>
    <t>Universidad de Talca</t>
  </si>
  <si>
    <t>Universidad de Tarapacá</t>
  </si>
  <si>
    <t>Universidad de Valparaíso</t>
  </si>
  <si>
    <t>Universidad Metrop. de Ciencias de la Educación</t>
  </si>
  <si>
    <t>Universidad Playa Ancha de Ciencias de la Educación</t>
  </si>
  <si>
    <t>Universidad Tecnológica Metropolitana</t>
  </si>
  <si>
    <t>Subtotal Servicios Públicos Descentralizados</t>
  </si>
  <si>
    <t>Dirección de Previsión de Carabineros de Chile</t>
  </si>
  <si>
    <t xml:space="preserve">Caja de Previsión de la Defensa Nacional </t>
  </si>
  <si>
    <t>Subtotal Cajas de Previsión</t>
  </si>
  <si>
    <t>Mutual de Seguridad de la C.Ch.C</t>
  </si>
  <si>
    <t>Instituto de Seguridad Laboral (ISL)</t>
  </si>
  <si>
    <t>Subtotal Administradores de la Ley N° 16.744</t>
  </si>
  <si>
    <t>A.F.P. Cuprum S.A.</t>
  </si>
  <si>
    <t>A.F.P. Habitat S.A</t>
  </si>
  <si>
    <t>A.F.P. Planvital S.A.</t>
  </si>
  <si>
    <t>A.F.P. Provida S.A.</t>
  </si>
  <si>
    <t>A.F.P. Capital S.A.</t>
  </si>
  <si>
    <t>A.F.P. Modelo S.A.</t>
  </si>
  <si>
    <t>Subtotal Admistradoras de Fondos de Pensiones (AFP)</t>
  </si>
  <si>
    <t>BBVA Seguros de Vida S.A.</t>
  </si>
  <si>
    <t>BCI Seguros de Vida S.A (Ex-Axa )</t>
  </si>
  <si>
    <t>BNP Paribas Cardif Seguros Rentas Vitalicias S.A.</t>
  </si>
  <si>
    <t>BTG Pactual Seguros de Vida S.A.</t>
  </si>
  <si>
    <t>Bice Vida Cía. De Seguros de Vida S.A</t>
  </si>
  <si>
    <t>Chilena Consolidada Seguros de Vida S.A</t>
  </si>
  <si>
    <t>CN Life Cía. de Seguros S.A</t>
  </si>
  <si>
    <t>Consorcio Nacional de Seguros</t>
  </si>
  <si>
    <t>Compañía Confuturo S.A.</t>
  </si>
  <si>
    <t>Euroamerica Seguros de Vida S.A.</t>
  </si>
  <si>
    <t>Mapfre Cía. De Seguros de Vida de Chile S.A</t>
  </si>
  <si>
    <t>Metlife Chile Seguros de Vida S.A.</t>
  </si>
  <si>
    <t>Ohio National Seguros de Vida S.A.</t>
  </si>
  <si>
    <t>Penta Vida Cía de Seguros de Vida S.A</t>
  </si>
  <si>
    <t>Principal Cía. de Seguros de Vida de Chile S.A.</t>
  </si>
  <si>
    <t>Renta Nacional Cía. de Seguros de Vida S.A.</t>
  </si>
  <si>
    <t>Seguros Vida Security Prevision S.A</t>
  </si>
  <si>
    <t>Subtotal Compañias de Seguros</t>
  </si>
  <si>
    <t>Nota Al ser promedio del año, contiene aproximaciones.</t>
  </si>
  <si>
    <t>CUADRO Nº 121</t>
  </si>
  <si>
    <t>NÚMERO PROMEDIO MENSUAL DE ASIGNACIONES FAMILIARES EMITIDAS A PAGO SEGÚN ENTIDAD PAGADORA, SEXO Y  TIPO DE BENEFICIARIO</t>
  </si>
  <si>
    <t xml:space="preserve"> Trabajador Dependiente</t>
  </si>
  <si>
    <t>Trabajador Independiente</t>
  </si>
  <si>
    <t>Pensionado</t>
  </si>
  <si>
    <t>Cesante</t>
  </si>
  <si>
    <t>S/I</t>
  </si>
  <si>
    <t>Servicio de Tesorerías (Servicios Públicos Centralizados y Pensionados) (*)</t>
  </si>
  <si>
    <t>(*) El servicio de Tesorería no cuenta con detos por sexo, sin embargo del total informado, hay 7 pensionados.</t>
  </si>
  <si>
    <t>NÚMERO PROMEDIO MENSUAL DE ASIGNACIONES FAMILIARES EMITIDAS A PAGO SEGÚN ENTIDAD PAGADORA, Y TIPO DE CAUSANTE</t>
  </si>
  <si>
    <t>Cónyuge</t>
  </si>
  <si>
    <t>Hijos</t>
  </si>
  <si>
    <t>Nietos</t>
  </si>
  <si>
    <t>Ascendientes</t>
  </si>
  <si>
    <t>Otros</t>
  </si>
  <si>
    <r>
      <t>Servicio de Tesorerías (Servicios Públicos Centralizados y Pensionados)</t>
    </r>
    <r>
      <rPr>
        <vertAlign val="superscript"/>
        <sz val="11"/>
        <rFont val="Arial"/>
        <family val="2"/>
      </rPr>
      <t xml:space="preserve"> (1)</t>
    </r>
  </si>
  <si>
    <t xml:space="preserve">(1) Sin información por tipo de causantes </t>
  </si>
  <si>
    <t>CUADRO N°123</t>
  </si>
  <si>
    <t xml:space="preserve">NUMERO PROMEDIO DE BENEFICIARIOS DE ASIGNACIÓN FAMILIARES, POR ENTIDADES PAGADORAS, SEGÚN SU CALIDAD </t>
  </si>
  <si>
    <t>(1) información no disponible</t>
  </si>
  <si>
    <t>CUADRO N°124</t>
  </si>
  <si>
    <t>NUMERO DE CARGAS AUTORIZADAS EN EL SIAGF AL 31 DE DICIEMBRE, POR TRAMOS</t>
  </si>
  <si>
    <t>TRAMO 1</t>
  </si>
  <si>
    <t>TRAMO 2</t>
  </si>
  <si>
    <t>TRAMO 3</t>
  </si>
  <si>
    <t>TRAMO 4</t>
  </si>
  <si>
    <t>Instituto de Previsión Social (Municipalidades)</t>
  </si>
  <si>
    <t>MONTO TOTAL DE ASIGNACIONES FAMILIARES, SEGÚN ENTIDAD PAGADORA</t>
  </si>
  <si>
    <t>Universidad Metropolitana de Ciencias de la Educación</t>
  </si>
  <si>
    <t>Nota: los montos se obtienen de la Contabilidad del Fondo Único de Prestaciones Familiares</t>
  </si>
  <si>
    <t>CUADRO Nº 126</t>
  </si>
  <si>
    <t>VALOR  DE LA ASIGNACION FAMILIAR SEGÚN TRAMOS DE RENTA</t>
  </si>
  <si>
    <t xml:space="preserve"> (Montos en $ de cada año)</t>
  </si>
  <si>
    <t>1990 - 2021</t>
  </si>
  <si>
    <t>TRAMOS DE RENTA ($)</t>
  </si>
  <si>
    <t>VALOR DE LA ASIGNACIÓN FAMILIAR ($)</t>
  </si>
  <si>
    <t>JULIO 1990</t>
  </si>
  <si>
    <t>JUNIO 1991</t>
  </si>
  <si>
    <t>Ley N°18.957</t>
  </si>
  <si>
    <t>&lt; ó =  50.000</t>
  </si>
  <si>
    <t>&gt; 50.000  y  &lt; ó = 70.000</t>
  </si>
  <si>
    <t>&gt; 70.000</t>
  </si>
  <si>
    <t>JULIO 1991</t>
  </si>
  <si>
    <t>JUNIO 1992</t>
  </si>
  <si>
    <t>Ley N°19.073</t>
  </si>
  <si>
    <t>&lt; ó =  63.000</t>
  </si>
  <si>
    <t>&gt; 63.000  y  &lt; ó = 88.000</t>
  </si>
  <si>
    <t>&gt; 88.000</t>
  </si>
  <si>
    <t>JULIO 1992</t>
  </si>
  <si>
    <t>JUNIO 1993</t>
  </si>
  <si>
    <t>Ley N°19.152</t>
  </si>
  <si>
    <t>&lt; ó =  100.000</t>
  </si>
  <si>
    <t>&gt; 100.000 y &lt; ó = 250.000</t>
  </si>
  <si>
    <t>&gt; 250.000</t>
  </si>
  <si>
    <t>JULIO 1993</t>
  </si>
  <si>
    <t>JUNIO 1994</t>
  </si>
  <si>
    <t>Ley N°19.228</t>
  </si>
  <si>
    <t>&lt; ó =  120.000</t>
  </si>
  <si>
    <t>&gt; 120.000 y &lt; ó = 250.000</t>
  </si>
  <si>
    <t>JULIO 1994</t>
  </si>
  <si>
    <t>JUNIO 1995</t>
  </si>
  <si>
    <t>Ley N°19.307</t>
  </si>
  <si>
    <t>&lt; ó =  133.000</t>
  </si>
  <si>
    <t>&gt; 133.000 y &lt; ó = 277.000</t>
  </si>
  <si>
    <t>&gt; 277.000</t>
  </si>
  <si>
    <t>JULIO 1995</t>
  </si>
  <si>
    <t>JUNIO 1996</t>
  </si>
  <si>
    <t>Ley N°19.392</t>
  </si>
  <si>
    <t>&lt; ó =  150.000</t>
  </si>
  <si>
    <t>&gt; 150.000 y &lt; ó = 313.000</t>
  </si>
  <si>
    <t>&gt; 313.000</t>
  </si>
  <si>
    <t>JULIO 1996</t>
  </si>
  <si>
    <t>JUNIO 1997</t>
  </si>
  <si>
    <t>Ley N°19.457</t>
  </si>
  <si>
    <t>&lt; ó =  167.000</t>
  </si>
  <si>
    <t>&gt; 167.000 y &lt; ó = 348.000</t>
  </si>
  <si>
    <t>&gt; 348.000</t>
  </si>
  <si>
    <t>JULIO 1997</t>
  </si>
  <si>
    <t>JUNIO 1998</t>
  </si>
  <si>
    <t>Ley N°19.502</t>
  </si>
  <si>
    <t>&lt; ó =  85.999</t>
  </si>
  <si>
    <t>&gt; 85.999 y &lt; ó =175.349</t>
  </si>
  <si>
    <t>&gt; 175.349 y &lt; ó = 365.399</t>
  </si>
  <si>
    <t>&gt; 365.399</t>
  </si>
  <si>
    <t>JULIO 1998</t>
  </si>
  <si>
    <t>JUNIO 1999</t>
  </si>
  <si>
    <t>Ley N°19.564</t>
  </si>
  <si>
    <t>&lt; ó =  91.800</t>
  </si>
  <si>
    <t>&gt; 91.800 y &lt; ó =186.747</t>
  </si>
  <si>
    <t>&gt; 186.747 y &lt; ó = 365.399</t>
  </si>
  <si>
    <t>JULIO 1999</t>
  </si>
  <si>
    <t>JUNIO 2000</t>
  </si>
  <si>
    <t>Ley N°19.595</t>
  </si>
  <si>
    <t>&lt; ó =  96.390</t>
  </si>
  <si>
    <t>&gt; 96.390 y &lt; ó =194.777</t>
  </si>
  <si>
    <t>&gt; 194.777 y &lt; ó = 312.900</t>
  </si>
  <si>
    <t>&gt; 312.900</t>
  </si>
  <si>
    <t>JULIO 2000</t>
  </si>
  <si>
    <t xml:space="preserve"> JUNIO 2001</t>
  </si>
  <si>
    <t>Ley N°19.649</t>
  </si>
  <si>
    <t>&lt; ó =  101.113</t>
  </si>
  <si>
    <t>&gt;101.113 y &lt; ó =204.321</t>
  </si>
  <si>
    <t>&gt; 204.321 y &lt; ó = 328.232</t>
  </si>
  <si>
    <t>&gt; 328.232</t>
  </si>
  <si>
    <t xml:space="preserve"> JULIO 2001</t>
  </si>
  <si>
    <t xml:space="preserve"> JUNIO 2002</t>
  </si>
  <si>
    <t>Ley N°19.703</t>
  </si>
  <si>
    <t>&lt; ó =  104.146</t>
  </si>
  <si>
    <t>&gt;104.146 y &lt; ó =210.451</t>
  </si>
  <si>
    <t>&gt; 210.451 y &lt; ó = 328.232</t>
  </si>
  <si>
    <t xml:space="preserve"> JULIO 2002</t>
  </si>
  <si>
    <t xml:space="preserve"> JUNIO 2003</t>
  </si>
  <si>
    <t>Ley N°19.775</t>
  </si>
  <si>
    <t>&lt; ó =  111.200</t>
  </si>
  <si>
    <t>&gt;111.200 y &lt; ó =219.921</t>
  </si>
  <si>
    <t>&gt; 219.921 y &lt; ó = 343.002</t>
  </si>
  <si>
    <t>&gt; 343.002</t>
  </si>
  <si>
    <t xml:space="preserve"> JULIO 2003</t>
  </si>
  <si>
    <t xml:space="preserve"> JUNIO 2004</t>
  </si>
  <si>
    <t>Ley N°19.843</t>
  </si>
  <si>
    <t>&lt; ó =  112.098</t>
  </si>
  <si>
    <t>&gt;112.098 y &lt; ó =226.519</t>
  </si>
  <si>
    <t>&gt; 226.519 y &lt; ó = 353.292</t>
  </si>
  <si>
    <t>&gt; 353.292</t>
  </si>
  <si>
    <t xml:space="preserve"> JULIO 2004</t>
  </si>
  <si>
    <t xml:space="preserve"> JUNIO 2005</t>
  </si>
  <si>
    <t>Ley N°19.917</t>
  </si>
  <si>
    <t>&lt; ó =  118.192</t>
  </si>
  <si>
    <t>&gt;118.192 y &lt; ó =231.502</t>
  </si>
  <si>
    <t>&gt; 231.502 y &lt; ó = 361.064</t>
  </si>
  <si>
    <t>&gt; 361.064</t>
  </si>
  <si>
    <t xml:space="preserve"> JULIO 2005</t>
  </si>
  <si>
    <t xml:space="preserve"> JUNIO 2006</t>
  </si>
  <si>
    <t>Ley N°19.985</t>
  </si>
  <si>
    <t>&lt; ó =  122.329</t>
  </si>
  <si>
    <t>&gt;122.329 y &lt; ó =239.605</t>
  </si>
  <si>
    <t>&gt; 239.605 y &lt; ó = 373.702</t>
  </si>
  <si>
    <t>&gt; 373.702</t>
  </si>
  <si>
    <t xml:space="preserve"> JULIO 2006</t>
  </si>
  <si>
    <t xml:space="preserve"> JUNIO 2007</t>
  </si>
  <si>
    <t>Ley N°20.079</t>
  </si>
  <si>
    <t>&lt; ó =  128.445</t>
  </si>
  <si>
    <t>&gt;128.445 y &lt; ó =251.585</t>
  </si>
  <si>
    <t>&gt; 251.585 y &lt; ó = 392.387</t>
  </si>
  <si>
    <t>&gt; 392.387</t>
  </si>
  <si>
    <t xml:space="preserve"> JULIO 2007</t>
  </si>
  <si>
    <t xml:space="preserve"> JUNIO 2008</t>
  </si>
  <si>
    <t>Ley N°20.143</t>
  </si>
  <si>
    <t>&lt; ó =  135.124</t>
  </si>
  <si>
    <t>&gt;135.124 y &lt; ó =264.667</t>
  </si>
  <si>
    <t>&gt; 264.667 y &lt; ó = 412.791</t>
  </si>
  <si>
    <t>&gt; 412.791</t>
  </si>
  <si>
    <t xml:space="preserve"> JULIO 2008</t>
  </si>
  <si>
    <t xml:space="preserve"> JUNIO 2009</t>
  </si>
  <si>
    <t>Ley N°20.233</t>
  </si>
  <si>
    <t>&lt; ó =  144.448</t>
  </si>
  <si>
    <t>&gt;144.448 y &lt; ó =282.929</t>
  </si>
  <si>
    <t>&gt; 282.929 y &lt; ó = 441.274</t>
  </si>
  <si>
    <t>&gt; 441.274</t>
  </si>
  <si>
    <t xml:space="preserve"> JULIO 2009</t>
  </si>
  <si>
    <t xml:space="preserve"> JULIO 2010</t>
  </si>
  <si>
    <t>Ley N°20.359</t>
  </si>
  <si>
    <t>&lt; ó =  170.000</t>
  </si>
  <si>
    <t>&gt;170.000 y &lt; ó =293.624</t>
  </si>
  <si>
    <t>&gt; 293.624 y &lt; ó = 457.954</t>
  </si>
  <si>
    <t>&gt; 457.954</t>
  </si>
  <si>
    <t xml:space="preserve"> AGOSTO 2010</t>
  </si>
  <si>
    <t xml:space="preserve"> JUNIO 2011</t>
  </si>
  <si>
    <t>Ley N°20.449</t>
  </si>
  <si>
    <t>&lt; ó =  177.212</t>
  </si>
  <si>
    <t>&gt;177.212 y &lt; ó =298.028</t>
  </si>
  <si>
    <t>&gt; 298.028 y &lt; ó = 464.823</t>
  </si>
  <si>
    <t>&gt; 464.823</t>
  </si>
  <si>
    <t xml:space="preserve"> JULIO 2011</t>
  </si>
  <si>
    <t xml:space="preserve"> JUNIO 2012</t>
  </si>
  <si>
    <t>Ley N°20.524</t>
  </si>
  <si>
    <t>&lt; ó =  187.515</t>
  </si>
  <si>
    <t>&gt;187.515 y &lt; ó =307.863</t>
  </si>
  <si>
    <t>&gt; 307.863 y &lt; ó = 480.162</t>
  </si>
  <si>
    <t>&gt; 480.162</t>
  </si>
  <si>
    <t xml:space="preserve"> JULIO 2012</t>
  </si>
  <si>
    <t xml:space="preserve"> JUNIO 2013</t>
  </si>
  <si>
    <t>Ley N°20.614</t>
  </si>
  <si>
    <t>&lt; ó =  202.516</t>
  </si>
  <si>
    <t>&gt;202.516 y &lt; ó =317.407</t>
  </si>
  <si>
    <t>&gt; 317.407 y &lt; ó = 495.047</t>
  </si>
  <si>
    <t>&gt; 495.047</t>
  </si>
  <si>
    <t xml:space="preserve"> JULIO 2013</t>
  </si>
  <si>
    <t xml:space="preserve"> JUNIO 2014</t>
  </si>
  <si>
    <t>Ley N°20.689</t>
  </si>
  <si>
    <t>&lt; ó =  220.354</t>
  </si>
  <si>
    <t>&gt;220.354 y &lt; ó =321.851</t>
  </si>
  <si>
    <t>&gt; 321.851 y &lt; ó = 501.978</t>
  </si>
  <si>
    <t>&gt; 501.978</t>
  </si>
  <si>
    <t xml:space="preserve"> JULIO 2014</t>
  </si>
  <si>
    <t xml:space="preserve"> JUNIO 2015</t>
  </si>
  <si>
    <t>Ley N°20.763</t>
  </si>
  <si>
    <t>&lt; ó =  236.094</t>
  </si>
  <si>
    <t>&gt;236,394 y &lt; ó =344.840</t>
  </si>
  <si>
    <t>&gt; 344.840 y &lt; ó = 537.834</t>
  </si>
  <si>
    <t>&gt; 537.834</t>
  </si>
  <si>
    <t xml:space="preserve"> JULIO 2015</t>
  </si>
  <si>
    <t xml:space="preserve"> DICIEMBRE 2015</t>
  </si>
  <si>
    <t>&lt; ó =  252.882</t>
  </si>
  <si>
    <t>&gt;252.882 y &lt; ó =369.362</t>
  </si>
  <si>
    <t>&gt; 369.362 y &lt; ó = 576.080</t>
  </si>
  <si>
    <t>&gt; 576.080</t>
  </si>
  <si>
    <t xml:space="preserve"> ENERO 2016</t>
  </si>
  <si>
    <t xml:space="preserve"> JUNIO 2016</t>
  </si>
  <si>
    <t>&lt; ó =  262.326</t>
  </si>
  <si>
    <t>&gt;262.326 y &lt; ó =383.156</t>
  </si>
  <si>
    <t>&gt; 383.156 y &lt; ó = 597.593</t>
  </si>
  <si>
    <t>&gt; 597.593</t>
  </si>
  <si>
    <t xml:space="preserve"> JULIO 2016</t>
  </si>
  <si>
    <t xml:space="preserve"> DICIEMBRE 2016</t>
  </si>
  <si>
    <t>Ley N°20.935</t>
  </si>
  <si>
    <t>&lt; ó =  270.196</t>
  </si>
  <si>
    <t>&gt;270.196 y &lt; ó =394.651</t>
  </si>
  <si>
    <t>&gt; 394.651 y &lt; ó = 615.521</t>
  </si>
  <si>
    <t>&gt; 615.521</t>
  </si>
  <si>
    <t xml:space="preserve"> ENERO 2017</t>
  </si>
  <si>
    <t xml:space="preserve"> JUNIO 2017</t>
  </si>
  <si>
    <t>&lt; ó =  277.016</t>
  </si>
  <si>
    <t>&gt;277.016 y &lt; ó =404.613</t>
  </si>
  <si>
    <t>&gt; 404.613 y &lt; ó = 631.058</t>
  </si>
  <si>
    <t>&gt; 631.058</t>
  </si>
  <si>
    <t xml:space="preserve"> JULIO 2017</t>
  </si>
  <si>
    <t xml:space="preserve"> DICIEMBRE 2017</t>
  </si>
  <si>
    <t>&lt; ó =  283.312</t>
  </si>
  <si>
    <t>&gt;283.312 y &lt; ó =413.808</t>
  </si>
  <si>
    <t>&gt; 413.808 y &lt; ó = 645.400</t>
  </si>
  <si>
    <t>&gt; 645.400</t>
  </si>
  <si>
    <t xml:space="preserve"> ENERO 2018</t>
  </si>
  <si>
    <t xml:space="preserve"> JULIO 2018</t>
  </si>
  <si>
    <t>&lt; ó =  289.608</t>
  </si>
  <si>
    <t>&gt;289.608 y &lt; ó =423.004</t>
  </si>
  <si>
    <t>&gt; 423.004 y &lt; ó = 659.743</t>
  </si>
  <si>
    <t>&gt; 659.743</t>
  </si>
  <si>
    <t xml:space="preserve"> AGOSTO 2018</t>
  </si>
  <si>
    <t xml:space="preserve"> FEBRERO 2019</t>
  </si>
  <si>
    <t>Ley N°21.112</t>
  </si>
  <si>
    <t>&lt; ó =  302.200</t>
  </si>
  <si>
    <t>&gt;302.200 y &lt; ó =441.395</t>
  </si>
  <si>
    <t>&gt; 441.395 y &lt; ó = 688.427</t>
  </si>
  <si>
    <t>&gt; 688.427</t>
  </si>
  <si>
    <t xml:space="preserve"> MARZO 2019</t>
  </si>
  <si>
    <t xml:space="preserve"> FEBRERO 2020</t>
  </si>
  <si>
    <t>&lt; ó =  315.841</t>
  </si>
  <si>
    <t>&gt;315,841 y &lt; ó =461,320</t>
  </si>
  <si>
    <t>&gt; 461,320 y &lt; ó = 719.502</t>
  </si>
  <si>
    <t>&gt; 719,502</t>
  </si>
  <si>
    <t xml:space="preserve"> MARZO 2020</t>
  </si>
  <si>
    <t xml:space="preserve"> AGOSTO 2020</t>
  </si>
  <si>
    <t>&lt; ó =  336,055</t>
  </si>
  <si>
    <t>&gt; 336,055 y &lt; ó =490,844</t>
  </si>
  <si>
    <t>&gt; 490,844 y &lt; ó = 765,550</t>
  </si>
  <si>
    <t>&gt; 765,550</t>
  </si>
  <si>
    <t xml:space="preserve"> SEPTIEMBRE 2020</t>
  </si>
  <si>
    <t xml:space="preserve"> ABRIL 2021</t>
  </si>
  <si>
    <t>Ley N°21.283</t>
  </si>
  <si>
    <t>&lt; ó =  342,346</t>
  </si>
  <si>
    <t>&gt; 342,346 y &lt; ó =500,033</t>
  </si>
  <si>
    <t xml:space="preserve">&gt; 500,033 y &lt; ó =779,882 </t>
  </si>
  <si>
    <t>&gt; 779,882</t>
  </si>
  <si>
    <t xml:space="preserve"> MAYO 2021</t>
  </si>
  <si>
    <t xml:space="preserve"> DICIEMBRE 2021</t>
  </si>
  <si>
    <t>Ley N°21.360</t>
  </si>
  <si>
    <t>&lt; ó =  353,356</t>
  </si>
  <si>
    <t>&gt; 353,356 y &lt; ó =516,114</t>
  </si>
  <si>
    <t xml:space="preserve">&gt; 516,114 y &lt; ó =804,962 </t>
  </si>
  <si>
    <t>&gt; 804,962</t>
  </si>
  <si>
    <t>CUADRO Nº 127</t>
  </si>
  <si>
    <t xml:space="preserve">INGRESOS Y EGRESOS DEL SISTEMA DE PRESTACIONES FAMILIARES </t>
  </si>
  <si>
    <t>(Montos en miles de $ de cada año)</t>
  </si>
  <si>
    <t xml:space="preserve">2019 (c) </t>
  </si>
  <si>
    <t xml:space="preserve">2020 (c) </t>
  </si>
  <si>
    <t xml:space="preserve">2021 (c) </t>
  </si>
  <si>
    <t>Reintegro asignación familiar</t>
  </si>
  <si>
    <t>Reintegros bonos extraordinarios</t>
  </si>
  <si>
    <t>Asignación Familiar:</t>
  </si>
  <si>
    <t>Gasto en asignación familiar</t>
  </si>
  <si>
    <t>Documentos revalidados</t>
  </si>
  <si>
    <t>Documentos caducados</t>
  </si>
  <si>
    <t>Gasto años anteriores</t>
  </si>
  <si>
    <t xml:space="preserve"> (a) </t>
  </si>
  <si>
    <t xml:space="preserve">Devoluciones - pagos anulados Asignación Familiar </t>
  </si>
  <si>
    <t>Gasto efectivo asignación familiar</t>
  </si>
  <si>
    <t>Bonos Extraordinarios:</t>
  </si>
  <si>
    <t>Emisión bonos extraordinarios (b)</t>
  </si>
  <si>
    <t>Gasto efectivo bonos extraordinarios</t>
  </si>
  <si>
    <t>Gastos de Administración</t>
  </si>
  <si>
    <t>SUPERAVIT O (DEFICIT) DEL EJERCICIO</t>
  </si>
  <si>
    <t xml:space="preserve">(a) Durante el año 2014 comenzaron las validaciones del gasto en asignaciones familiares informado por las entidades administradoras a través del Sistema de Verificación del Gasto Mensual (SIVEGAM) que administra esta Superintendencia contra la base de reconocimientos del Sistema de Información de Apoyo a la Gestión y Fiscalización de los Regímenes de Prestaciones Familiares y Subsidio Familiar (SIAGF). Dichas validaciones fueron aplicadas al gasto informado desde el año 2012 en adelante. Esto significó el rechazo del gasto por asignaciones familiares por falta de sustentación por la suma indicada, por lo que las entidades involucradas deberán sustentar el gasto observado. Los montos no sustentados por las entidades, fueron reintegrados al Fondo. </t>
  </si>
  <si>
    <t>(b) Incluye bonos establecidos en las Leyes N°s. 20.326, 20.360, 20.428 y 20.743.</t>
  </si>
  <si>
    <t>(c)  A contar del año 2019, producto de un cambio contable, se encuentra reflejado como gasto el informado en las rendiciones efectuadas por las entidades hasta el mes de diciembre de cada año en el  Sistema de Verificación del Gasto Mensual (SIVEGAM)  que administra esta Superintendencia, por los recursos que se les transfirieron hasta el mes de noviembre del respectivo año. Los recursos entregados en el mes de diciembre quedan reflejados como deudores por cobrar al 31 de diciembre de cada año y el gasto se refleja en el ejercicio siguiente.</t>
  </si>
  <si>
    <t>VI Régimen de Beneficios Asistenciales</t>
  </si>
  <si>
    <t>NÚMERO PROMEDIO MENSUAL DE BENEFICIARIAS (OS) Y CAUSANTES DE SUBSIDIO FAMILIAR  2002 - 2021</t>
  </si>
  <si>
    <t>NÚMERO PROMEDIO MENSUAL DE SUBSIDIOS FAMILIARES EMITIDOS A PAGO, SEGÚN TIPO DE CAUSANTE  2002 - 2021</t>
  </si>
  <si>
    <t>INGRESOS Y EGRESOS DEL FONDO NACIONAL DE SUBSIDIO FAMILIAR  2017 - 2021</t>
  </si>
  <si>
    <t>NÚMERO PROMEDIO MENSUAL DE  SUBSIDIOS FAMILIARES EMITIDOS A PAGO, SEGÚN REGIÓN   2015 - 2021</t>
  </si>
  <si>
    <t>NÚMERO PROMEDIO MENSUAL DE  SUBSIDIOS FAMILIARES EMITIDOS A PAGO, SEGÚN REGIÓN Y TIPO DE CAUSANTE  2021</t>
  </si>
  <si>
    <t>NÚMERO PROMEDIO MENSUAL Y MONTO EMITIDO EN SUBSIDIOS PARA DISCAPACITADOS MENTALES MENORES DE 18 AÑOS, SEGÚN REGIONES  2019 - 2021</t>
  </si>
  <si>
    <t>NÚMERO PROMEDIO MENSUAL DE SUBSIDIOS PARA DISCAPACITADOS MENTALES MENORES DE 18 AÑOS, SEGÚN REGIONES Y SEXO  2019 - 2021</t>
  </si>
  <si>
    <t>APORTE FAMILIAR PERMANENTE DE MARZO 2021 NÚMERO DE APORTES EMITIDOS Y GASTO</t>
  </si>
  <si>
    <t>APORTE FAMILIAR PERMANENTE DE MARZO DE CADA AÑO, NÚMERO DE APORTES EMITIDOS Y GASTO  2017 - 2021</t>
  </si>
  <si>
    <t>NÚMERO PROMEDIO MENSUAL DE BENEFICIARIAS (OS) Y CAUSANTES DE SUBSIDIO FAMILIAR</t>
  </si>
  <si>
    <t>2002 - 2021</t>
  </si>
  <si>
    <t>AÑO</t>
  </si>
  <si>
    <t>BENEFICIARIAS(OS)</t>
  </si>
  <si>
    <t>CAUSANTES</t>
  </si>
  <si>
    <t>CUADRO N° 129</t>
  </si>
  <si>
    <t>NÚMERO PROMEDIO MENSUAL DE SUBSIDIOS FAMILIARES EMITIDOS A PAGO, SEGÚN TIPO DE CAUSANTE</t>
  </si>
  <si>
    <t>MENORES</t>
  </si>
  <si>
    <t>MADRES</t>
  </si>
  <si>
    <t>EMBARAZADAS</t>
  </si>
  <si>
    <t>INVÁLIDOS</t>
  </si>
  <si>
    <t>DISCAPACITADOS MENTALES (1)</t>
  </si>
  <si>
    <t xml:space="preserve">TOTAL  </t>
  </si>
  <si>
    <t>(1) A contar de septiembre del año 2006, se presenta el número de discapacitados mentales. Antes estaban incluídos en Invalidez</t>
  </si>
  <si>
    <t>INGRESOS Y EGRESOS DEL FONDO NACIONAL DE SUBSIDIO FAMILIAR</t>
  </si>
  <si>
    <t>2019 (a)</t>
  </si>
  <si>
    <t>2020 (a)</t>
  </si>
  <si>
    <t>2021 (a)</t>
  </si>
  <si>
    <t>Emision de Subsidios Familiares</t>
  </si>
  <si>
    <t>Documentos Caducados Subsidios Familiares</t>
  </si>
  <si>
    <t>Documentos Retirados y bloqueados Subsidios Familiares</t>
  </si>
  <si>
    <t>Gasto Efectivo Subsidios Familiares</t>
  </si>
  <si>
    <t>Emision de Bonos extraordinarios</t>
  </si>
  <si>
    <t>Bonos extraordinarios caducados</t>
  </si>
  <si>
    <t>Gasto Efectivo  Bonos Extraordinarios</t>
  </si>
  <si>
    <t>SUPERAVIT 0 (DEFICIT) DEL EJERCICIO</t>
  </si>
  <si>
    <t>Información obtenida del Balance General al 31 de diciembre  y Estado de Resultados entre el 1 de enero y 31 de diciembre de cada año.</t>
  </si>
  <si>
    <t>(a) A contar del año 2019, producto de un cambio contable, se encuentra reflejado como gasto el informado en las rendiciones efectuadas por las entidades hasta el mes de diciembre de cada año en el  Sistema de Verificación del Gasto Mensual (SIVEGAM)  que administra esta Superintendencia, por los recursos que se les transfirieron hasta el mes de noviembre del respectivo año. Los recursos entregados en el mes de diciembre quedan reflejados como deudores por cobrar al 31 de diciembre de cada año y el gasto se refleja en el ejercicio siguiente.</t>
  </si>
  <si>
    <t>NÚMERO PROMEDIO MENSUAL DE  SUBSIDIOS FAMILIARES EMITIDOS A PAGO, SEGÚN REGIÓN</t>
  </si>
  <si>
    <t xml:space="preserve">Tarapacá </t>
  </si>
  <si>
    <t>Aysén del General Carlos Ibáñez del Campo</t>
  </si>
  <si>
    <t>CUADRO N° 132</t>
  </si>
  <si>
    <t>NÚMERO PROMEDIO MENSUAL DE  SUBSIDIOS FAMILIARES EMITIDOS A PAGO, SEGÚN REGIÓN Y TIPO DE CAUSANTE</t>
  </si>
  <si>
    <t>DISCAPACITADOS MENTALES</t>
  </si>
  <si>
    <t>CUADRO N° 133</t>
  </si>
  <si>
    <t>NÚMERO PROMEDIO MENSUAL Y MONTO EMITIDO EN SUBSIDIOS PARA DISCAPACITADOS MENTALES MENORES DE 18 AÑOS, SEGÚN REGIONES</t>
  </si>
  <si>
    <t>NÚMERO</t>
  </si>
  <si>
    <t>CUADRO N° 134</t>
  </si>
  <si>
    <t>NÚMERO PROMEDIO MENSUAL DE SUBSIDIOS PARA DISCAPACITADOS MENTALES MENORES DE 18 AÑOS, SEGÚN REGIONES Y SEXO</t>
  </si>
  <si>
    <t>2019- 2021</t>
  </si>
  <si>
    <t>CUADRO N° 135</t>
  </si>
  <si>
    <t>APORTE FAMILIAR PERMANENTE DE MARZO 2021 
NÚMERO DE APORTES EMITIDOS Y GASTO</t>
  </si>
  <si>
    <t>TIPO DE BENEFICIARIO</t>
  </si>
  <si>
    <t>NÚMERO DE APORTES</t>
  </si>
  <si>
    <t>GASTO EN M$</t>
  </si>
  <si>
    <t>Subsidio Familiar</t>
  </si>
  <si>
    <t>Asignación Familiar</t>
  </si>
  <si>
    <t>Asignación Maternal</t>
  </si>
  <si>
    <t>Seguridades y Oportunidades Chile Solidario</t>
  </si>
  <si>
    <t>Nota: Beneficios emitidos a pago entre enero de 2021 y marzo de 2022.</t>
  </si>
  <si>
    <t>CUADRO N° 136</t>
  </si>
  <si>
    <t>APORTE FAMILIAR PERMANENTE DE MARZO DE CADA AÑO, NÚMERO DE APORTES EMITIDOS Y GASTO</t>
  </si>
  <si>
    <t>Nota: Estas cifras están actualizadas al dia 01 de abril de 2022, y son cifras que pueden variar en el futuro mientras existan pagos de años anteriores. Además, la información de gasto son pesos $ de cada año.</t>
  </si>
  <si>
    <t>VII Estadísticas de Otros Beneficios</t>
  </si>
  <si>
    <t>NÚMERO PROMEDIO MENSUAL Y MONTO ANUAL DE SUBSIDIOS DE CESANTÍA EMITIDOS A PAGO, SEGÚN ENTIDAD PAGADORA  2018- 2021</t>
  </si>
  <si>
    <t>NÚMERO DE SUBSIDIOS DE CESANTIA OTORGADOS POR PRIMERA VEZ, SEGÚN ENTIDAD PAGADORA  2015 - 2021</t>
  </si>
  <si>
    <t>INGRESOS Y EGRESOS DEL SISTEMA DE SUBSIDIOS DE CESANTÍA (a)  2017 - 2021</t>
  </si>
  <si>
    <t>MONTO UNITARIO MENSUAL  DEL  SUBSIDIO DE CESANTIA PARA LOS TRABAJADORES DE LOS SECTORES  PRIVADO Y PÚBLICO  1985 - 2021</t>
  </si>
  <si>
    <t>NÚMERO DE BONOS BODAS DE ORO EMITIDOS A PAGO, SEGÚN AÑOS DE MATRIMONIO Y TIPO DE BENEFICIARIO   2017 - 2021</t>
  </si>
  <si>
    <t>NÚMERO  DE SUBSIDIOS AL EMPLEO JOVEN CONCEDIDOS, SEGÚN TIPO DE BENEFICIARIO   2009 - 2021</t>
  </si>
  <si>
    <t>NÚMERO  DE SUBSIDIOS AL EMPLEO JOVEN EMITIDOS A PAGO, SEGÚN TIPO DE PAGO Y DE BENEFICIARIO  2010 - 2021</t>
  </si>
  <si>
    <t>GASTO TOTAL EMITIDO EN SUBSIDIOS AL EMPLEO JOVEN, SEGÚN TIPO DE PAGO Y DE BENEFICIARIO  2010 - 2021</t>
  </si>
  <si>
    <t>NÚMERO  DE SUBSIDIOS AL EMPLEO JOVEN EMITIDOS A PAGO A TRABAJADORES (AS), SEGÚN TIPO DE PAGO Y SEXO  2009 - 2021</t>
  </si>
  <si>
    <t>NÚMERO  DE SUBSIDIOS AL EMPLEO DE LA MUJER CONCEDIDOS, SEGÚN TIPO DE BENEFICIARIA   2013 - 2021</t>
  </si>
  <si>
    <t>NÚMERO  DE SUBSIDIOS AL EMPLEO DE LA MUJER EMITIDOS A PAGO, SEGÚN TIPO DE PAGO Y DE BENEFICIARIA  2013 - 2021</t>
  </si>
  <si>
    <t>GASTO TOTAL EMITIDO EN SUBSIDIOS AL EMPLEO DE LA MUJER, SEGÚN TIPO DE PAGO Y DE BENEFICIARIA  2013 - 2021</t>
  </si>
  <si>
    <t>NÚMERO PROMEDIO MENSUAL Y MONTO ANUAL DE SUBSIDIOS DE CESANTÍA EMITIDOS A PAGO, SEGÚN ENTIDAD PAGADORA</t>
  </si>
  <si>
    <t xml:space="preserve">Número </t>
  </si>
  <si>
    <t>Monto M$</t>
  </si>
  <si>
    <t>IPS</t>
  </si>
  <si>
    <t>CCAF Los Héroes</t>
  </si>
  <si>
    <t>CCAF Gabriela Mistral</t>
  </si>
  <si>
    <t>Tesorería (1)</t>
  </si>
  <si>
    <t>(1) La información corresponde a subsidios pagados a funcionarios públicos y municipales. No se dispone de información de número de Subsidios pagados.</t>
  </si>
  <si>
    <t>Por su parte, la Tesorería reporta cero movimiento de gasto en los años 2019 al 2021.</t>
  </si>
  <si>
    <t>CUADRO Nº 138</t>
  </si>
  <si>
    <t>NÚMERO DE SUBSIDIOS DE CESANTIA OTORGADOS POR PRIMERA VEZ, SEGÚN ENTIDAD PAGADORA</t>
  </si>
  <si>
    <t>Nota: La información no incluye los subsidios de los funcionarios públicos ni municipales pagados por la Tesorería General de la República.</t>
  </si>
  <si>
    <t>CUADRO Nº 139</t>
  </si>
  <si>
    <r>
      <t>INGRESOS Y EGRESOS DEL SISTEMA DE SUBSIDIOS DE CESANTÍA</t>
    </r>
    <r>
      <rPr>
        <b/>
        <vertAlign val="superscript"/>
        <sz val="12"/>
        <rFont val="Arial"/>
        <family val="2"/>
      </rPr>
      <t xml:space="preserve"> (a)</t>
    </r>
  </si>
  <si>
    <r>
      <t xml:space="preserve">2019 </t>
    </r>
    <r>
      <rPr>
        <b/>
        <vertAlign val="superscript"/>
        <sz val="12"/>
        <color theme="1"/>
        <rFont val="Arial"/>
        <family val="2"/>
      </rPr>
      <t>(b)</t>
    </r>
  </si>
  <si>
    <r>
      <t xml:space="preserve">2020 </t>
    </r>
    <r>
      <rPr>
        <b/>
        <vertAlign val="superscript"/>
        <sz val="12"/>
        <color theme="1"/>
        <rFont val="Arial"/>
        <family val="2"/>
      </rPr>
      <t>(b)</t>
    </r>
  </si>
  <si>
    <r>
      <t xml:space="preserve">2021 </t>
    </r>
    <r>
      <rPr>
        <b/>
        <vertAlign val="superscript"/>
        <sz val="12"/>
        <color theme="1"/>
        <rFont val="Arial"/>
        <family val="2"/>
      </rPr>
      <t>(b)</t>
    </r>
  </si>
  <si>
    <t>Reintegros</t>
  </si>
  <si>
    <t>Subsidios de Cesantía</t>
  </si>
  <si>
    <t>Indemnizaciones</t>
  </si>
  <si>
    <t>Total beneficios emitidos</t>
  </si>
  <si>
    <t>(a) Información obtenida del Balance General al 31 de diciembre y Estado de Resultados entre el 1 de enero y 31 de diciembre de cada año.</t>
  </si>
  <si>
    <t>(b)  A contar del año 2019, producto de un cambio contable, se encuentra reflejado como gasto el informado en las rendiciones efectuadas por las entidades hasta el mes de diciembre de cada año, por los recursos que se les transfirieron hasta el mes de noviembre del respectivo año. Los recursos entregados en el mes de diciembre quedan reflejados como deudores por cobrar al 31 de diciembre de cada año y el gasto se refleja en el ejercicio siguiente.</t>
  </si>
  <si>
    <t>CUADRO Nº 140</t>
  </si>
  <si>
    <t>MONTO UNITARIO MENSUAL  DEL  SUBSIDIO DE CESANTIA PARA LOS TRABAJADORES DE LOS SECTORES  PRIVADO Y PÚBLICO</t>
  </si>
  <si>
    <t xml:space="preserve">       (Montos en $ de cada año)</t>
  </si>
  <si>
    <t>1985 - 2021</t>
  </si>
  <si>
    <t>Primeros 90 dias</t>
  </si>
  <si>
    <t>Entre  91  y 180 días</t>
  </si>
  <si>
    <t>Entre  181  y 360 días</t>
  </si>
  <si>
    <t>09-May.-1985</t>
  </si>
  <si>
    <t>20-Nov.-1990</t>
  </si>
  <si>
    <t>6.000</t>
  </si>
  <si>
    <t>4.000</t>
  </si>
  <si>
    <t>3.000</t>
  </si>
  <si>
    <t>21-Nov.-1990</t>
  </si>
  <si>
    <t>30-Nov.-1991</t>
  </si>
  <si>
    <t>9.000</t>
  </si>
  <si>
    <t>4.500</t>
  </si>
  <si>
    <t>01-Dic.-1991</t>
  </si>
  <si>
    <t>31-Dic.-1992</t>
  </si>
  <si>
    <t>10.620</t>
  </si>
  <si>
    <t>7.080</t>
  </si>
  <si>
    <t>5.310</t>
  </si>
  <si>
    <t>01-Ene.-1993</t>
  </si>
  <si>
    <t>31-Dic.-1993</t>
  </si>
  <si>
    <t>01-Ene.-1994</t>
  </si>
  <si>
    <t>31-Dic.-1994</t>
  </si>
  <si>
    <t>01-Ene.-1995</t>
  </si>
  <si>
    <t>31-Dic.-1995</t>
  </si>
  <si>
    <t>01-Ene.-1996</t>
  </si>
  <si>
    <t>a la fecha</t>
  </si>
  <si>
    <t>NÚMERO DE BONOS BODAS DE ORO EMITIDOS A PAGO, SEGÚN AÑOS DE MATRIMONIO Y TIPO DE BENEFICIARIO</t>
  </si>
  <si>
    <t xml:space="preserve"> 2017 - 2021</t>
  </si>
  <si>
    <t>BONOS EMITIDOS SEGÚN AÑOS DE MATRIMONIO Y TIPO DE BENEFICIARIO</t>
  </si>
  <si>
    <t>CASADOS (AMBOS CÓNYUGES VIVOS)</t>
  </si>
  <si>
    <t>CON 50 AÑOS</t>
  </si>
  <si>
    <r>
      <t xml:space="preserve">ENTRE 53 Y 59 AÑOS </t>
    </r>
    <r>
      <rPr>
        <vertAlign val="superscript"/>
        <sz val="11"/>
        <rFont val="Arial"/>
        <family val="2"/>
      </rPr>
      <t>(1)</t>
    </r>
  </si>
  <si>
    <t>CON 60 AÑOS O MÁS</t>
  </si>
  <si>
    <t>TOTAL CASADOS</t>
  </si>
  <si>
    <t>VIUDO(A)S (SÓLO UN CÓNYUGE VIVO)</t>
  </si>
  <si>
    <r>
      <t>ENTRE 53 Y 59 AÑOS</t>
    </r>
    <r>
      <rPr>
        <vertAlign val="superscript"/>
        <sz val="11"/>
        <rFont val="Arial"/>
        <family val="2"/>
      </rPr>
      <t xml:space="preserve"> (1)</t>
    </r>
  </si>
  <si>
    <t>TOTAL VIUDO(A)S</t>
  </si>
  <si>
    <t>TOTAL DE BENEFICIARIOS</t>
  </si>
  <si>
    <t>TOTAL BONOS EMITIDOS</t>
  </si>
  <si>
    <t>MONTO TOTAL EMITIDO EN BONOS M$</t>
  </si>
  <si>
    <t>Nota: La información corresponde al número de cónyuges a los que se les emitió el pago del bono</t>
  </si>
  <si>
    <t>(1) Por eliminación del artículo transitorio de la Ley N°20.506.</t>
  </si>
  <si>
    <t>CUADRO N°142</t>
  </si>
  <si>
    <t>NÚMERO  DE SUBSIDIOS AL EMPLEO JOVEN CONCEDIDOS, SEGÚN TIPO DE BENEFICIARIO</t>
  </si>
  <si>
    <t xml:space="preserve"> 2009 - 2021</t>
  </si>
  <si>
    <t>AÑOS</t>
  </si>
  <si>
    <t>TRABAJADOR DEPENDIENTE</t>
  </si>
  <si>
    <t>TRABAJADOR INDEPENDIENTE</t>
  </si>
  <si>
    <t>EMPLEADORES</t>
  </si>
  <si>
    <t>Nota: Este beneficio fue creado por la Ley N°20.338 de 01/04/2009, cuya vigencia rige a contar del 01/07/2009.
Nota 2: El subsidio al empleo joven se devenga mientras el trabajador cumpla con los requisitos habilitantes y hasta el último día del mes en que éste tenga 24 años de edad o hasta el último día del mes en que cumpla 21 años de edad, si a esa fecha no hubiere obtenido la licencia de educación media.</t>
  </si>
  <si>
    <t>NÚMERO  DE SUBSIDIOS AL EMPLEO JOVEN EMITIDOS A PAGO, SEGÚN TIPO DE PAGO Y DE BENEFICIARIO</t>
  </si>
  <si>
    <t>2010 - 2021</t>
  </si>
  <si>
    <t>NÚMERO PROMEDIO  DE SUBSIDIOS CON PAGO MENSUAL</t>
  </si>
  <si>
    <t>NÚMERO  DE SUBSIDIOS CON PAGO ANUAL</t>
  </si>
  <si>
    <t>TRABAJADOR (A) DEPENDIENTE</t>
  </si>
  <si>
    <t>TRABAJADOR (A) INDEPENDIENTE</t>
  </si>
  <si>
    <t>Nota: El subsidio al empleo joven se devenga mientras el trabajador cumpla con los requisitos habilitantes y hasta el último día del mes en que éste tenga 24 años de edad o hasta el último día del mes en que cumpla 21 años de edad, si a esa fecha no hubiere obtenido la licencia de educación media.</t>
  </si>
  <si>
    <t>GASTO TOTAL EMITIDO EN SUBSIDIOS AL EMPLEO JOVEN, SEGÚN TIPO DE PAGO Y DE BENEFICIARIO</t>
  </si>
  <si>
    <t>( Monto en miles de $ de cada año)</t>
  </si>
  <si>
    <t>PAGOS  MENSUALES</t>
  </si>
  <si>
    <t>PAGOS ANUALES</t>
  </si>
  <si>
    <t>RELIQUIDACIONES TRABAJADOR (A) DEPENDIENTE</t>
  </si>
  <si>
    <t>NÚMERO  DE SUBSIDIOS AL EMPLEO JOVEN EMITIDOS A PAGO A TRABAJADORES (AS), SEGÚN TIPO DE PAGO Y SEXO</t>
  </si>
  <si>
    <t>2009 - 2021</t>
  </si>
  <si>
    <t>SEXO</t>
  </si>
  <si>
    <r>
      <t>NÚMERO  DE SUBSIDIOS CON PAGO ANUAL</t>
    </r>
    <r>
      <rPr>
        <b/>
        <vertAlign val="superscript"/>
        <sz val="12"/>
        <color theme="1"/>
        <rFont val="Arial"/>
        <family val="2"/>
      </rPr>
      <t xml:space="preserve"> (1)</t>
    </r>
  </si>
  <si>
    <t>(1) Los Subsidios del año se pagan al año siguiente, por tanto los correspondientes al año 2009 se pagaron en el año 2010 y así sucesivamente.</t>
  </si>
  <si>
    <t>NÚMERO  DE SUBSIDIOS AL EMPLEO DE LA MUJER CONCEDIDOS, SEGÚN TIPO DE BENEFICIARIA</t>
  </si>
  <si>
    <t xml:space="preserve"> 2013 - 2021</t>
  </si>
  <si>
    <t>TRABAJADORA DEPENDIENTE</t>
  </si>
  <si>
    <t>TRABAJADORA INDEPENDIENTE</t>
  </si>
  <si>
    <t>Nota: El subsidio al empleo de la mujer al ser concedido puede ser percibido por cada trabajadora por 4 años continuos y causar hasta un máximo de 24 meses de subsidio para el o los empleadores que tenga durante los 4 años señalados.</t>
  </si>
  <si>
    <t>NÚMERO  DE SUBSIDIOS AL EMPLEO DE LA MUJER EMITIDOS A PAGO, SEGÚN TIPO DE PAGO Y DE BENEFICIARIA</t>
  </si>
  <si>
    <t>2013 - 2021</t>
  </si>
  <si>
    <r>
      <t>2014</t>
    </r>
    <r>
      <rPr>
        <vertAlign val="superscript"/>
        <sz val="11"/>
        <rFont val="Arial"/>
        <family val="2"/>
      </rPr>
      <t xml:space="preserve"> (*)</t>
    </r>
  </si>
  <si>
    <r>
      <t xml:space="preserve">2016 </t>
    </r>
    <r>
      <rPr>
        <vertAlign val="superscript"/>
        <sz val="11"/>
        <rFont val="Arial"/>
        <family val="2"/>
      </rPr>
      <t>(*)</t>
    </r>
  </si>
  <si>
    <t>(1) Los Subsidios del año se pagan al año siguiente, por tanto los correspondientes al año 2013 se pagaron en el año 2014 y así sucesivamente.</t>
  </si>
  <si>
    <t>(*) El número de beneficiarios con pago anual durante el año 2014 y 2016  fue corregido y actualizado.</t>
  </si>
  <si>
    <t>GASTO TOTAL EMITIDO EN SUBSIDIOS AL EMPLEO DE LA MUJER, SEGÚN TIPO DE PAGO Y DE BENEFICIARIA</t>
  </si>
  <si>
    <r>
      <t xml:space="preserve">PAGOS ANUALES </t>
    </r>
    <r>
      <rPr>
        <b/>
        <vertAlign val="superscript"/>
        <sz val="12"/>
        <color theme="1"/>
        <rFont val="Arial"/>
        <family val="2"/>
      </rPr>
      <t>(1)</t>
    </r>
  </si>
  <si>
    <t>RELIQUIDACIONES TRABAJADORA DEPENDIENTE</t>
  </si>
  <si>
    <r>
      <t xml:space="preserve">2014 </t>
    </r>
    <r>
      <rPr>
        <vertAlign val="superscript"/>
        <sz val="11"/>
        <rFont val="Arial"/>
        <family val="2"/>
      </rPr>
      <t>(*)</t>
    </r>
  </si>
  <si>
    <t>(*) El gasto emitido por subsidios para beneficiarios con pago anual durante el año 2014 y 2016  fue corregido y actualizado.</t>
  </si>
  <si>
    <t>IX Estados Financieros de las Mutualidades de Empleadores y de las Cajas de Compensación de Asignación Familiar</t>
  </si>
  <si>
    <t>CAJAS DE COMPENSACIÓN DE ASIGNACIÓN FAMILIAR BALANCES GENERALES AL 31 DE DICIEMBRE DE 2021</t>
  </si>
  <si>
    <t>CAJAS DE COMPENSACIÓN DE ASIGNACIÓN FAMILIAR ESTADOS DE RESULTADO AL 31 DE DICIEMBRE DE 2021</t>
  </si>
  <si>
    <t>CUADRO N°160</t>
  </si>
  <si>
    <t>CAJAS DE COMPENSACIÓN DE ASIGNACIÓN FAMILIAR</t>
  </si>
  <si>
    <t>BALANCES GENERALES AL 31 DE DICIEMBRE DE 2021</t>
  </si>
  <si>
    <t xml:space="preserve"> (Montos en miles de $)</t>
  </si>
  <si>
    <t>18 DE SEPT.</t>
  </si>
  <si>
    <t>ACTIVOS</t>
  </si>
  <si>
    <t>Efectivo y equivalentes al efectivo</t>
  </si>
  <si>
    <t>Colocaciones de crédito social, corriente (neto)</t>
  </si>
  <si>
    <t>Activos por mutuos hipotecarios endosables, corrientes</t>
  </si>
  <si>
    <t>Deudores previsionales (neto)</t>
  </si>
  <si>
    <t>Deudores cormerciales y otras cuentas por cobrar corrientes</t>
  </si>
  <si>
    <t>Activos no corrientes o grupos de activos para su disposición clasificados como mantenidos para la venta</t>
  </si>
  <si>
    <t>Otros activos corrientes</t>
  </si>
  <si>
    <t>ACTIVOS CORRIENTES</t>
  </si>
  <si>
    <t>Colocaciones de crédito social, no corrientes (neto)</t>
  </si>
  <si>
    <t>Activos por mutuos hipotecarios endosables, no corrientes</t>
  </si>
  <si>
    <t>Derechos por cobrar no corrientes</t>
  </si>
  <si>
    <t>Cuentas por cobrar a entidades relacionadas, no corrientes</t>
  </si>
  <si>
    <t>Inversiones contabilizadas utilizando el método de la participación</t>
  </si>
  <si>
    <t>Activos intangibles distintos de la plusvalía</t>
  </si>
  <si>
    <t>Propiedades, plantas y equipos</t>
  </si>
  <si>
    <t>Propiedades de Inversión</t>
  </si>
  <si>
    <t>Otros activos no corrientes</t>
  </si>
  <si>
    <t>ACTIVOS NO CORRIENTES</t>
  </si>
  <si>
    <t>TOTAL ACTIVOS</t>
  </si>
  <si>
    <t>PASIVOS</t>
  </si>
  <si>
    <t>Otros pasivos financieros, Corrientes</t>
  </si>
  <si>
    <t>Cuentas por pagar comerciales y otras cuentas por pagar</t>
  </si>
  <si>
    <t>Cuentas por pagar a entidades relacionadas, corrientes</t>
  </si>
  <si>
    <t>Provisiones corrientes por beneficios a empleados</t>
  </si>
  <si>
    <t>Otros pasivos corrientes</t>
  </si>
  <si>
    <t>PASIVOS CORRIENTES</t>
  </si>
  <si>
    <t>Otros pasivos financieros, no corrientes</t>
  </si>
  <si>
    <t>Otros pasivos no corrientes</t>
  </si>
  <si>
    <t>PASIVOS NO CORRIENTES</t>
  </si>
  <si>
    <t>Fondo Social</t>
  </si>
  <si>
    <t>Ganancias (pérdidas) acumuladas</t>
  </si>
  <si>
    <t>Otras Reservas</t>
  </si>
  <si>
    <t>Ganancia (pérdida)</t>
  </si>
  <si>
    <t>PATRIMONIO</t>
  </si>
  <si>
    <t xml:space="preserve">TOTAL PASIVOS </t>
  </si>
  <si>
    <t>Fuente: Estados Financieros Individuales de las Cajas de Compensación de Asignación Familiar bajo normas IFRS</t>
  </si>
  <si>
    <t>CUADRO N°161</t>
  </si>
  <si>
    <t>ESTADOS DE RESULTADO AL 31 DE DICIEMBRE DE 2021</t>
  </si>
  <si>
    <t>CUENTAS</t>
  </si>
  <si>
    <t>SERVICIOS NO FINANCIEROS</t>
  </si>
  <si>
    <t>Ingresos por intereses y reajustes</t>
  </si>
  <si>
    <t>Gastos por intereses y reajustes</t>
  </si>
  <si>
    <t>Provisión por riesgo de crédito</t>
  </si>
  <si>
    <t>Remuneraciones y gastos del personal</t>
  </si>
  <si>
    <t>Gastos de administración</t>
  </si>
  <si>
    <t>Depreciaciones y amortizaciones</t>
  </si>
  <si>
    <t>Ingresos por comisiones</t>
  </si>
  <si>
    <t>Gastos por comisiones</t>
  </si>
  <si>
    <t>Ingresos por mutuos hipotecarios endosables</t>
  </si>
  <si>
    <t>Egresos por mutuos hipotecarios endosables</t>
  </si>
  <si>
    <t>Otros ingresos/gastos operacionales</t>
  </si>
  <si>
    <t>SERVICIOS FINANCIEROS</t>
  </si>
  <si>
    <t>Ingresos por prestaciones adicionales</t>
  </si>
  <si>
    <t>Gastos por prestaciones adicionales</t>
  </si>
  <si>
    <t>Ingresos por prestaciones complementarias</t>
  </si>
  <si>
    <t>Gastos por prestaciones complementarias</t>
  </si>
  <si>
    <t>Otros ingresos/egresos</t>
  </si>
  <si>
    <t>BENEFICIOS SOCIALES</t>
  </si>
  <si>
    <t>Resultado antes de impuesto a la renta</t>
  </si>
  <si>
    <t>Impuesto a la renta (-)</t>
  </si>
  <si>
    <t>EXCEDENTE (DÉFICIT) DEL EJERCICIO</t>
  </si>
  <si>
    <t xml:space="preserve">Fuente: Estados Financieros individuales de las Cajas de Compensación de Asignación Familiar. </t>
  </si>
  <si>
    <t>X Servicios de Bienestar</t>
  </si>
  <si>
    <t>NÚMERO DE AFILIADOS A LOS SERVICIOS DE BIENESTAR FISCALIZADOS POR LA SUPERINTENDENCIA DE SEGURIDAD SOCIAL, SEGÚN INSTITUCIÓN Y TIPO DE AFILIADO Y NÚMERO DE CARGAS FAMILIARES</t>
  </si>
  <si>
    <t xml:space="preserve"> DICIEMBRE DE 2021</t>
  </si>
  <si>
    <t>SERVICIOS DE BIENESTAR</t>
  </si>
  <si>
    <t>JUBILADOS</t>
  </si>
  <si>
    <t xml:space="preserve">  TOTAL</t>
  </si>
  <si>
    <t>CARGAS FAMILIARES</t>
  </si>
  <si>
    <t>Agencia de Calidad de la Educación</t>
  </si>
  <si>
    <t>Agencia de Cooperación Internacional</t>
  </si>
  <si>
    <t>Agencia Nacional de Inteligencia</t>
  </si>
  <si>
    <t>Astilleros y Maestranzas de la Armada</t>
  </si>
  <si>
    <t>Caja de Previsión de la Defensa Nacional</t>
  </si>
  <si>
    <t>Central de Abastecimiento del Sistema Nacional de Servicios de Salud</t>
  </si>
  <si>
    <t>Centro de Referencia de Salud de Maipú</t>
  </si>
  <si>
    <t>Centro de Referencia de Salud de Peñalolén Cordillera Oriente</t>
  </si>
  <si>
    <t>Comisión Nacional de Riego</t>
  </si>
  <si>
    <t>Consejo Nacional de Educación</t>
  </si>
  <si>
    <t>Subsecretaría de las Culturas</t>
  </si>
  <si>
    <t>Consejo Nacional de Televisión</t>
  </si>
  <si>
    <t>Consejo para la Transparencia</t>
  </si>
  <si>
    <t>Corporación de Asistencia Judicial - Región de Valparaíso</t>
  </si>
  <si>
    <t>Corporación de Asistencia Judicial - Región del Biobío</t>
  </si>
  <si>
    <t>Corporación de Asistencia Judicial - Región Metropolitana</t>
  </si>
  <si>
    <t>Corporación de Asistencia Judicial de las Regiones de Tarapacá y Antofagasta</t>
  </si>
  <si>
    <t>Corporación Nacional de Desarrollo Indígena</t>
  </si>
  <si>
    <t>Defensoría Penal Pública</t>
  </si>
  <si>
    <t>Servicio Nacional del Patrimonio Cultural</t>
  </si>
  <si>
    <t>Dirección de Compras y Contratación Pública</t>
  </si>
  <si>
    <t>Dirección del Trabajo</t>
  </si>
  <si>
    <t>Dirección General de Movilización Nacional</t>
  </si>
  <si>
    <t>Dirección General de Relaciones Económicas Internacionales</t>
  </si>
  <si>
    <t>Dirección Nacional del Servicio Civil</t>
  </si>
  <si>
    <t>Empresa de Correos de Chile</t>
  </si>
  <si>
    <t>Empresa de los Ferrocarriles del Estado (2)</t>
  </si>
  <si>
    <t>Empresa Nacional de Aeronáutica</t>
  </si>
  <si>
    <t>Empresa Nacional de Minería</t>
  </si>
  <si>
    <t>Fondo de Solidaridad e Inversión Social (3)</t>
  </si>
  <si>
    <t>Gendarmería de Chile</t>
  </si>
  <si>
    <t>Gobierno Regional de Antofagasta</t>
  </si>
  <si>
    <t>Gobierno Regional de la Región Metropolitana de Santiago</t>
  </si>
  <si>
    <t>Gobierno Regional de Los Ríos</t>
  </si>
  <si>
    <t>Gobierno Regional Región de Valparaíso</t>
  </si>
  <si>
    <t>Gobierno Regional Región de Magallanes y la Antártica Chilena (2)</t>
  </si>
  <si>
    <t>Gobierno Regional - Región de Coquimbo (2)</t>
  </si>
  <si>
    <t>Gobierno Regional - Región del Biobío</t>
  </si>
  <si>
    <t>Instituto de Previsión Social (2)</t>
  </si>
  <si>
    <t>Instituto de Salud Pública de Chile</t>
  </si>
  <si>
    <t>Instituto de Seguridad Laboral (1)</t>
  </si>
  <si>
    <t>Instituto Nacional de Deportes de Chile</t>
  </si>
  <si>
    <t>Instituto Nacional de Derechos Humanos</t>
  </si>
  <si>
    <t>Instituto Nacional de la Juventud (2)</t>
  </si>
  <si>
    <t>Ministerio de Bienes Nacionales</t>
  </si>
  <si>
    <t>Ministerio de Economía, Fomento y Turismo</t>
  </si>
  <si>
    <t>Ministerio de Educación</t>
  </si>
  <si>
    <t>Ministerio de Energía</t>
  </si>
  <si>
    <t>Ministerio de Minería</t>
  </si>
  <si>
    <t>Ministerio de Obras Públicas</t>
  </si>
  <si>
    <t>Ministerio de Desarrollo Social</t>
  </si>
  <si>
    <t>Ministerio de Relaciones Exteriores</t>
  </si>
  <si>
    <t>Ministerio de Salud</t>
  </si>
  <si>
    <t>Ministerio de Transportes y Telecomunicaciones y Junta de Aeronáutica Civil</t>
  </si>
  <si>
    <t>Ministerio de Vivienda y Urbanismo y SERVIU Regionales y Metropolitano</t>
  </si>
  <si>
    <t>Ministerio del Interior y Seguridad Pública</t>
  </si>
  <si>
    <t>Ministerio del Medio Ambiente</t>
  </si>
  <si>
    <t>Ministerio Secretaría General de Gobierno</t>
  </si>
  <si>
    <t>Poder Judicial</t>
  </si>
  <si>
    <t>Presidencia de la República</t>
  </si>
  <si>
    <t>Secretaría y Administración General del Ministerio de Justicia y Derechos Humanos</t>
  </si>
  <si>
    <t>Servicio Administrativo del Gobierno Regional de Arica y Parinacota (2)</t>
  </si>
  <si>
    <t>Servicio Administrativo del Gobierno Regional de Atacama</t>
  </si>
  <si>
    <t>Servicio Administrativo del Gobierno Regional de Aysén</t>
  </si>
  <si>
    <t>Servicio Administrativo del Gobierno Regional de Tarapacá</t>
  </si>
  <si>
    <t>Servicio de Evaluación Ambiental</t>
  </si>
  <si>
    <t>Servicio de Gobierno Regional Región del Libertador General Bernardo O’Higgins</t>
  </si>
  <si>
    <t>Servicio de Salud Aysén</t>
  </si>
  <si>
    <t>Servicio de Salud Chiloé (2)</t>
  </si>
  <si>
    <t>Servicio de Salud Iquique (3)</t>
  </si>
  <si>
    <t>Servicio de Salud Libertador General  Bernardo O'Higgins</t>
  </si>
  <si>
    <t>Servicio de Salud Maule</t>
  </si>
  <si>
    <t>Servicio de Salud Metropolitano Sur (3)</t>
  </si>
  <si>
    <t>Servicio de Salud Metropolitano Sur Oriente</t>
  </si>
  <si>
    <t>Servicio de Salud Valdivia (3)</t>
  </si>
  <si>
    <t>Servicio de Salud Viña del Mar-Quillota</t>
  </si>
  <si>
    <t>Servicio de Tesorerías</t>
  </si>
  <si>
    <t>Servicio Médico Legal</t>
  </si>
  <si>
    <t>Servicio Nacional de Geología y Minería</t>
  </si>
  <si>
    <t>Servicio Nacional de la Discapacidad</t>
  </si>
  <si>
    <t>Servicio Nacional de la Mujer y la Equidad de Género</t>
  </si>
  <si>
    <t>Servicio Nacional de Pesca y Acuicultura</t>
  </si>
  <si>
    <t>Servicio Nacional del Adulto Mayor</t>
  </si>
  <si>
    <t>Servicio Nacional del Consumidor</t>
  </si>
  <si>
    <t>Servicio Nacional para la Prevención y Rehabilitación del Consumo de Drogas y Alcohol</t>
  </si>
  <si>
    <t>Subsecretaría para las Fuerzas Armadas del Ministerio de Defensa Nacional</t>
  </si>
  <si>
    <t>Superintendencia de Bancos e Instituciones Financieras</t>
  </si>
  <si>
    <t>Superintendencia de Casinos de Juego</t>
  </si>
  <si>
    <t>Superintendencia de Educación</t>
  </si>
  <si>
    <t>Superintendencia de Insolvencia y Reemprendimiento</t>
  </si>
  <si>
    <t>Superintendencia de Salud</t>
  </si>
  <si>
    <t>Comisión para el Mercado Financiero</t>
  </si>
  <si>
    <t>Superintendencia del Medio Ambiente</t>
  </si>
  <si>
    <t>Tribunales Tributarios y Aduaneros</t>
  </si>
  <si>
    <t>Unidad de Análisis Financiero</t>
  </si>
  <si>
    <t>Universidad de Playa Ancha de Ciencias de la Educación de Valparaíso (1)</t>
  </si>
  <si>
    <t>Universidad de Valparaíso (2)</t>
  </si>
  <si>
    <t>Universidad del Biobío</t>
  </si>
  <si>
    <t>Universidad Tecnológica Metropolitana (2)</t>
  </si>
  <si>
    <t>Servicio Local de Educación Pública de Costa Araucanía (2)</t>
  </si>
  <si>
    <t>Ministerio del Trabajo y Previsión Social</t>
  </si>
  <si>
    <t>Servicio Local de Educación Pública de Barrancas</t>
  </si>
  <si>
    <t>Servicio Local de Educación Pública de Huasco</t>
  </si>
  <si>
    <t>Fuente: Estados Financieros de los Servicios de Bienestar año 2021</t>
  </si>
  <si>
    <t>(1) Número de afiliados jubilados en consulta</t>
  </si>
  <si>
    <t>(2) No se cuenta con información a la fecha de confección del boletín</t>
  </si>
  <si>
    <t>(3) Número de cargas familiares en consulta</t>
  </si>
  <si>
    <t>ESTADO DE INGRESOS Y GASTOS DE LOS SERVICIOS DE BIENESTAR FISCALIZADOS POR LA SUPERINTENDENCIA DE SEGURIDAD SOCIAL, POR INSTITUCIÓN</t>
  </si>
  <si>
    <t>(En millones de $)</t>
  </si>
  <si>
    <t>SERVICIOS  DE BIENESTAR</t>
  </si>
  <si>
    <t>APORTES AFILIADOS</t>
  </si>
  <si>
    <t>APORTE INSTITUC.</t>
  </si>
  <si>
    <t>RENTA INVERS.</t>
  </si>
  <si>
    <t>OTROS INGRESOS</t>
  </si>
  <si>
    <t>BENEF. MÉDICOS</t>
  </si>
  <si>
    <t>SEGUROS</t>
  </si>
  <si>
    <t>SUBSIDIOS</t>
  </si>
  <si>
    <t>BENEF. FACULTAT.</t>
  </si>
  <si>
    <t>OTROS GASTOS</t>
  </si>
  <si>
    <t>TOTAL GASTOS</t>
  </si>
  <si>
    <t>EXCEDENTE (DÉFICIT)</t>
  </si>
  <si>
    <t>Agencia de Cooperación Internacional (1)</t>
  </si>
  <si>
    <t>Central de Abastecimiento del Sistema Nacional de Servicios de Salud (2)</t>
  </si>
  <si>
    <t>Corporación de Asistencia Judicial - Región de Valparaíso (1)</t>
  </si>
  <si>
    <t>Dirección General del Crédito Prendario (1)</t>
  </si>
  <si>
    <t>Empresa Nacional de Minería (1)</t>
  </si>
  <si>
    <t>Fondo de Solidaridad e Inversión Social (2)</t>
  </si>
  <si>
    <t>Gobierno Regional de la Región Metropolitana de Santiago (1)</t>
  </si>
  <si>
    <t xml:space="preserve">Gobierno Regional del Maule </t>
  </si>
  <si>
    <t xml:space="preserve">Instituto Nacional de Deportes de Chile </t>
  </si>
  <si>
    <t>Ministerio de Energía (1)</t>
  </si>
  <si>
    <t>Ministerio de Obras Públicas (2)</t>
  </si>
  <si>
    <t xml:space="preserve">Ministerio de Vivienda y Urbanismo y SERVIU Regionales y Metropolitano </t>
  </si>
  <si>
    <t>Parque Metropolitano de Santiago (1)</t>
  </si>
  <si>
    <t xml:space="preserve">Poder Judicial </t>
  </si>
  <si>
    <t xml:space="preserve">Servicio Administrativo del Gobierno Regional de Aysén </t>
  </si>
  <si>
    <t>Servicio Agrícola y Ganadero (1)</t>
  </si>
  <si>
    <t xml:space="preserve">Servicio de Salud Aysén  </t>
  </si>
  <si>
    <t xml:space="preserve">Servicio Nacional del Consumidor </t>
  </si>
  <si>
    <t>Servicio Nacional para la Prevención y Rehabilitación del Consumo de Drogas y Alcohol (1)</t>
  </si>
  <si>
    <t>Superintendencia de Salud (1)</t>
  </si>
  <si>
    <t xml:space="preserve">Universidad de La Serena </t>
  </si>
  <si>
    <t>Universidad de Playa Ancha de Ciencias de la Educación de Valparaíso</t>
  </si>
  <si>
    <t>Universidad de Valparaíso  (2)</t>
  </si>
  <si>
    <t>Universidad del Biobío (1)</t>
  </si>
  <si>
    <t>Servicio Local de Educación Pública de Barrancas (1) (3)</t>
  </si>
  <si>
    <t>Servicio Local de Educación Pública de Huasco (3)</t>
  </si>
  <si>
    <t>(1) Estados Financieros en estudio por salvedades</t>
  </si>
  <si>
    <t>(2) No se cuenta con información a la fecha de elaboración del boletín</t>
  </si>
  <si>
    <t>(3) Comenzó operaciones durante el año 2021</t>
  </si>
  <si>
    <t xml:space="preserve">VIII Estadísticas de Licencia Médica Electrónica </t>
  </si>
  <si>
    <t>EVOLUCIÓN ANUAL EN LA EMISIÓN DE LICENCIAS MÉDICAS ELECTRÓNICAS, SEGÚN TIPO DE COTIZANTE Y SEXO 2007 - 2021</t>
  </si>
  <si>
    <t>EVOLUCIÓN MENSUAL EN LA EMISIÓN DE LICENCIAS MÉDICAS ELECTRÓNICAS, SEGÚN TIPO DE COTIZANTE Y SEXO 2021</t>
  </si>
  <si>
    <t>DISTRIBUCIÓN DE LA EMISIÓN DE LICENCIA MÉDICA ELECTRÓNICA, SEGÚN DÍA DE LA SEMANA, TIPO DE COTIZANTE Y SEXO 2021</t>
  </si>
  <si>
    <t>RANGO DE LICENCIAS MÉDICAS ELECTRÓNICAS OTORGADAS POR TRABAJADOR SEGÚN SEXO 2021</t>
  </si>
  <si>
    <t>DISTRIBUCIÓN DE LICENCIAS MÉDICAS ELECTRÓNICAS EMITIDAS, SEGÚN TIPO DE COTIZANTE, RANGO ETARIO Y SEXO DEL TRABAJADOR 2021</t>
  </si>
  <si>
    <t>DISTRIBUCIÓN DE LICENCIAS MÉDICAS ELECTRÓNICAS EMITIDAS SEGÚN TIPO DE COTIZANTE, RANGO DE DÍAS DE REPOSO OTORGADOS AL TRABAJADOR Y SEXO 2021</t>
  </si>
  <si>
    <t>DISTRIBUCIÓN DE LICENCIAS MÉDICAS ELECTRÓNICAS RESUELTAS SEGÚN SEXO DEL TRABAJADOR Y TIPO DE PRONUNCIAMIENTO  2021</t>
  </si>
  <si>
    <t>DISTRIBUCIÓN DE LICENCIAS MÉDICAS ELECTRÓNICAS RESUELTAS SEGÚN FAMILIA DE DIAGNÓSTICO, TIPO DE PRONUNCIAMIENTO Y SEXO DEL TRABAJADOR 2021</t>
  </si>
  <si>
    <t>DISTRIBUCIÓN DE LICENCIAS MÉDICAS ELECTRÓNICAS RESUELTAS SEGÚN TIPO DE LICENCIA Y SEXO DEL TRABAJADOR 2021</t>
  </si>
  <si>
    <t>EVOLUCIÓN ANUAL EN LA EMISIÓN DE LICENCIAS MÉDICAS ELECTRÓNICAS, SEGÚN TIPO DE COTIZANTE Y SEXO</t>
  </si>
  <si>
    <t>Tipo de Cotizante</t>
  </si>
  <si>
    <r>
      <t xml:space="preserve">LME emitidas respecto
 de cotizantes FONASA </t>
    </r>
    <r>
      <rPr>
        <b/>
        <vertAlign val="superscript"/>
        <sz val="11"/>
        <rFont val="Arial"/>
        <family val="2"/>
      </rPr>
      <t>(1)</t>
    </r>
  </si>
  <si>
    <r>
      <t xml:space="preserve">LME emitidas respecto
de Cotizantes ISAPRE </t>
    </r>
    <r>
      <rPr>
        <b/>
        <vertAlign val="superscript"/>
        <sz val="11"/>
        <rFont val="Arial"/>
        <family val="2"/>
      </rPr>
      <t>(2)</t>
    </r>
  </si>
  <si>
    <r>
      <t xml:space="preserve">LME emitidas respecto
de Seguro Laboral </t>
    </r>
    <r>
      <rPr>
        <b/>
        <vertAlign val="superscript"/>
        <sz val="11"/>
        <rFont val="Arial"/>
        <family val="2"/>
      </rPr>
      <t>(3)</t>
    </r>
  </si>
  <si>
    <t>(1) Cotizantes FONASA inician su emisión el 7 de noviembre de 2011.</t>
  </si>
  <si>
    <t>(2) Cotizantes Isapre inician su emisión  el 23 de agosto de 2007.</t>
  </si>
  <si>
    <t>(3) LME de tipo laboral inician su emisión  en Septiembre de 2019.</t>
  </si>
  <si>
    <t>CUADRO N° 150</t>
  </si>
  <si>
    <t>EVOLUCIÓN MENSUAL EN LA EMISIÓN DE LICENCIAS MÉDICAS ELECTRÓNICAS , SEGÚN TIPO DE COTIZANTE Y SEXO</t>
  </si>
  <si>
    <t>Mes</t>
  </si>
  <si>
    <t>Tipo de Cotizantes</t>
  </si>
  <si>
    <t>FONASA</t>
  </si>
  <si>
    <t>Seguro Laboral</t>
  </si>
  <si>
    <t>CUADRO N° 151</t>
  </si>
  <si>
    <t>DISTRIBUCIÓN DE LA EMISIÓN DE LICENCIA MÉDICA ELECTRÓNICA, SEGÚN DÍA DE LA SEMANA, TIPO DE COTIZANTE Y SEXO</t>
  </si>
  <si>
    <t>Día de la semana</t>
  </si>
  <si>
    <t>Lunes</t>
  </si>
  <si>
    <t>Martes</t>
  </si>
  <si>
    <t>Miércoles</t>
  </si>
  <si>
    <t>Jueves</t>
  </si>
  <si>
    <t>Viernes</t>
  </si>
  <si>
    <t>Sábado</t>
  </si>
  <si>
    <t>Domingo</t>
  </si>
  <si>
    <t>CUADRO N° 152</t>
  </si>
  <si>
    <t>RANGO DE LICENCIAS MÉDICAS ELECTRÓNICAS OTORGADAS POR TRABAJADOR SEGÚN SEXO</t>
  </si>
  <si>
    <t>Rango de LME otorgadas</t>
  </si>
  <si>
    <t>N° de trabajadores</t>
  </si>
  <si>
    <t>1 a 3</t>
  </si>
  <si>
    <t>4 a 5</t>
  </si>
  <si>
    <t>6 a 10</t>
  </si>
  <si>
    <t>11 a 15</t>
  </si>
  <si>
    <t>Más de 15</t>
  </si>
  <si>
    <t xml:space="preserve">Total </t>
  </si>
  <si>
    <t>CUADRO N° 153</t>
  </si>
  <si>
    <t>DISTRIBUCIÓN DE LICENCIAS MÉDICAS ELECTRÓNICAS EMITIDAS, SEGÚN TIPO DE COTIZANTE, RANGO ETARIO Y SEXO DEL TRABAJADOR</t>
  </si>
  <si>
    <t>Rango de edad</t>
  </si>
  <si>
    <t>19 años y menos</t>
  </si>
  <si>
    <t>20 a 24 años</t>
  </si>
  <si>
    <t>25 a 34 años</t>
  </si>
  <si>
    <t>35 a 44 años</t>
  </si>
  <si>
    <t>45 a 54 años</t>
  </si>
  <si>
    <t>55 a 64 años</t>
  </si>
  <si>
    <t>65 años y más</t>
  </si>
  <si>
    <t>CUADRO N° 154</t>
  </si>
  <si>
    <t>DISTRIBUCIÓN DE LICENCIAS MÉDICAS ELECTRÓNICAS EMITIDAS SEGÚN TIPO DE COTIZANTE, RANGO DE DÍAS DE REPOSO OTORGADOS AL TRABAJADOR Y SEXO</t>
  </si>
  <si>
    <t>Rango de días</t>
  </si>
  <si>
    <t>1 a 3 días</t>
  </si>
  <si>
    <t>4 a 7 días</t>
  </si>
  <si>
    <t>8 a 13 días</t>
  </si>
  <si>
    <t>14 a 15 días</t>
  </si>
  <si>
    <t>16 a 29 días</t>
  </si>
  <si>
    <t>30 días</t>
  </si>
  <si>
    <t>31 a 41 días</t>
  </si>
  <si>
    <t>42 días</t>
  </si>
  <si>
    <t>43 a 83 días</t>
  </si>
  <si>
    <t>84 días</t>
  </si>
  <si>
    <t>Más de 85 días</t>
  </si>
  <si>
    <t>CUADRO N° 155</t>
  </si>
  <si>
    <t xml:space="preserve">DISTRIBUCIÓN DE LICENCIAS MÉDICAS ELECTRÓNICAS PRONUNCIADAS SEGÚN SEXO DEL TRABAJADOR Y TIPO DE PRONUNCIAMIENTO </t>
  </si>
  <si>
    <t>Tipo de Pronunciamiento</t>
  </si>
  <si>
    <r>
      <t>Seguro Laboral</t>
    </r>
    <r>
      <rPr>
        <b/>
        <vertAlign val="superscript"/>
        <sz val="11"/>
        <rFont val="Arial"/>
        <family val="2"/>
      </rPr>
      <t>(1)</t>
    </r>
  </si>
  <si>
    <t>Autorízase</t>
  </si>
  <si>
    <t>Recházase</t>
  </si>
  <si>
    <t>Amplíase</t>
  </si>
  <si>
    <t>Redúcese</t>
  </si>
  <si>
    <t>Pendiente de resolución</t>
  </si>
  <si>
    <t>(1) LME de tipo laboral pronunciadas por ISL y Administración Delegada</t>
  </si>
  <si>
    <t>CUADRO N° 156</t>
  </si>
  <si>
    <t>DISTRIBUCIÓN DE LICENCIAS MÉDICAS ELECTRÓNICAS PRONUNCIADAS SEGÚN FAMILIA DE DIAGNÓSTICO, TIPO DE PRONUNCIAMIENTO Y SEXO DEL TRABAJADOR</t>
  </si>
  <si>
    <t>Familia de diagnóstico (CIE-10)</t>
  </si>
  <si>
    <t>Enfermedades del sistema osteomuscular y del tejido conectivo</t>
  </si>
  <si>
    <t>Otras familias de diagnósticos</t>
  </si>
  <si>
    <t xml:space="preserve">Notas: </t>
  </si>
  <si>
    <t>Las familias de diagnóstico se presentan según la clasificación internacional de enfermedades en su versión 10.</t>
  </si>
  <si>
    <t>Se excluyen licencias médicas de tipo laboral</t>
  </si>
  <si>
    <t>CUADRO N° 157</t>
  </si>
  <si>
    <t>DISTRIBUCIÓN DE LICENCIAS MÉDICAS ELECTRÓNICAS PRONUNCIADAS SEGÚN TIPO DE LICENCIA Y SEXO DEL TRABAJADOR</t>
  </si>
  <si>
    <t>Tipo de Licencia</t>
  </si>
  <si>
    <t>Enfermedad o accidente común</t>
  </si>
  <si>
    <t>Prórroga medicina preventiva</t>
  </si>
  <si>
    <t>Licencia Maternal Pre y Post Natal</t>
  </si>
  <si>
    <t>Enfermedad Grave Hijo Menor de 1 año</t>
  </si>
  <si>
    <t>Accidente del Trabajo o del Trayecto</t>
  </si>
  <si>
    <t>Enfermedad Profesional</t>
  </si>
  <si>
    <t>Patología del embarazo</t>
  </si>
  <si>
    <t>Nota: Las cifras se refieren al tipo de licencia que la respectiva contraloría médica consigna en su pronunciamiento</t>
  </si>
  <si>
    <t>MUTUALIDADES DE EMPLEADORES DE LA LEY N°16.744</t>
  </si>
  <si>
    <t>ESTADO DE SITUACIÓN FINANCIERA CLASIFICADO INDIVIDUAL AL 31 DE DICIEMBRE DE 2021</t>
  </si>
  <si>
    <t>A.CH.S</t>
  </si>
  <si>
    <t>C.CH.C</t>
  </si>
  <si>
    <t>Efectivo y efectivo equivalente</t>
  </si>
  <si>
    <t>Activos financieros a costo amortizado</t>
  </si>
  <si>
    <t>Activos financieros a valor razonable con cambios en resultado</t>
  </si>
  <si>
    <t>Deudores previsionales, neto</t>
  </si>
  <si>
    <t>Aportes legales por cobrar, neto</t>
  </si>
  <si>
    <t>Deudores por venta servicios a terceros, neto</t>
  </si>
  <si>
    <t>Cuentas por cobrar a entidades relacionadas</t>
  </si>
  <si>
    <t>Otras cuentas por cobrar, neto</t>
  </si>
  <si>
    <t>Inventarios</t>
  </si>
  <si>
    <t>Gastos pagados por anticipado</t>
  </si>
  <si>
    <t>Activos por impuestos corrientes</t>
  </si>
  <si>
    <t>SUBTOTAL ACTIVOS CORRIENTES</t>
  </si>
  <si>
    <t>Activos no corrientes y  grupos en desapropiación clasificadas como mantenidos para la venta</t>
  </si>
  <si>
    <t>Deudores por venta de servicios a terceros, neto</t>
  </si>
  <si>
    <t>Inversiones en asociadas y en negocios conjuntos contabilizadas por el método de la participación</t>
  </si>
  <si>
    <t>Otras inversiones contabilizadas por el método de la participación</t>
  </si>
  <si>
    <t>Intangibles, neto</t>
  </si>
  <si>
    <t>Propiedades, planta y equipo, neto</t>
  </si>
  <si>
    <t>Propiedades de inversión</t>
  </si>
  <si>
    <t>Activos por impuestos diferidos</t>
  </si>
  <si>
    <t>Pasivos financieros corrientes</t>
  </si>
  <si>
    <t xml:space="preserve">Prestaciones por pagar </t>
  </si>
  <si>
    <t>Acreedores comerciales  y otras cuentas por pagar</t>
  </si>
  <si>
    <t>Cuentas por pagar a entidades relacionadas</t>
  </si>
  <si>
    <t>Capitales representativos de pensiones vigentes</t>
  </si>
  <si>
    <t>Reserva por prestaciones médicas por otorgar</t>
  </si>
  <si>
    <t>Reserva por subsidios por pagar</t>
  </si>
  <si>
    <t>Reserva por indemnizaciones por pagar</t>
  </si>
  <si>
    <t>Reserva adicional por insuficiencia de pasivos</t>
  </si>
  <si>
    <t>Reserva de siniestros ocurridos y no reportados (IBNR)</t>
  </si>
  <si>
    <t>Provisiones</t>
  </si>
  <si>
    <t>Retenciones, obligaciones previsionales e impuestos</t>
  </si>
  <si>
    <t xml:space="preserve">Impuestos por pagar </t>
  </si>
  <si>
    <t>Obligación por beneficios post empleo y otros beneficios</t>
  </si>
  <si>
    <t>Ingresos diferidos</t>
  </si>
  <si>
    <t>Pasivos devengados</t>
  </si>
  <si>
    <t>SUBTOTAL PASIVOS CORRIENTES</t>
  </si>
  <si>
    <t>Pasivos incluidos en grupos de activos clasificados como mantenidos para la venta</t>
  </si>
  <si>
    <t>Pasivos financieros no corrientes</t>
  </si>
  <si>
    <t>Acreedores comerciales y otras cuentas por pagar</t>
  </si>
  <si>
    <t>Pasivos por Impuestos Diferidos</t>
  </si>
  <si>
    <t>PATRIMONIO NETO</t>
  </si>
  <si>
    <t>Fondos acumulados</t>
  </si>
  <si>
    <t>Fondo de reserva eventualidades</t>
  </si>
  <si>
    <t>Fondo de contingencia</t>
  </si>
  <si>
    <t>Otras reservas</t>
  </si>
  <si>
    <t>Excedente (déficit) del ejercicio</t>
  </si>
  <si>
    <t>TOTAL PASIVOS  Y PATRIMONIO NETO</t>
  </si>
  <si>
    <t>Fuente: Estados Financieros de las Mutualidades de Empleadores de la Ley N° 16.744.</t>
  </si>
  <si>
    <t>CUADRO N°159</t>
  </si>
  <si>
    <t>ESTADOS DE RESULTADOS INDIVIDUALES POR FUNCIÓN  AL 31 DE DICIEMBRE DE 2021</t>
  </si>
  <si>
    <t>CCHC</t>
  </si>
  <si>
    <t>TOTAL INGRESOS ORDINARIOS</t>
  </si>
  <si>
    <t>Ingresos por cotización  básica</t>
  </si>
  <si>
    <t>Ingresos por cotización adicional</t>
  </si>
  <si>
    <t>Intereses, reajustes y multas por cotizaciones</t>
  </si>
  <si>
    <t>Rentas de inversiones financieras que respaldan reservas</t>
  </si>
  <si>
    <t>Ventas de servicios médicos a terceros</t>
  </si>
  <si>
    <t>Otros ingresos ordinarios</t>
  </si>
  <si>
    <t>TOTAL EGRESOS ORDINARIOS</t>
  </si>
  <si>
    <t xml:space="preserve">Subsidios </t>
  </si>
  <si>
    <t xml:space="preserve">Pensiones </t>
  </si>
  <si>
    <t>Prestaciones médicas</t>
  </si>
  <si>
    <t>Prestaciones preventivas de riesgos</t>
  </si>
  <si>
    <t>Funciones Técnicas</t>
  </si>
  <si>
    <t>Variación de los capitales representativos de pensiones vigentes</t>
  </si>
  <si>
    <t>Variación de la reserva por prestaciones médicas por otorgar</t>
  </si>
  <si>
    <t>Variación de la reserva por subsidios por pagar</t>
  </si>
  <si>
    <t>Variación de la reserva por indemnizaciones por pagar</t>
  </si>
  <si>
    <t>Variación de la reserva de siniestros ocurridos y no reportados</t>
  </si>
  <si>
    <t>Variación de la reserva adicional por insuficiencia de pasivos</t>
  </si>
  <si>
    <t>Costo de prestaciones médicas a terceros</t>
  </si>
  <si>
    <t>Pérdidas en inversiones financieras que respaldan reservas</t>
  </si>
  <si>
    <t>Pérdida por deterioro (reversiones), neta</t>
  </si>
  <si>
    <t>Otros egresos ordinarios</t>
  </si>
  <si>
    <t>MARGEN BRUTO</t>
  </si>
  <si>
    <t>Utilidad (pérdida) en inversiones inmobiliarias</t>
  </si>
  <si>
    <t xml:space="preserve">Rentas de otras inversiones </t>
  </si>
  <si>
    <t xml:space="preserve">Pérdidas en otras inversiones </t>
  </si>
  <si>
    <t>Participación en utilidad (pérdida) de asociadas y de negocios  conjuntos contabilizadas por el método de la participación</t>
  </si>
  <si>
    <t xml:space="preserve">Otros ingresos </t>
  </si>
  <si>
    <t xml:space="preserve">Otros egresos </t>
  </si>
  <si>
    <t>Diferencia de cambio</t>
  </si>
  <si>
    <t>Utilidad (pérdida) por unidades de reajuste</t>
  </si>
  <si>
    <t>RESULTADO ANTES DE IMPUESTO</t>
  </si>
  <si>
    <t>(Gasto) Ingreso por impuesto a la renta</t>
  </si>
  <si>
    <t>27 julio 2020 - 30 septiembre 2021</t>
  </si>
  <si>
    <t>N° de LMPP emitidas</t>
  </si>
  <si>
    <t>Distribución</t>
  </si>
  <si>
    <t>CCAF Los Andes</t>
  </si>
  <si>
    <t>ISAPRES</t>
  </si>
  <si>
    <t>Banmédica</t>
  </si>
  <si>
    <t>Colmena</t>
  </si>
  <si>
    <t>Consalud</t>
  </si>
  <si>
    <t>Cruz Blanca</t>
  </si>
  <si>
    <t>Nueva Masvida</t>
  </si>
  <si>
    <t>Vida Tres</t>
  </si>
  <si>
    <t>Fuente: Elaboración propia en base a la información disponible en el Panel de Monitoreo de la Licencia Médica Electrónica (LME) al 12 de noviembre de 2021.</t>
  </si>
  <si>
    <t>Nota: Corresponde al número de licencias médicas emitidas, no anuladas, durante todo el período en que este beneficio estuvo vigente.</t>
  </si>
  <si>
    <t>NÚMERO DE LMPP EMITIDAS DESAGREGADAS SEGÚN ENTIDAD PAGADORA DEL SUBSIDIO</t>
  </si>
  <si>
    <t>CUADRO Nº 117</t>
  </si>
  <si>
    <t>CUADRO Nº 118-a</t>
  </si>
  <si>
    <t>CUADRO Nº 118-b</t>
  </si>
  <si>
    <t>CUADRO Nº 122</t>
  </si>
  <si>
    <t>CUADRO N°125</t>
  </si>
  <si>
    <t>CUADRO Nº 128</t>
  </si>
  <si>
    <t>CUADRO N° 130</t>
  </si>
  <si>
    <t>CUADRO Nº 131</t>
  </si>
  <si>
    <t>CUADRO N° 137</t>
  </si>
  <si>
    <t>CUADRO Nº 141</t>
  </si>
  <si>
    <t>CUADRO N°143</t>
  </si>
  <si>
    <t>CUADRO N° 144</t>
  </si>
  <si>
    <t>CUADRO N°145</t>
  </si>
  <si>
    <t>CUADRO N° 146</t>
  </si>
  <si>
    <t>CUADRO N°147</t>
  </si>
  <si>
    <t>CUADRO N° 148</t>
  </si>
  <si>
    <t>CUADRO N°149</t>
  </si>
  <si>
    <t>CUADRO N° 158</t>
  </si>
  <si>
    <t>CUADRO N°162</t>
  </si>
  <si>
    <t>CUADRO N° 163</t>
  </si>
  <si>
    <t>CUADRO Nº 164</t>
  </si>
  <si>
    <t>III.- Régimen de Subsidios por Incapacidad Laboral (Cuadros N°s 95 al 113):</t>
  </si>
  <si>
    <t>Este capítulo contiene datos relacionados con los cotizantes al régimen de Subsidios por Incapacidad Laboral (SIL), el número de licencias médicas, de días de licencia y el monto de los SIL de origen común, pagados por las CCAF.
Se consigna información sobre el número de licencias que originaron subsidios con cargo a la cotización de salud informadas por las CCAF.
Se presenta un cuadro que describe la evolución del valor para el subsidio diario mínimo desde el mes de julio 2004 hasta diciembre de 2021.
Adicionalmente, se entrega información respecto de los SIL de origen maternal (prenatal, postnatal, permiso postnatal parental y por enfermedad grave del niño menor de un año). Específicamente, se presenta el número de licencias médicas autorizadas, el número de subsidios iniciados y días de subsidio pagado, así como el monto de subsidio pagado según entidad pagadora.
También se presenta información del subsidio maternal para madres sin Contrato de Trabajo Vigente (Art. 3° Ley N°20.245). Asimismo, se informan los ingresos y egresos del Sistema de Subsidios Maternales con cargo al cual se pagan los subsidios de origen maternal que fueron financiados con recursos fiscales entre los años 2018 y 2021. En este capítulo también se entrega información sobre número y días de licencias por enfermedad grave del niño menor de un año, según tipo de diagnóstico. Adicionalmente, en esta publicación, se ha incorporado un nuevo cuadro que informa la licencia médica preventiva parental (LMPP)  establecida en la Ley N°21.247, beneficio que consistió en la extensión del postnatal a través de una licencia preventiva por 30 días prorrogables hasta en 2 oportunidades, con un máximo de 90 días, con cargo al seguro de salud común respectivo mientras se mantuvo el estado de excepción constitucional por calamidad pública, para que las trabajadoras y trabajadores permanecieran al cuidado de sus hijos e hijas, beneficio que se mantuvo entre el mes de julio de 2020 y septiembre de 2021.</t>
  </si>
  <si>
    <t>IV.- Régimen Sanna (Cuadros N°s 114 al 118):</t>
  </si>
  <si>
    <t>Indice</t>
  </si>
  <si>
    <t>MONTO UNITARIO DE LAS PENSIONES MÍNIMAS SEGÚN TIPO  ( En  pesos de cada año ) 1998  -  2003</t>
  </si>
  <si>
    <t>II Régimen de Cajas de Compensación de Asignación Familiar (CCAF)</t>
  </si>
  <si>
    <t>III Régimen de Subsidios por Incapacidad Laboral (SIL)</t>
  </si>
  <si>
    <t>NÚMERO DE LMPP EMITIDAS DESAGREGADAS SEGÚN ENTIDAD PAGADORA DEL SUBSIDIO 2020 - 2021</t>
  </si>
  <si>
    <t>118 a) y b)</t>
  </si>
  <si>
    <t>MUTUALIDADES DE EMPLEADORES DE LA LEY N°16.744 ESTADO DE SITUACIÓN FINANCIERA CLASIFICADO INDIVIDUAL AL 31 DE DICIEMBRE DE 2021</t>
  </si>
  <si>
    <t xml:space="preserve">MUTUALIDADES DE EMPLEADORES DE LA LEY N°16.744 ESTADOS DE RESULTADOS INDIVIDUALES POR FUNCIÓN  AL 31 DE DICIEMBRE DE 2021 </t>
  </si>
  <si>
    <r>
      <t>CUADRO  N° 102-A</t>
    </r>
    <r>
      <rPr>
        <b/>
        <vertAlign val="superscript"/>
        <sz val="14"/>
        <color rgb="FF538DB0"/>
        <rFont val="Arial"/>
        <family val="2"/>
      </rPr>
      <t xml:space="preserve"> (1)</t>
    </r>
  </si>
  <si>
    <t>NÚMERO DE AFILIADOS A LOS SERVICIOS DE BIENESTAR FISCALIZADOS POR LA SUPERINTENDENCIA DE SEGURIDAD SOCIAL, SEGÚN INSTITUCIÓN Y TIPO DE AFILIADO Y NÚMERO DE CARGAS FAMILIARES  DICIEMBRE DE 2021</t>
  </si>
  <si>
    <t>ESTADO DE INGRESOS Y GASTOS DE LOS SERVICIOS DE BIENESTAR FISCALIZADOS POR LA SUPERINTENDENCIA DE SEGURIDAD SOCIAL, POR INSTITUCIÓN 2021</t>
  </si>
  <si>
    <t>NÚMERO PROMEDIO MENSUAL DE TRABAJADORES PROTEGIDOS POR EL SEGURO DE LA LEY N° 16.744  2017  -  2021</t>
  </si>
  <si>
    <t>NÚMERO PROMEDIO MENSUAL DE ENTIDADES EMPLEADORAS ADHERIDAS A ORGANISMOS ADMINISTRADORES DE LA LEY N° 16.744  2017  -  2021</t>
  </si>
  <si>
    <t>NÚMERO PROMEDIO MENSUAL DE TRABAJADORES PROTEGIDOS POR EL SEGURO DE LA LEY N° 16.744 SEGÚN ACTIVIDAD ECONÓMICA Y MUTUALIDAD  2021</t>
  </si>
  <si>
    <t>NÚMERO PROMEDIO MENSUAL DE ENTIDADES EMPLEADORAS ADHERIDAS A MUTUALIDADES SEGÚN ACTIVIDAD ECONÓMICA  2021</t>
  </si>
  <si>
    <t>NÚMERO PROMEDIO MENSUAL DE TRABAJADORES PROTEGIDOS POR EL SEGURO DE LA LEY N° 16.744 SEGÚN SEXO Y ORGANISMO ADMINISTRADOR  2021</t>
  </si>
  <si>
    <t>NÚMERO PROMEDIO MENSUAL DE TRABAJADORES PROTEGIDOS POR EL SEGURO DE LA LEY Nº 16.744 SEGÚN ORGANISMO ADMINISTRADOR,  ACTIVIDAD ECONÓMICA Y SEXO  2021</t>
  </si>
  <si>
    <t>NÚMERO PROMEDIO MENSUAL DE TRABAJADORES PROTEGIDOS POR EL SEGURO DE LA LEY N° 16.744 SEGÚN REGIÓN Y MUTUALIDAD  2021</t>
  </si>
  <si>
    <t>NÚMERO PROMEDIO MENSUAL DE ENTIDADES EMPLEADORAS ADHERIDAS A MUTUALIDADES SEGÚN REGIÓN Y MUTUALIDAD  2021</t>
  </si>
  <si>
    <t>NÚMERO PROMEDIO MENSUAL DE TRABAJADORES PROTEGIDOS POR EL SEGURO DE LA LEY N° 16.744 SEGÚN TAMAÑO DE LA ENTIDAD EMPLEADORA Y ORGANISMO ADMINISTRADOR  2021</t>
  </si>
  <si>
    <t>NÚMERO PROMEDIO MENSUAL DE ENTIDADES EMPLEADORAS ADHERIDAS A MUTUALIDADES E ISL SEGÚN TAMAÑO Y ORGANISMO ADMINISTRADOR  2021</t>
  </si>
  <si>
    <t>NÚMERO PROMEDIO MENSUAL DE ENTIDADES EMPLEADORAS COTIZANTES DE LA LEY N° 16.744 SEGÚN ORGANISMO ADMINISTRADOR  2017  -  2021</t>
  </si>
  <si>
    <t>NÚMERO PROMEDIO MENSUAL DE ENTIDADES EMPLEADORAS COTIZANTES DE LA LEY Nº 16.744, POR ACTIVIDAD ECONÓMICA Y ORGANISMO ADMINISTRADOR  2021</t>
  </si>
  <si>
    <t>NÚMERO PROMEDIO MENSUAL DE ENTIDADES EMPLEADORAS COTIZANTES DE LA LEY Nº 16.744, POR REGIÓN Y ORGANISMO ADMINISTRADOR  2021</t>
  </si>
  <si>
    <t>NÚMERO PROMEDIO MENSUAL DE TRABAJADORES POR LOS QUE SE COTIZÓ PARA EL SEGURO DE LA LEY N° 16.744 SEGÚN ORGANISMO ADMINISTRADOR  2017  -  2021</t>
  </si>
  <si>
    <t>NÚMERO PROMEDIO MENSUAL DE TRABAJADORES POR LOS QUE SE COTIZÓ PARA EL SEGURO DE LA LEY Nº 16.744, POR ACTIVIDAD ECONÓMICA Y ORGANISMO ADMINISTRADOR  2021</t>
  </si>
  <si>
    <t>NÚMERO PROMEDIO MENSUAL DE TRABAJADORES POR LOS QUE SE COTIZÓ PARA EL SEGURO DE LA LEY Nº 16.744, POR REGIÓN Y ORGANISMO ADMINISTRADOR  2021</t>
  </si>
  <si>
    <t>NÚMERO PROMEDIO MENSUAL DE TRABAJADORES POR LOS QUE SE COTIZÓ EN LAS MUTUALIDADES DE EMPLEADORES PARA EL SEGURO DE LA LEY N° 16.744, POR REGIÓN Y ACTIVIDAD ECONÓMICA  2021</t>
  </si>
  <si>
    <t>REMUNERACIÓN IMPONIBLE PROMEDIO MENSUAL DE LOS TRABAJADORES POR LOS QUE SE COTIZÓ PARA EL SEGURO DE LA LEY N° 16.744, POR ACTIVIDAD ECONÓMICA Y ORGANISMO ADMINISTRADOR  (Monto en $)  2021</t>
  </si>
  <si>
    <t>REMUNERACIÓN IMPONIBLE DE LOS TRABAJADORES POR LOS QUE SE COTIZÓ PARA EL SEGURO DE LA LEY N° 16.744, POR ACTIVIDAD ECONÓMICA Y ORGANISMO ADMINISTRADOR  (Monto en miles de $)  2021</t>
  </si>
  <si>
    <t>REMUNERACIÓN IMPONIBLE PROMEDIO MENSUAL DE LOS TRABAJADORES POR LOS QUE SE COTIZÓ PARA EL SEGURO DE LA LEY N° 16.744, POR REGIÓN Y ORGANISMO ADMINISTRADOR  (Monto en $)  2021</t>
  </si>
  <si>
    <t>REMUNERACIÓN IMPONIBLE DE LOS TRABAJADORES POR LOS QUE SE COTIZÓ PARA EL SEGURO DE LA LEY N° 16.744, POR REGIÓN Y ORGANISMO ADMINISTRADOR  (Monto en miles de $)  2021</t>
  </si>
  <si>
    <t>NÚMERO DE ACCIDENTES DEL TRABAJO, DE TRAYECTO Y DE ENFERMEDADES PROFESIONALES SEGÚN MUTUALIDADES Y SEXO  2021</t>
  </si>
  <si>
    <t>NÚMERO DE ACCIDENTES DEL TRABAJO, DE TRAYECTO Y DE ENFERMEDADES PROFESIONALES SEGÚN REGIÓN Y MUTUALIDADES  2021</t>
  </si>
  <si>
    <t>NÚMERO DE ACCIDENTES DEL TRABAJO, DE TRAYECTO Y DE ENFERMEDADES PROFESIONALES SEGÚN ACTIVIDAD ECONÓMICA Y MUTUALIDADES  2021</t>
  </si>
  <si>
    <t>NÚMERO DE ACCIDENTES DEL TRABAJO, DE TRAYECTO Y DE ENFERMEDADES PROFESIONALES SEGÚN ACTIVIDAD ECONÓMICA Y SEXO  2021</t>
  </si>
  <si>
    <t>NÚMERO DE ACCIDENTES DEL TRABAJO, DE TRAYECTO Y DE ENFERMEDADES PROFESIONALES SEGÚN TAMAÑO DE LA ENTIDAD EMPLEADORA Y MUTUALIDADES  2021</t>
  </si>
  <si>
    <t>TASAS DE ACCIDENTABILIDAD POR ACCIDENTES DEL TRABAJO Y DE TRAYECTO SEGÚN MUTUALIDADES   2017  -  2021</t>
  </si>
  <si>
    <t>TASAS DE ACCIDENTABILIDAD POR ACCIDENTES DEL TRABAJO Y DE TRAYECTO SEGÚN ACTIVIDAD ECONÓMICA Y MUTUALIDADES  2020  -  2021</t>
  </si>
  <si>
    <t>NÚMERO PROMEDIO DE DÍAS PERDIDOS POR CADA ACCIDENTES DEL TRABAJO Y DE TRAYECTO SEGÚN  MUTUALIDADES   2017  -  2021</t>
  </si>
  <si>
    <t>NÚMERO DE DÍAS PERDIDOS POR ACCIDENTES DEL TRABAJO, DE TRAYECTO Y ENFERMEDADES PROFESIONALES SEGÚN  MUTUALIDADES   2017  -  2021</t>
  </si>
  <si>
    <t>NÚMERO PROMEDIO DE DÍAS PERDIDOS POR CADA ACCIDENTES DEL TRABAJO Y DE TRAYECTO SEGÚN ACTIVIDAD ECONÓMICA Y MUTUALIDADES   2020  -  2021</t>
  </si>
  <si>
    <t>NÚMERO DE DÍAS PERDIDOS POR ACCIDENTES DEL TRABAJO, DE TRAYECTO Y ENFERMEDADES PROFESIONALES SEGÚN ACTIVIDAD ECONÓMICA Y MUTUALIDADES   2020  -  2021</t>
  </si>
  <si>
    <t>NÚMERO PROMEDIO DE DÍAS PERDIDOS POR ACCIDENTES DEL TRABAJO Y DE TRAYECTO SEGÚN TAMAÑO DE LA ENTIDAD EMPLEADORA Y MUTUALIDADES  2021</t>
  </si>
  <si>
    <t>NÚMERO DE DÍAS PERDIDOS POR ACCIDENTES DEL TRABAJO, DE TRAYECTO Y POR ENFERMEDADES PROFESIONALES SEGÚN TAMAÑO DE LA ENTIDAD EMPLEADORA Y MUTUALIDADES  2021</t>
  </si>
  <si>
    <t>NÚMERO DE FALLECIDOS POR ACCIDENTES DEL TRABAJO SEGÚN TIPO DE ACCIDENTE Y ORGANISMO ADMINISTRADOR   2017  -  2021</t>
  </si>
  <si>
    <t>NÚMERO DE FALLECIDOS POR ACCIDENTES DEL TRABAJO SEGÚN TIPO DE ACCIDENTE,  REGIÓN Y ORGANISMO ADMINISTRADOR  2021</t>
  </si>
  <si>
    <t>NÚMERO DE FALLECIDOS POR ACCIDENTES DEL TRABAJO EN MUTUALIDADES E ISL SEGÚN TIPO DE ACCIDENTE, REGIÓN Y SEXO  2021</t>
  </si>
  <si>
    <t>NÚMERO DE FALLECIDOS POR ACCIDENTES DEL TRABAJO SEGÚN TIPO DE ACCIDENTE,  ACTIVIDAD ECONÓMICA Y ORGANISMO ADMINISTRADOR  2021</t>
  </si>
  <si>
    <t>NÚMERO DE FALLECIDOS POR ACCIDENTES DEL TRABAJO EN MUTUALIDADES E ISL SEGÚN TIPO DE ACCIDENTE, ACTIVIDAD ECONÓMICA Y SEXO  2021</t>
  </si>
  <si>
    <t>TASA  DE MORTALIDAD SEGÚN TIPO DE ACCIDENTE Y ORGANISMO ADMINISTRADOR   2017  -  2021</t>
  </si>
  <si>
    <t>TASA  DE MORTALIDAD POR ACCIDENTES DEL TRABAJO EN MUTUALIDADES E ISL SEGÚN ACTIVIDAD ECONÓMICA  (Por cada 100.000 trabajadores)  2017  -  2021</t>
  </si>
  <si>
    <t xml:space="preserve">NÚMERO DE SUBSIDIOS INICIADOS POR ACCIDENTES DEL TRABAJO Y ENFERMEDADES PROFESIONALES SEGÚN ORGANISMO ADMINISTRADOR   2017  -  2021 </t>
  </si>
  <si>
    <t>NÚMERO DE DÍAS DE SUBSIDIO PAGADOS POR ACCIDENTES DEL TRABAJO Y ENFERMEDADES PROFESIONALES SEGÚN ORGANISMO ADMINISTRADOR   2017  -  2021</t>
  </si>
  <si>
    <t>MONTO TOTAL PAGADO EN SUBSIDIOS POR ACCIDENTES DEL TRABAJO Y ENFERMEDADES PROFESIONALES SEGÚN ORGANISMO ADMINISTRADOR  (Monto en miles de $ de cada año)  2017  -  2021</t>
  </si>
  <si>
    <t xml:space="preserve">NÚMERO DE SUBSIDIOS INICIADOS POR ACCIDENTES DEL TRABAJO, DE TRAYECTO Y ENFERMEDADES PROFESIONALES SEGÚN MUTUALIDADES Y SEXO  2021 </t>
  </si>
  <si>
    <t>NÚMERO DE DÍAS DE SUBSIDIO PAGADOS POR ACCIDENTES DEL TRABAJO, DE TRAYECTO Y ENFERMEDADES PROFESIONALES SEGÚN MUTUALIDADES Y SEXO  2021</t>
  </si>
  <si>
    <t>MONTO TOTAL PAGADO EN SUBSIDIOS POR ACCIDENTES DEL TRABAJO, DE TRAYECTO Y ENFERMEDADES PROFESIONALES SEGÚN MUTUALIDADES  (Monto en miles de pesos) 2021</t>
  </si>
  <si>
    <t>NÚMERO Y MONTO DE INDEMNIZACIONES POR ACCIDENTES DEL TRABAJO Y ENFERMEDADES PROFESIONALES PAGADAS SEGÚN ORGANISMO ADMINISTRADOR  (Monto en miles de $ de cada año) 2017  -  2021</t>
  </si>
  <si>
    <t>NÚMERO PROMEDIO MENSUAL Y MONTOS TOTALES DE LAS PENSIONES  DE LA LEY N° 16.744, EMITIDAS A PAGO SEGÚN ORGANISMO ADMINISTRADOR Y TIPO DE PENSIÓN  (Monto en miles de $ de cada año) 2017  -  2021</t>
  </si>
  <si>
    <t>NÚMERO PROMEDIO MENSUAL Y MONTOS TOTALES DE LAS PENSIONES  DE LA LEY N° 16.744, EMITIDAS A PAGO SEGÚN ORGANISMO ADMINISTRADOR, TIPO DE PENSIÓN Y SEXO  (Monto en miles de $ de cada año) 2021</t>
  </si>
  <si>
    <t xml:space="preserve">NÚMERO DE PENSIONES DE LA LEY N° 16.744  CONCEDIDAS POR LOS ORGANISMOS ADMINISTRADORES SEGÚN TIPO DE PENSIÓN  2017  -  2021 </t>
  </si>
  <si>
    <t>MONTO DEL INGRESO MÍNIMO, SEGÚN TIPO Y PERÍODOS  (En $ de c/año) 1988  -  2021</t>
  </si>
  <si>
    <t>REMUNERACIÓN  MÍNIMA  IMPONIBLE DE TRABAJADORES DE CASA PARTICULAR  (En pesos) 1993  -  2021</t>
  </si>
  <si>
    <t>TOPE MÁXIMO DE RENTAS IMPONIBLES PARA TRABAJADORES COTIZANTES AL IPS  Monto en $ equivalentes a 60 U.F. 2016  -  2021</t>
  </si>
  <si>
    <t>MONTO UNITARIO DE LAS PENSIONES MÍNIMAS SEGÚN TIPO  ( En  pesos de cada año ) 2005 - 2021</t>
  </si>
  <si>
    <t>LÍMITE MAXIMO INICIAL DE PENSIONES   1979  -  2021</t>
  </si>
  <si>
    <t>MONTO UNITARIO DE LAS BONIFICACIONES LEY 19.403 A LAS PENSIONES MÍNIMAS DE VIUDEZ Y DE LA MADRE DE LOS HIJOS DE FILIACIÓN NO MATRIMONIAL DEL CAUSANTE   ( Monto en pesos de cada año ) 2007  -  2021</t>
  </si>
  <si>
    <t>MONTO UNITARIO DE LAS BONIFICACIONES LEY 19.539 A LAS PENSIONES MÍNIMAS DE VIUDEZ Y DE LA MADRE DE LOS HIJOS  DE FILIACION NO MATRIMONIAL DEL CAUSANTE   ( Monto en pesos de cada año )  2007 - 2021</t>
  </si>
  <si>
    <t>MONTO UNITARIO DE LAS BONIFICACIONES LEY N° 19.953 A LAS PENSIONES MÍNIMAS DE VIUDEZ Y DE LA MADRE DE LOS HIJOS DE FILIACIÓN NO MATRIMONIAL DEL CAUSANTE   ( Monto en pesos de cada año ) 2007 - 2021</t>
  </si>
  <si>
    <t>REAJUSTES E INCREMENTOS APLICABLES A LAS PENSIONES DE LA LEY N°16.744  1974  -  2021</t>
  </si>
  <si>
    <t>MONTO UNITARIO DE LOS AGUINALDOS OTORGADOS A LOS PENSIONADOS  1985  -  2021</t>
  </si>
  <si>
    <t>MONTO UNITARIO DE BONOS DE INVIERNO OTORGADOS A LOS PENSIONADOS  1997  -  2021</t>
  </si>
  <si>
    <t>NÚMERO PROMEDIO MENSUAL DE TRABAJADORES POR LOS QUE SE COTIZÓ EN EL INSTITUTO DE SEGURIDAD LABORAL PARA EL SEGURO DE LA LEY Nº 16.744, POR REGIÓN Y ACTIVIDAD ECONÓMICA   2021</t>
  </si>
  <si>
    <t>NÚMERO DE ACCIDENTES DEL TRABAJO, DE TRAYECTO Y DE ENFERMEDADES PROFESIONALES SEGÚN MUTUALIDAD   2017  -  2021</t>
  </si>
  <si>
    <t>DIC 2015</t>
  </si>
  <si>
    <t>NOV 2015</t>
  </si>
  <si>
    <t>NOV 2016</t>
  </si>
  <si>
    <t>NOV 2017</t>
  </si>
  <si>
    <t>NOV 2018</t>
  </si>
  <si>
    <t>NOV 2019</t>
  </si>
  <si>
    <t>NOV 2020</t>
  </si>
  <si>
    <t xml:space="preserve"> NOV 2021</t>
  </si>
  <si>
    <t>NOV 2021</t>
  </si>
  <si>
    <t>Ley N°20.799</t>
  </si>
  <si>
    <t>Por c/pensionado, más $8.793 por cada causante de Asignación Familiar acreditado.</t>
  </si>
  <si>
    <t>Por c/pensionado, más $11130 por cada causante de Asignación Familiar acreditado.</t>
  </si>
  <si>
    <t>Ley N°20.717</t>
  </si>
  <si>
    <t xml:space="preserve"> NOV 2020</t>
  </si>
  <si>
    <t>La información estadística que forma parte de este capítulo aporta múltiples antecedentes relevantes respecto del régimen, entregando datos de interés, entre ellos, el número de trabajadores protegidos de empresas adheridas a las Mutualidades de la Ley N°16.744, y de entidades empleadoras afiliadas al Instituto de Seguridad Laboral, número de cotizantes y remuneración imponible informado por cada uno de los Organismos Administradores del Seguro Social de la Ley N° 16.744, como asimismo de las empresas con administración delegada. Esta información se presenta desagregada en función de diversas variables de interés, como por ejemplo, el desglose por sexo, actividades económicas, regiones y por tamaño de la empresa.
Contiene datos de accidentes del trabajo, de trayecto y de enfermedades profesionales, días perdidos por estos conceptos y tasas de accidentabilidad, referidos a las Mutualidades de Empleadores, incluyendo cuadros con información desagregada por sexo, actividades económicas, regiones y tamaño de la entidad empleadora.
Este capítulo entrega además información de mortalidad por accidentes laborales, que incluye el número de trabajadores fallecidos por accidentes del trabajo desagregados por actividad económica, región y tipo de accidente (del trabajo y de trayecto), así como también la desagregación por sexo. Se presentan además las tasas de mortalidad por cada cien mil trabajadores, por organismo administrador y actividades económicas de los últimos años.
Por otro lado, proporciona información de las pensiones de accidentes del trabajo y enfermedades profesionales concedidas y pagadas, y sobre subsidios e indemnizaciones de la Ley N°16.744.
Al igual que en las versiones anteriores, en este capítulo se informa respecto de los indicadores que afectan al Régimen de Accidentes del Trabajo y Enfermedades Profesionales, como son: ingresos mínimos; remuneración mínima imponible de las trabajadoras de casa particular y topes máximos imponibles para trabajadores cotizantes al IPS. Además, indica los montos unitarios de las Pensiones Mínimas y de las Bonificaciones diversas que afectan los montos de éstas, en las viudas y madre de los hijos de filiación no matrimonial. Asimismo, informa sobre montos unitarios de los aguinaldos desde septiembre de 1985 a diciembre de 2022 y bonos de invierno desde junio de 1997 a mayo de 2021, pagados a los pensionados de la Ley N°16.744, y de los reajustes e incrementos aplicados a las pensiones hasta esa fecha.</t>
  </si>
  <si>
    <t>En este capítulo se incluyen cinco cuadros sobre la Ley SANNA (Ley N°21.063), que creó el Seguro para el Acompañamiento de Niños y Niñas afectados por una condición grave de salud. Se entrega información sobre el número de licencias médicas autorizadas por la Comisión de Medicina Preventiva e Invalidez (COMPIN), sobre los trabajadores que accedieron a este permiso durante el año 2021 y sobre los ingresos percibidos por concepto de cotizaciones SANNA y sus respectivos intereses, reajustes y multas; además de los gastos por pago de subsidios y sus respectivas cotizaciones previsionales y un cuadro que muestra los ingresos y gastos SANNA, de los tres últimos años, según entidad.</t>
  </si>
  <si>
    <t>V.- Régimen de Asignación Familiar (Cuadros N°s 119 al 128):</t>
  </si>
  <si>
    <t>En este capítulo se entrega información respecto de los valores unitarios de las asignaciones familiares, del número de asignaciones familiares y maternales emitidas a pago con cargo al Fondo Único de Prestaciones Familiares y Subsidios de Cesantía, como también el movimiento financiero del Sistema Único de Prestaciones Familiares. Se entrega información sobre el número promedio mensual de asignaciones familiares emitidas a pago, número promedio mensual de beneficiarios de asignación familiar y número de cargas autorizadas para el año 2021.</t>
  </si>
  <si>
    <t xml:space="preserve">VI.- Régimen de Beneficios Asistenciales (Cuadros N°s 129 al 137): </t>
  </si>
  <si>
    <t>En esta sección se incluyen los cuadros referidos al Subsidio Familiar (número promedio de beneficiarios y causantes, y los ingresos y egresos del Fondo Nacional de Subsidio Familiar) y la información sobre el subsidio por discapacidad mental de menores de 18 años de edad, beneficios que corresponden al ámbito de fiscalización de esta Superintendencia.
Se entrega además un cuadro con información sobre el aporte familiar permanente de marzo, número de aportes y gasto emitido, como asimismo un cuadro con datos sobre aporte familiar permanente a marzo de cada año, que contiene información sobre número de aportes emitidos y el gasto del período 2017 a 2021.</t>
  </si>
  <si>
    <t>VII.- Estadísticas de Otros Beneficios (Cuadros N°s 138 al 149):</t>
  </si>
  <si>
    <t>En este capítulo se incluye información referida a otros temas de Seguridad Social como el sistema de subsidios de cesantía, su movimiento estadístico y financiero; como también información sobre bonos por Bodas de Oro e información sobre el Subsidio al Empleo Joven y de la Mujer.</t>
  </si>
  <si>
    <t xml:space="preserve">VIII.- Estadísticas de Licencia Médica Electrónica (Cuadros N°s 150 al 158): </t>
  </si>
  <si>
    <t>Este capítulo contiene información estadística relacionada con la Licencia Médica Electrónica (LME). Las cifras entregan información desde distintas dimensiones de agrupación, destacándose el número de LME emitidas entre los años 2007 a 2021, distribuidas según sexo, sistema de salud al cual pertenece el trabajador (Isapre o Fonasa) y por rango etario. Asimismo, contiene información de LME correspondiente a cotizantes del  Seguro de la Ley 16.744.</t>
  </si>
  <si>
    <t>Esta sección entrega información de los Servicios de Bienestar, fiscalizados por la Superintendencia de Seguridad Social, incluyéndose antecedentes relacionados con el número de afiliados y montos de ingresos y gastos del año 2021.</t>
  </si>
  <si>
    <t>Este capítulo contiene información sobre el estado de situación financiera y estado de resultados de las Mutualidades de Empleadores y los balances generales y estads de resultados de las CCAF, correspondientes al año 2021.</t>
  </si>
  <si>
    <r>
      <t>El Boletín Estadístico de Seguridad Social contiene información anual referente al comportamiento de las variables de mayor relevancia de los regímenes previsionales y asistenciales que fiscaliza la Superintendencia de Seguridad Social. 
El</t>
    </r>
    <r>
      <rPr>
        <b/>
        <sz val="11"/>
        <color rgb="FF000000"/>
        <rFont val="Calibri"/>
        <family val="2"/>
        <scheme val="minor"/>
      </rPr>
      <t xml:space="preserve"> </t>
    </r>
    <r>
      <rPr>
        <sz val="11"/>
        <color rgb="FF000000"/>
        <rFont val="Calibri"/>
        <family val="2"/>
        <scheme val="minor"/>
      </rPr>
      <t>“Boletín de Estadísticas de Seguridad Social 2021” consta de diez capítulos, los que se detallan a continuación: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</si>
</sst>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quot;$&quot;\-#,##0"/>
    <numFmt numFmtId="6" formatCode="&quot;$&quot;#,##0;[Red]&quot;$&quot;\-#,##0"/>
    <numFmt numFmtId="7" formatCode="&quot;$&quot;#,##0.00;&quot;$&quot;\-#,##0.00"/>
    <numFmt numFmtId="41" formatCode="_ * #,##0_ ;_ * \-#,##0_ ;_ * &quot;-&quot;_ ;_ @_ "/>
    <numFmt numFmtId="43" formatCode="_ * #,##0.00_ ;_ * \-#,##0.00_ ;_ * &quot;-&quot;??_ ;_ @_ "/>
    <numFmt numFmtId="164" formatCode="&quot;$&quot;\ #,##0;\-&quot;$&quot;\ #,##0"/>
    <numFmt numFmtId="165" formatCode="_-&quot;$&quot;\ * #,##0.00_-;\-&quot;$&quot;\ * #,##0.00_-;_-&quot;$&quot;\ * &quot;-&quot;??_-;_-@_-"/>
    <numFmt numFmtId="166" formatCode="_-* #,##0.00_-;\-* #,##0.00_-;_-* &quot;-&quot;??_-;_-@_-"/>
    <numFmt numFmtId="167" formatCode="_-* #,##0_-;\-* #,##0_-;_-* &quot;-&quot;??_-;_-@_-"/>
    <numFmt numFmtId="168" formatCode="0.0%"/>
    <numFmt numFmtId="169" formatCode="_-* #,##0.0_-;\-* #,##0.0_-;_-* &quot;-&quot;??_-;_-@_-"/>
    <numFmt numFmtId="170" formatCode="#,##0_ ;\-#,##0\ "/>
    <numFmt numFmtId="171" formatCode="0.0"/>
    <numFmt numFmtId="172" formatCode="#,##0.0"/>
    <numFmt numFmtId="173" formatCode="_-* #,##0.0_-;\-* #,##0.0_-;_-* &quot;-&quot;?_-;_-@_-"/>
    <numFmt numFmtId="174" formatCode="&quot;$&quot;\ #,##0"/>
    <numFmt numFmtId="175" formatCode="#,##0;[Red]#,##0"/>
    <numFmt numFmtId="176" formatCode="_-* #,##0.00\ _P_t_s_-;\-* #,##0.00\ _P_t_s_-;_-* &quot;-&quot;??\ _P_t_s_-;_-@_-"/>
    <numFmt numFmtId="177" formatCode="&quot;$&quot;#,##0.00_);\(&quot;$&quot;#,##0.00\)"/>
    <numFmt numFmtId="178" formatCode="&quot;$&quot;#,##0_);\(&quot;$&quot;#,##0\)"/>
    <numFmt numFmtId="179" formatCode="_-* #,##0.0000_-;\-* #,##0.0000_-;_-* &quot;-&quot;??_-;_-@_-"/>
    <numFmt numFmtId="180" formatCode="_-* #,##0.00000_-;\-* #,##0.00000_-;_-* &quot;-&quot;??_-;_-@_-"/>
    <numFmt numFmtId="181" formatCode="#,##0.00000"/>
    <numFmt numFmtId="182" formatCode="_ * #,##0.00_ ;_ * \-#,##0.00_ ;_ * &quot;-&quot;_ ;_ @_ "/>
    <numFmt numFmtId="183" formatCode="0.000000"/>
    <numFmt numFmtId="184" formatCode="0.00000"/>
    <numFmt numFmtId="185" formatCode="_ * #,##0.0_ ;_ * \-#,##0.0_ ;_ * &quot;-&quot;?_ ;_ @_ "/>
    <numFmt numFmtId="186" formatCode="0.0000000E+00"/>
    <numFmt numFmtId="187" formatCode="_ * #,##0.0_ ;_ * \-#,##0.0_ ;_ * &quot;-&quot;_ ;_ @_ "/>
    <numFmt numFmtId="188" formatCode="#,##0.0000"/>
    <numFmt numFmtId="189" formatCode="_ * #,##0.0000_ ;_ * \-#,##0.0000_ ;_ * &quot;-&quot;?_ ;_ @_ "/>
    <numFmt numFmtId="190" formatCode="0.00000000"/>
    <numFmt numFmtId="191" formatCode="0.0000%"/>
    <numFmt numFmtId="192" formatCode="&quot;*&quot;\ #,##0"/>
    <numFmt numFmtId="193" formatCode="#,##0_);\(#,##0\)"/>
    <numFmt numFmtId="194" formatCode="#,##0;\(#,##0\)"/>
    <numFmt numFmtId="195" formatCode="#,##0.00_ ;\-#,##0.00\ "/>
    <numFmt numFmtId="196" formatCode="_-&quot;XDR&quot;* #,##0_-;\-&quot;XDR&quot;* #,##0_-;_-&quot;XDR&quot;* &quot;-&quot;_-;_-@_-"/>
    <numFmt numFmtId="197" formatCode="#,##0_ ;[Red]\-#,##0\ "/>
  </numFmts>
  <fonts count="151" x14ac:knownFonts="1">
    <font>
      <sz val="11"/>
      <color theme="1"/>
      <name val="Calibri"/>
      <family val="2"/>
      <scheme val="minor"/>
    </font>
    <font>
      <sz val="11"/>
      <color theme="1"/>
      <name val="Calibri"/>
      <family val="2"/>
      <scheme val="minor"/>
    </font>
    <font>
      <b/>
      <sz val="18"/>
      <color theme="3"/>
      <name val="Cambria"/>
      <family val="2"/>
      <scheme val="major"/>
    </font>
    <font>
      <sz val="11"/>
      <color rgb="FF9C6500"/>
      <name val="Calibri"/>
      <family val="2"/>
      <scheme val="minor"/>
    </font>
    <font>
      <sz val="11"/>
      <color rgb="FFFF0000"/>
      <name val="Calibri"/>
      <family val="2"/>
      <scheme val="minor"/>
    </font>
    <font>
      <sz val="11"/>
      <color theme="0"/>
      <name val="Calibri"/>
      <family val="2"/>
      <scheme val="minor"/>
    </font>
    <font>
      <sz val="10"/>
      <name val="Arial"/>
      <family val="2"/>
    </font>
    <font>
      <b/>
      <sz val="14"/>
      <color theme="3" tint="0.39997558519241921"/>
      <name val="Arial"/>
      <family val="2"/>
    </font>
    <font>
      <sz val="14"/>
      <color theme="3" tint="0.39997558519241921"/>
      <name val="Arial"/>
      <family val="2"/>
    </font>
    <font>
      <u/>
      <sz val="10"/>
      <color indexed="12"/>
      <name val="Arial"/>
      <family val="2"/>
    </font>
    <font>
      <b/>
      <sz val="12"/>
      <name val="Arial"/>
      <family val="2"/>
    </font>
    <font>
      <b/>
      <sz val="12"/>
      <color theme="1"/>
      <name val="Arial"/>
      <family val="2"/>
    </font>
    <font>
      <b/>
      <sz val="11"/>
      <color theme="1"/>
      <name val="Arial"/>
      <family val="2"/>
    </font>
    <font>
      <b/>
      <sz val="11"/>
      <name val="Arial"/>
      <family val="2"/>
    </font>
    <font>
      <sz val="11"/>
      <name val="Arial"/>
      <family val="2"/>
    </font>
    <font>
      <b/>
      <vertAlign val="superscript"/>
      <sz val="11"/>
      <color theme="1"/>
      <name val="Arial"/>
      <family val="2"/>
    </font>
    <font>
      <sz val="11"/>
      <color theme="1"/>
      <name val="Arial"/>
      <family val="2"/>
    </font>
    <font>
      <vertAlign val="superscript"/>
      <sz val="11"/>
      <color theme="1"/>
      <name val="Arial"/>
      <family val="2"/>
    </font>
    <font>
      <i/>
      <sz val="9"/>
      <name val="Arial"/>
      <family val="2"/>
    </font>
    <font>
      <b/>
      <sz val="10"/>
      <name val="Arial"/>
      <family val="2"/>
    </font>
    <font>
      <sz val="12"/>
      <name val="Arial"/>
      <family val="2"/>
    </font>
    <font>
      <b/>
      <vertAlign val="superscript"/>
      <sz val="12"/>
      <color theme="1"/>
      <name val="Arial"/>
      <family val="2"/>
    </font>
    <font>
      <vertAlign val="superscript"/>
      <sz val="11"/>
      <name val="Arial"/>
      <family val="2"/>
    </font>
    <font>
      <i/>
      <sz val="9"/>
      <color theme="1"/>
      <name val="Arial"/>
      <family val="2"/>
    </font>
    <font>
      <u/>
      <sz val="10"/>
      <name val="Arial"/>
      <family val="2"/>
    </font>
    <font>
      <sz val="8"/>
      <name val="Arial"/>
      <family val="2"/>
    </font>
    <font>
      <sz val="6"/>
      <name val="Arial"/>
      <family val="2"/>
    </font>
    <font>
      <sz val="9"/>
      <name val="Arial"/>
      <family val="2"/>
    </font>
    <font>
      <b/>
      <sz val="14"/>
      <name val="Arial"/>
      <family val="2"/>
    </font>
    <font>
      <sz val="14"/>
      <name val="Arial"/>
      <family val="2"/>
    </font>
    <font>
      <sz val="11"/>
      <name val="Calibri"/>
      <family val="2"/>
      <scheme val="minor"/>
    </font>
    <font>
      <b/>
      <vertAlign val="superscript"/>
      <sz val="12"/>
      <name val="Arial"/>
      <family val="2"/>
    </font>
    <font>
      <i/>
      <sz val="8"/>
      <name val="Arial"/>
      <family val="2"/>
    </font>
    <font>
      <b/>
      <sz val="12"/>
      <color rgb="FFFF0000"/>
      <name val="Arial"/>
      <family val="2"/>
    </font>
    <font>
      <sz val="10"/>
      <name val="Helv"/>
    </font>
    <font>
      <sz val="10"/>
      <color theme="3" tint="0.39997558519241921"/>
      <name val="Arial"/>
      <family val="2"/>
    </font>
    <font>
      <b/>
      <sz val="10"/>
      <color rgb="FFFF0000"/>
      <name val="Arial"/>
      <family val="2"/>
    </font>
    <font>
      <sz val="10"/>
      <color rgb="FFFF0000"/>
      <name val="Arial"/>
      <family val="2"/>
    </font>
    <font>
      <u/>
      <sz val="12"/>
      <color indexed="12"/>
      <name val="Arial"/>
      <family val="2"/>
    </font>
    <font>
      <sz val="12"/>
      <color indexed="8"/>
      <name val="Arial"/>
      <family val="2"/>
    </font>
    <font>
      <sz val="11"/>
      <color indexed="8"/>
      <name val="Arial"/>
      <family val="2"/>
    </font>
    <font>
      <sz val="10"/>
      <color theme="1"/>
      <name val="Arial"/>
      <family val="2"/>
    </font>
    <font>
      <b/>
      <vertAlign val="superscript"/>
      <sz val="11"/>
      <name val="Arial"/>
      <family val="2"/>
    </font>
    <font>
      <i/>
      <sz val="8"/>
      <color theme="1"/>
      <name val="Arial"/>
      <family val="2"/>
    </font>
    <font>
      <sz val="8"/>
      <color theme="1"/>
      <name val="Arial"/>
      <family val="2"/>
    </font>
    <font>
      <i/>
      <sz val="10"/>
      <name val="Arial"/>
      <family val="2"/>
    </font>
    <font>
      <u/>
      <sz val="14"/>
      <name val="Arial"/>
      <family val="2"/>
    </font>
    <font>
      <i/>
      <sz val="14"/>
      <name val="Arial"/>
      <family val="2"/>
    </font>
    <font>
      <sz val="9"/>
      <color theme="1"/>
      <name val="Arial"/>
      <family val="2"/>
    </font>
    <font>
      <b/>
      <sz val="10"/>
      <color rgb="FF002060"/>
      <name val="Arial"/>
      <family val="2"/>
    </font>
    <font>
      <sz val="8"/>
      <color theme="1"/>
      <name val="Calibri"/>
      <family val="2"/>
      <scheme val="minor"/>
    </font>
    <font>
      <u/>
      <sz val="8"/>
      <color indexed="12"/>
      <name val="Arial"/>
      <family val="2"/>
    </font>
    <font>
      <i/>
      <sz val="11"/>
      <name val="Arial"/>
      <family val="2"/>
    </font>
    <font>
      <u/>
      <sz val="8"/>
      <name val="Arial"/>
      <family val="2"/>
    </font>
    <font>
      <sz val="8"/>
      <color rgb="FFFF0000"/>
      <name val="Arial"/>
      <family val="2"/>
    </font>
    <font>
      <b/>
      <sz val="8"/>
      <name val="Arial"/>
      <family val="2"/>
    </font>
    <font>
      <i/>
      <sz val="14"/>
      <color rgb="FF002060"/>
      <name val="Calibri"/>
      <family val="2"/>
      <scheme val="minor"/>
    </font>
    <font>
      <b/>
      <i/>
      <sz val="11"/>
      <color rgb="FFFF0000"/>
      <name val="Calibri"/>
      <family val="2"/>
      <scheme val="minor"/>
    </font>
    <font>
      <sz val="20"/>
      <name val="Arial"/>
      <family val="2"/>
    </font>
    <font>
      <sz val="12"/>
      <color theme="1"/>
      <name val="Arial"/>
      <family val="2"/>
    </font>
    <font>
      <i/>
      <sz val="8"/>
      <color rgb="FFFF0000"/>
      <name val="Arial"/>
      <family val="2"/>
    </font>
    <font>
      <i/>
      <sz val="10"/>
      <color theme="1"/>
      <name val="Arial"/>
      <family val="2"/>
    </font>
    <font>
      <sz val="8"/>
      <color rgb="FF0070C0"/>
      <name val="Arial"/>
      <family val="2"/>
    </font>
    <font>
      <b/>
      <sz val="8"/>
      <color rgb="FF0070C0"/>
      <name val="Arial"/>
      <family val="2"/>
    </font>
    <font>
      <i/>
      <vertAlign val="superscript"/>
      <sz val="11"/>
      <name val="Arial"/>
      <family val="2"/>
    </font>
    <font>
      <b/>
      <sz val="14"/>
      <color rgb="FFFF0000"/>
      <name val="Arial"/>
      <family val="2"/>
    </font>
    <font>
      <sz val="12"/>
      <name val="Times New Roman"/>
      <family val="1"/>
    </font>
    <font>
      <sz val="10"/>
      <name val="Times New Roman"/>
      <family val="1"/>
    </font>
    <font>
      <sz val="11"/>
      <name val="Times New Roman"/>
      <family val="1"/>
    </font>
    <font>
      <b/>
      <sz val="11"/>
      <color rgb="FFFF0000"/>
      <name val="Arial"/>
      <family val="2"/>
    </font>
    <font>
      <b/>
      <sz val="18"/>
      <name val="Arial"/>
      <family val="2"/>
    </font>
    <font>
      <b/>
      <sz val="9"/>
      <color theme="1"/>
      <name val="Verdana"/>
      <family val="2"/>
    </font>
    <font>
      <sz val="10"/>
      <name val="MS Sans Serif"/>
      <family val="2"/>
    </font>
    <font>
      <sz val="10"/>
      <name val="Comic Sans MS"/>
      <family val="4"/>
    </font>
    <font>
      <sz val="11"/>
      <color indexed="8"/>
      <name val="Calibri"/>
      <family val="2"/>
    </font>
    <font>
      <sz val="11"/>
      <color rgb="FF000000"/>
      <name val="Calibri"/>
      <family val="2"/>
      <scheme val="minor"/>
    </font>
    <font>
      <b/>
      <sz val="16"/>
      <color theme="3" tint="0.39997558519241921"/>
      <name val="Calibri"/>
      <family val="2"/>
      <scheme val="minor"/>
    </font>
    <font>
      <u/>
      <sz val="11"/>
      <color theme="10"/>
      <name val="Calibri"/>
      <family val="2"/>
      <scheme val="minor"/>
    </font>
    <font>
      <sz val="10"/>
      <color theme="3"/>
      <name val="Calibri"/>
      <family val="2"/>
      <scheme val="minor"/>
    </font>
    <font>
      <b/>
      <sz val="11"/>
      <color theme="1"/>
      <name val="Calibri"/>
      <family val="2"/>
      <scheme val="minor"/>
    </font>
    <font>
      <sz val="8"/>
      <color rgb="FF333333"/>
      <name val="Arial"/>
      <family val="2"/>
    </font>
    <font>
      <sz val="8"/>
      <color theme="0" tint="-0.249977111117893"/>
      <name val="Arial"/>
      <family val="2"/>
    </font>
    <font>
      <sz val="9"/>
      <color rgb="FF0070C0"/>
      <name val="Arial"/>
      <family val="2"/>
    </font>
    <font>
      <sz val="10"/>
      <color rgb="FF0070C0"/>
      <name val="Arial"/>
      <family val="2"/>
    </font>
    <font>
      <i/>
      <sz val="9"/>
      <color rgb="FF0070C0"/>
      <name val="Arial"/>
      <family val="2"/>
    </font>
    <font>
      <b/>
      <sz val="14"/>
      <color rgb="FF538DB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i/>
      <sz val="10"/>
      <name val="Arial"/>
      <family val="2"/>
    </font>
    <font>
      <b/>
      <sz val="9"/>
      <name val="Arial"/>
      <family val="2"/>
    </font>
    <font>
      <u/>
      <sz val="9"/>
      <color indexed="12"/>
      <name val="Arial"/>
      <family val="2"/>
    </font>
    <font>
      <sz val="12"/>
      <color theme="1"/>
      <name val="Calibri"/>
      <family val="2"/>
      <scheme val="minor"/>
    </font>
    <font>
      <b/>
      <u/>
      <sz val="10"/>
      <color indexed="12"/>
      <name val="Arial"/>
      <family val="2"/>
    </font>
    <font>
      <b/>
      <sz val="16"/>
      <name val="Arial"/>
      <family val="2"/>
    </font>
    <font>
      <b/>
      <sz val="20"/>
      <color theme="3" tint="0.39997558519241921"/>
      <name val="Calibri"/>
      <family val="2"/>
      <scheme val="minor"/>
    </font>
    <font>
      <b/>
      <sz val="12"/>
      <color rgb="FF558ED5"/>
      <name val="Calibri"/>
      <family val="2"/>
      <scheme val="minor"/>
    </font>
    <font>
      <b/>
      <sz val="16"/>
      <color rgb="FF538DB0"/>
      <name val="Calibri"/>
      <family val="2"/>
      <scheme val="minor"/>
    </font>
    <font>
      <sz val="11"/>
      <color rgb="FF538DB0"/>
      <name val="Calibri"/>
      <family val="2"/>
      <scheme val="minor"/>
    </font>
    <font>
      <b/>
      <sz val="14"/>
      <color rgb="FF538DD5"/>
      <name val="Arial"/>
      <family val="2"/>
    </font>
    <font>
      <sz val="72"/>
      <name val="Calibri"/>
      <family val="2"/>
    </font>
    <font>
      <sz val="72"/>
      <name val="Arial"/>
      <family val="2"/>
    </font>
    <font>
      <b/>
      <sz val="14"/>
      <color theme="3"/>
      <name val="Arial"/>
      <family val="2"/>
    </font>
    <font>
      <sz val="72"/>
      <color theme="1"/>
      <name val="Calibri"/>
      <family val="2"/>
    </font>
    <font>
      <b/>
      <sz val="8.8000000000000007"/>
      <color rgb="FF000000"/>
      <name val="Tahoma"/>
      <family val="2"/>
    </font>
    <font>
      <b/>
      <u/>
      <sz val="12"/>
      <name val="Arial"/>
      <family val="2"/>
    </font>
    <font>
      <b/>
      <u val="singleAccounting"/>
      <sz val="12"/>
      <name val="Arial"/>
      <family val="2"/>
    </font>
    <font>
      <b/>
      <sz val="14"/>
      <color rgb="FF38CCE0"/>
      <name val="Arial"/>
      <family val="2"/>
    </font>
    <font>
      <i/>
      <sz val="9"/>
      <color rgb="FFFF0000"/>
      <name val="Arial"/>
      <family val="2"/>
    </font>
    <font>
      <i/>
      <sz val="10"/>
      <name val="Times New Roman"/>
      <family val="1"/>
    </font>
    <font>
      <i/>
      <sz val="9"/>
      <color theme="1"/>
      <name val="Calibri"/>
      <family val="2"/>
      <scheme val="minor"/>
    </font>
    <font>
      <sz val="12"/>
      <color theme="0"/>
      <name val="Arial"/>
      <family val="2"/>
    </font>
    <font>
      <sz val="13"/>
      <name val="Arial"/>
      <family val="2"/>
    </font>
    <font>
      <b/>
      <sz val="11"/>
      <color theme="3"/>
      <name val="Arial"/>
      <family val="2"/>
    </font>
    <font>
      <sz val="9"/>
      <color theme="1"/>
      <name val="Calibri"/>
      <family val="2"/>
      <scheme val="minor"/>
    </font>
    <font>
      <sz val="12"/>
      <name val="Calibri"/>
      <family val="2"/>
    </font>
    <font>
      <i/>
      <sz val="12"/>
      <name val="Arial"/>
      <family val="2"/>
    </font>
    <font>
      <b/>
      <sz val="10"/>
      <color theme="1"/>
      <name val="Arial"/>
      <family val="2"/>
    </font>
    <font>
      <b/>
      <sz val="10"/>
      <color theme="3"/>
      <name val="Arial"/>
      <family val="2"/>
    </font>
    <font>
      <i/>
      <sz val="11"/>
      <color theme="1"/>
      <name val="Arial"/>
      <family val="2"/>
    </font>
    <font>
      <sz val="11"/>
      <color rgb="FF000000"/>
      <name val="Arial"/>
      <family val="2"/>
    </font>
    <font>
      <b/>
      <sz val="11"/>
      <color rgb="FF000000"/>
      <name val="Arial"/>
      <family val="2"/>
    </font>
    <font>
      <i/>
      <sz val="10"/>
      <color theme="1"/>
      <name val="Calibri"/>
      <family val="2"/>
      <scheme val="minor"/>
    </font>
    <font>
      <sz val="14"/>
      <color rgb="FF538DB0"/>
      <name val="Arial"/>
      <family val="2"/>
    </font>
    <font>
      <sz val="10"/>
      <color theme="0"/>
      <name val="Arial"/>
      <family val="2"/>
    </font>
    <font>
      <b/>
      <sz val="13"/>
      <name val="Arial"/>
      <family val="2"/>
    </font>
    <font>
      <sz val="11"/>
      <color rgb="FF538DB0"/>
      <name val="Arial"/>
      <family val="2"/>
    </font>
    <font>
      <sz val="12"/>
      <name val="Calibri"/>
      <family val="2"/>
      <scheme val="minor"/>
    </font>
    <font>
      <sz val="10"/>
      <name val="Calibri"/>
      <family val="2"/>
      <scheme val="minor"/>
    </font>
    <font>
      <i/>
      <sz val="11"/>
      <color theme="1"/>
      <name val="Calibri"/>
      <family val="2"/>
      <scheme val="minor"/>
    </font>
    <font>
      <b/>
      <sz val="11"/>
      <color theme="3" tint="0.39997558519241921"/>
      <name val="Calibri"/>
      <family val="2"/>
      <scheme val="minor"/>
    </font>
    <font>
      <b/>
      <sz val="12"/>
      <color rgb="FF000000"/>
      <name val="Arial"/>
      <family val="2"/>
    </font>
    <font>
      <b/>
      <sz val="11"/>
      <color rgb="FF538DB0"/>
      <name val="Calibri"/>
      <family val="2"/>
      <scheme val="minor"/>
    </font>
    <font>
      <b/>
      <sz val="9"/>
      <color rgb="FF538DB0"/>
      <name val="Arial"/>
      <family val="2"/>
    </font>
    <font>
      <b/>
      <u/>
      <sz val="14"/>
      <color indexed="12"/>
      <name val="Arial"/>
      <family val="2"/>
    </font>
    <font>
      <b/>
      <u/>
      <sz val="10"/>
      <color rgb="FF538DB0"/>
      <name val="Arial"/>
      <family val="2"/>
    </font>
    <font>
      <b/>
      <vertAlign val="superscript"/>
      <sz val="14"/>
      <color rgb="FF538DB0"/>
      <name val="Arial"/>
      <family val="2"/>
    </font>
    <font>
      <sz val="8"/>
      <name val="Calibri"/>
      <family val="2"/>
      <scheme val="minor"/>
    </font>
    <font>
      <sz val="8"/>
      <color rgb="FF706F6F"/>
      <name val="Arial"/>
      <family val="2"/>
    </font>
    <font>
      <i/>
      <sz val="9"/>
      <color rgb="FF000000"/>
      <name val="Arial"/>
      <family val="2"/>
    </font>
    <font>
      <b/>
      <sz val="18"/>
      <color rgb="FF538DB0"/>
      <name val="Calibri"/>
      <family val="2"/>
      <scheme val="minor"/>
    </font>
    <font>
      <b/>
      <sz val="16"/>
      <color rgb="FF538DD5"/>
      <name val="Calibri"/>
      <family val="2"/>
      <scheme val="minor"/>
    </font>
    <font>
      <b/>
      <sz val="11"/>
      <color rgb="FF000000"/>
      <name val="Calibri"/>
      <family val="2"/>
      <scheme val="minor"/>
    </font>
  </fonts>
  <fills count="54">
    <fill>
      <patternFill patternType="none"/>
    </fill>
    <fill>
      <patternFill patternType="gray125"/>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5C6FF"/>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indexed="9"/>
        <bgColor indexed="9"/>
      </patternFill>
    </fill>
    <fill>
      <patternFill patternType="solid">
        <fgColor rgb="FFC5D9F1"/>
        <bgColor indexed="64"/>
      </patternFill>
    </fill>
    <fill>
      <patternFill patternType="solid">
        <fgColor theme="4" tint="0.59999389629810485"/>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8FDFE"/>
        <bgColor indexed="64"/>
      </patternFill>
    </fill>
    <fill>
      <patternFill patternType="solid">
        <fgColor rgb="FFFFFFFF"/>
        <bgColor rgb="FFFFFFFF"/>
      </patternFill>
    </fill>
    <fill>
      <patternFill patternType="solid">
        <fgColor rgb="FF38CCE0"/>
        <bgColor indexed="64"/>
      </patternFill>
    </fill>
    <fill>
      <patternFill patternType="solid">
        <fgColor theme="0" tint="-4.9989318521683403E-2"/>
        <bgColor indexed="64"/>
      </patternFill>
    </fill>
    <fill>
      <patternFill patternType="solid">
        <fgColor rgb="FFCDF2F7"/>
        <bgColor indexed="64"/>
      </patternFill>
    </fill>
    <fill>
      <patternFill patternType="solid">
        <fgColor theme="0" tint="-0.14999847407452621"/>
        <bgColor indexed="64"/>
      </patternFill>
    </fill>
    <fill>
      <patternFill patternType="solid">
        <fgColor rgb="FF25C6FF"/>
        <bgColor theme="4" tint="0.79998168889431442"/>
      </patternFill>
    </fill>
    <fill>
      <patternFill patternType="solid">
        <fgColor theme="3" tint="0.79998168889431442"/>
        <bgColor theme="4" tint="0.79998168889431442"/>
      </patternFill>
    </fill>
    <fill>
      <patternFill patternType="solid">
        <fgColor rgb="FF00B0F0"/>
        <bgColor indexed="64"/>
      </patternFill>
    </fill>
    <fill>
      <patternFill patternType="solid">
        <fgColor theme="2" tint="-9.9978637043366805E-2"/>
        <bgColor indexed="64"/>
      </patternFill>
    </fill>
  </fills>
  <borders count="107">
    <border>
      <left/>
      <right/>
      <top/>
      <bottom/>
      <diagonal/>
    </border>
    <border>
      <left style="thin">
        <color rgb="FFB2B2B2"/>
      </left>
      <right style="thin">
        <color rgb="FFB2B2B2"/>
      </right>
      <top style="thin">
        <color rgb="FFB2B2B2"/>
      </top>
      <bottom style="thin">
        <color rgb="FFB2B2B2"/>
      </bottom>
      <diagonal/>
    </border>
    <border>
      <left/>
      <right/>
      <top/>
      <bottom style="medium">
        <color rgb="FF00B0F0"/>
      </bottom>
      <diagonal/>
    </border>
    <border>
      <left/>
      <right/>
      <top style="medium">
        <color rgb="FF00B0F0"/>
      </top>
      <bottom style="thin">
        <color rgb="FF00B0F0"/>
      </bottom>
      <diagonal/>
    </border>
    <border>
      <left/>
      <right/>
      <top style="thin">
        <color rgb="FF00B0F0"/>
      </top>
      <bottom style="thin">
        <color rgb="FF00B0F0"/>
      </bottom>
      <diagonal/>
    </border>
    <border>
      <left/>
      <right/>
      <top style="medium">
        <color rgb="FF25C6FF"/>
      </top>
      <bottom/>
      <diagonal/>
    </border>
    <border>
      <left/>
      <right/>
      <top/>
      <bottom style="thin">
        <color rgb="FF00B0F0"/>
      </bottom>
      <diagonal/>
    </border>
    <border>
      <left/>
      <right/>
      <top style="thin">
        <color rgb="FF00B0F0"/>
      </top>
      <bottom/>
      <diagonal/>
    </border>
    <border>
      <left/>
      <right/>
      <top/>
      <bottom style="medium">
        <color rgb="FF25C6FF"/>
      </bottom>
      <diagonal/>
    </border>
    <border>
      <left style="thin">
        <color theme="0"/>
      </left>
      <right/>
      <top/>
      <bottom style="thin">
        <color rgb="FF00B0F0"/>
      </bottom>
      <diagonal/>
    </border>
    <border>
      <left/>
      <right style="thin">
        <color theme="0"/>
      </right>
      <top/>
      <bottom style="thin">
        <color rgb="FF00B0F0"/>
      </bottom>
      <diagonal/>
    </border>
    <border>
      <left style="thin">
        <color theme="0"/>
      </left>
      <right/>
      <top style="thin">
        <color rgb="FF00B0F0"/>
      </top>
      <bottom style="thin">
        <color rgb="FF00B0F0"/>
      </bottom>
      <diagonal/>
    </border>
    <border>
      <left style="thin">
        <color theme="0"/>
      </left>
      <right style="thin">
        <color theme="0"/>
      </right>
      <top/>
      <bottom/>
      <diagonal/>
    </border>
    <border>
      <left style="thin">
        <color theme="0"/>
      </left>
      <right style="thin">
        <color theme="0"/>
      </right>
      <top/>
      <bottom style="thin">
        <color rgb="FF00B0F0"/>
      </bottom>
      <diagonal/>
    </border>
    <border>
      <left/>
      <right/>
      <top style="medium">
        <color rgb="FF25C6FF"/>
      </top>
      <bottom style="thin">
        <color rgb="FF00B0F0"/>
      </bottom>
      <diagonal/>
    </border>
    <border>
      <left/>
      <right style="thin">
        <color theme="0"/>
      </right>
      <top/>
      <bottom/>
      <diagonal/>
    </border>
    <border>
      <left/>
      <right/>
      <top style="thin">
        <color rgb="FF00B0F0"/>
      </top>
      <bottom style="thin">
        <color theme="3" tint="0.39997558519241921"/>
      </bottom>
      <diagonal/>
    </border>
    <border>
      <left style="thin">
        <color theme="0"/>
      </left>
      <right style="thin">
        <color theme="0"/>
      </right>
      <top style="thin">
        <color rgb="FF00B0F0"/>
      </top>
      <bottom/>
      <diagonal/>
    </border>
    <border>
      <left/>
      <right/>
      <top style="medium">
        <color rgb="FF25C6FF"/>
      </top>
      <bottom style="thin">
        <color rgb="FF25C6FF"/>
      </bottom>
      <diagonal/>
    </border>
    <border>
      <left/>
      <right/>
      <top style="thin">
        <color rgb="FF25C6FF"/>
      </top>
      <bottom style="thin">
        <color rgb="FF25C6FF"/>
      </bottom>
      <diagonal/>
    </border>
    <border>
      <left/>
      <right/>
      <top style="thin">
        <color rgb="FF25C6FF"/>
      </top>
      <bottom/>
      <diagonal/>
    </border>
    <border>
      <left/>
      <right/>
      <top/>
      <bottom style="thin">
        <color rgb="FF25C6FF"/>
      </bottom>
      <diagonal/>
    </border>
    <border>
      <left style="thin">
        <color theme="0"/>
      </left>
      <right/>
      <top style="thin">
        <color rgb="FF25C6FF"/>
      </top>
      <bottom style="thin">
        <color rgb="FF25C6FF"/>
      </bottom>
      <diagonal/>
    </border>
    <border>
      <left/>
      <right style="thin">
        <color theme="0"/>
      </right>
      <top style="thin">
        <color rgb="FF25C6FF"/>
      </top>
      <bottom style="thin">
        <color rgb="FF25C6FF"/>
      </bottom>
      <diagonal/>
    </border>
    <border>
      <left style="thin">
        <color theme="0"/>
      </left>
      <right/>
      <top style="thin">
        <color rgb="FF25C6FF"/>
      </top>
      <bottom/>
      <diagonal/>
    </border>
    <border>
      <left style="thin">
        <color theme="0"/>
      </left>
      <right/>
      <top/>
      <bottom style="thin">
        <color rgb="FF25C6FF"/>
      </bottom>
      <diagonal/>
    </border>
    <border>
      <left style="thin">
        <color theme="0"/>
      </left>
      <right style="thin">
        <color theme="0"/>
      </right>
      <top style="thin">
        <color rgb="FF25C6FF"/>
      </top>
      <bottom style="thin">
        <color rgb="FF25C6FF"/>
      </bottom>
      <diagonal/>
    </border>
    <border>
      <left style="thin">
        <color theme="0" tint="-4.9989318521683403E-2"/>
      </left>
      <right style="thin">
        <color theme="0" tint="-4.9989318521683403E-2"/>
      </right>
      <top style="thin">
        <color rgb="FF25C6FF"/>
      </top>
      <bottom style="thin">
        <color rgb="FF25C6FF"/>
      </bottom>
      <diagonal/>
    </border>
    <border>
      <left style="thin">
        <color theme="0" tint="-4.9989318521683403E-2"/>
      </left>
      <right style="thin">
        <color theme="0" tint="-4.9989318521683403E-2"/>
      </right>
      <top style="thin">
        <color rgb="FF25C6FF"/>
      </top>
      <bottom/>
      <diagonal/>
    </border>
    <border>
      <left style="thin">
        <color theme="0" tint="-4.9989318521683403E-2"/>
      </left>
      <right style="thin">
        <color theme="0" tint="-4.9989318521683403E-2"/>
      </right>
      <top/>
      <bottom style="thin">
        <color rgb="FF25C6FF"/>
      </bottom>
      <diagonal/>
    </border>
    <border>
      <left style="thin">
        <color theme="0" tint="-4.9989318521683403E-2"/>
      </left>
      <right/>
      <top style="thin">
        <color rgb="FF25C6FF"/>
      </top>
      <bottom style="thin">
        <color rgb="FF25C6FF"/>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ck">
        <color rgb="FFFFFFFF"/>
      </left>
      <right style="thick">
        <color rgb="FFFFFFFF"/>
      </right>
      <top style="thick">
        <color rgb="FFFFFFFF"/>
      </top>
      <bottom style="thick">
        <color rgb="FFFFFFFF"/>
      </bottom>
      <diagonal/>
    </border>
    <border>
      <left/>
      <right/>
      <top style="double">
        <color indexed="0"/>
      </top>
      <bottom/>
      <diagonal/>
    </border>
    <border>
      <left/>
      <right style="thin">
        <color theme="0"/>
      </right>
      <top style="thin">
        <color rgb="FF00B0F0"/>
      </top>
      <bottom style="thin">
        <color rgb="FF00B0F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auto="1"/>
      </left>
      <right style="thin">
        <color auto="1"/>
      </right>
      <top/>
      <bottom style="thin">
        <color auto="1"/>
      </bottom>
      <diagonal/>
    </border>
    <border>
      <left/>
      <right/>
      <top/>
      <bottom style="medium">
        <color rgb="FF20B9CE"/>
      </bottom>
      <diagonal/>
    </border>
    <border>
      <left/>
      <right/>
      <top/>
      <bottom style="thin">
        <color rgb="FF38CCE0"/>
      </bottom>
      <diagonal/>
    </border>
    <border>
      <left/>
      <right/>
      <top style="thin">
        <color theme="0"/>
      </top>
      <bottom style="thin">
        <color rgb="FF38CCE0"/>
      </bottom>
      <diagonal/>
    </border>
    <border>
      <left style="thin">
        <color theme="0"/>
      </left>
      <right/>
      <top/>
      <bottom style="thin">
        <color rgb="FF38CCE0"/>
      </bottom>
      <diagonal/>
    </border>
    <border>
      <left/>
      <right/>
      <top style="thin">
        <color rgb="FF38CCE0"/>
      </top>
      <bottom/>
      <diagonal/>
    </border>
    <border>
      <left/>
      <right/>
      <top style="medium">
        <color rgb="FF20B9CE"/>
      </top>
      <bottom/>
      <diagonal/>
    </border>
    <border>
      <left style="thin">
        <color theme="0"/>
      </left>
      <right style="thin">
        <color rgb="FF25C6FF"/>
      </right>
      <top style="thin">
        <color rgb="FF25C6FF"/>
      </top>
      <bottom style="thin">
        <color rgb="FF25C6FF"/>
      </bottom>
      <diagonal/>
    </border>
    <border>
      <left style="thin">
        <color rgb="FF25C6FF"/>
      </left>
      <right style="thin">
        <color rgb="FF25C6FF"/>
      </right>
      <top style="thin">
        <color rgb="FF25C6FF"/>
      </top>
      <bottom style="thin">
        <color rgb="FF25C6FF"/>
      </bottom>
      <diagonal/>
    </border>
    <border>
      <left style="thin">
        <color rgb="FF25C6FF"/>
      </left>
      <right style="thin">
        <color theme="0"/>
      </right>
      <top style="thin">
        <color rgb="FF25C6FF"/>
      </top>
      <bottom style="thin">
        <color rgb="FF25C6FF"/>
      </bottom>
      <diagonal/>
    </border>
    <border>
      <left/>
      <right style="medium">
        <color theme="0"/>
      </right>
      <top/>
      <bottom/>
      <diagonal/>
    </border>
    <border>
      <left/>
      <right/>
      <top/>
      <bottom style="thin">
        <color theme="0"/>
      </bottom>
      <diagonal/>
    </border>
    <border>
      <left/>
      <right/>
      <top style="thin">
        <color theme="0"/>
      </top>
      <bottom style="thin">
        <color rgb="FF25C6FF"/>
      </bottom>
      <diagonal/>
    </border>
    <border>
      <left/>
      <right style="medium">
        <color theme="0"/>
      </right>
      <top style="thin">
        <color rgb="FF25C6FF"/>
      </top>
      <bottom/>
      <diagonal/>
    </border>
    <border>
      <left/>
      <right style="medium">
        <color theme="0"/>
      </right>
      <top style="thin">
        <color rgb="FF25C6FF"/>
      </top>
      <bottom style="thin">
        <color rgb="FF25C6FF"/>
      </bottom>
      <diagonal/>
    </border>
    <border>
      <left/>
      <right/>
      <top style="thin">
        <color theme="0"/>
      </top>
      <bottom style="thin">
        <color theme="0"/>
      </bottom>
      <diagonal/>
    </border>
    <border>
      <left/>
      <right style="thin">
        <color theme="0"/>
      </right>
      <top style="thin">
        <color theme="0"/>
      </top>
      <bottom/>
      <diagonal/>
    </border>
    <border>
      <left/>
      <right style="thin">
        <color rgb="FF25C6FF"/>
      </right>
      <top/>
      <bottom style="thin">
        <color rgb="FF25C6FF"/>
      </bottom>
      <diagonal/>
    </border>
    <border>
      <left style="thin">
        <color rgb="FF25C6FF"/>
      </left>
      <right/>
      <top/>
      <bottom style="thin">
        <color rgb="FF25C6FF"/>
      </bottom>
      <diagonal/>
    </border>
    <border>
      <left/>
      <right/>
      <top style="thin">
        <color rgb="FF25C6FF"/>
      </top>
      <bottom style="thin">
        <color rgb="FF38CCE0"/>
      </bottom>
      <diagonal/>
    </border>
    <border>
      <left/>
      <right style="thin">
        <color rgb="FF25C6FF"/>
      </right>
      <top style="thin">
        <color rgb="FF25C6FF"/>
      </top>
      <bottom style="thin">
        <color rgb="FF25C6FF"/>
      </bottom>
      <diagonal/>
    </border>
    <border>
      <left style="thin">
        <color rgb="FF25C6FF"/>
      </left>
      <right/>
      <top style="thin">
        <color rgb="FF25C6FF"/>
      </top>
      <bottom style="thin">
        <color rgb="FF25C6FF"/>
      </bottom>
      <diagonal/>
    </border>
    <border>
      <left/>
      <right/>
      <top style="thin">
        <color rgb="FF25C6FF"/>
      </top>
      <bottom style="thin">
        <color theme="0"/>
      </bottom>
      <diagonal/>
    </border>
    <border>
      <left/>
      <right style="thin">
        <color theme="0"/>
      </right>
      <top style="thin">
        <color rgb="FF25C6FF"/>
      </top>
      <bottom/>
      <diagonal/>
    </border>
    <border>
      <left style="thin">
        <color theme="0"/>
      </left>
      <right/>
      <top/>
      <bottom style="thin">
        <color theme="0"/>
      </bottom>
      <diagonal/>
    </border>
    <border>
      <left/>
      <right/>
      <top style="thin">
        <color theme="0"/>
      </top>
      <bottom/>
      <diagonal/>
    </border>
    <border>
      <left/>
      <right style="medium">
        <color rgb="FFFFFFFF"/>
      </right>
      <top style="thin">
        <color rgb="FF00B0F0"/>
      </top>
      <bottom style="thin">
        <color rgb="FF00B0F0"/>
      </bottom>
      <diagonal/>
    </border>
    <border>
      <left style="medium">
        <color rgb="FFFFFFFF"/>
      </left>
      <right/>
      <top style="thin">
        <color rgb="FF00B0F0"/>
      </top>
      <bottom style="thin">
        <color rgb="FF00B0F0"/>
      </bottom>
      <diagonal/>
    </border>
    <border>
      <left style="thin">
        <color theme="0"/>
      </left>
      <right/>
      <top/>
      <bottom/>
      <diagonal/>
    </border>
    <border>
      <left/>
      <right style="medium">
        <color theme="0"/>
      </right>
      <top style="thin">
        <color rgb="FF38CCE0"/>
      </top>
      <bottom/>
      <diagonal/>
    </border>
    <border>
      <left/>
      <right style="medium">
        <color theme="0"/>
      </right>
      <top/>
      <bottom style="thin">
        <color rgb="FF00B0F0"/>
      </bottom>
      <diagonal/>
    </border>
    <border>
      <left style="thin">
        <color theme="0"/>
      </left>
      <right/>
      <top style="thin">
        <color rgb="FF00B0F0"/>
      </top>
      <bottom style="thin">
        <color rgb="FF25C6FF"/>
      </bottom>
      <diagonal/>
    </border>
    <border>
      <left/>
      <right/>
      <top style="thin">
        <color rgb="FF00B0F0"/>
      </top>
      <bottom style="thin">
        <color rgb="FF25C6FF"/>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rgb="FF38CCE0"/>
      </bottom>
      <diagonal/>
    </border>
    <border>
      <left/>
      <right/>
      <top/>
      <bottom style="medium">
        <color rgb="FF38CCE0"/>
      </bottom>
      <diagonal/>
    </border>
    <border>
      <left/>
      <right/>
      <top style="medium">
        <color rgb="FF38CCE0"/>
      </top>
      <bottom/>
      <diagonal/>
    </border>
    <border>
      <left/>
      <right/>
      <top style="thin">
        <color rgb="FF38CCE0"/>
      </top>
      <bottom style="thin">
        <color rgb="FF38CCE0"/>
      </bottom>
      <diagonal/>
    </border>
    <border>
      <left style="thin">
        <color rgb="FF00B0F0"/>
      </left>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25C6FF"/>
      </right>
      <top style="thin">
        <color rgb="FF25C6FF"/>
      </top>
      <bottom/>
      <diagonal/>
    </border>
    <border>
      <left style="thin">
        <color rgb="FF25C6FF"/>
      </left>
      <right style="thin">
        <color rgb="FF25C6FF"/>
      </right>
      <top style="thin">
        <color rgb="FF25C6FF"/>
      </top>
      <bottom/>
      <diagonal/>
    </border>
    <border>
      <left style="thin">
        <color rgb="FF25C6FF"/>
      </left>
      <right/>
      <top style="thin">
        <color rgb="FF25C6FF"/>
      </top>
      <bottom/>
      <diagonal/>
    </border>
    <border>
      <left/>
      <right style="thin">
        <color rgb="FF25C6FF"/>
      </right>
      <top/>
      <bottom/>
      <diagonal/>
    </border>
    <border>
      <left style="thin">
        <color rgb="FF25C6FF"/>
      </left>
      <right style="thin">
        <color rgb="FF25C6FF"/>
      </right>
      <top/>
      <bottom/>
      <diagonal/>
    </border>
    <border>
      <left style="thin">
        <color rgb="FF25C6FF"/>
      </left>
      <right/>
      <top/>
      <bottom/>
      <diagonal/>
    </border>
    <border>
      <left style="thin">
        <color rgb="FF25C6FF"/>
      </left>
      <right style="thin">
        <color rgb="FF25C6FF"/>
      </right>
      <top/>
      <bottom style="thin">
        <color rgb="FF25C6FF"/>
      </bottom>
      <diagonal/>
    </border>
    <border>
      <left/>
      <right style="thin">
        <color theme="4"/>
      </right>
      <top/>
      <bottom/>
      <diagonal/>
    </border>
    <border>
      <left style="thin">
        <color theme="0"/>
      </left>
      <right style="thin">
        <color theme="0"/>
      </right>
      <top style="thin">
        <color rgb="FF00B0F0"/>
      </top>
      <bottom style="thin">
        <color rgb="FF00B0F0"/>
      </bottom>
      <diagonal/>
    </border>
    <border>
      <left/>
      <right/>
      <top style="thin">
        <color indexed="0"/>
      </top>
      <bottom/>
      <diagonal/>
    </border>
    <border>
      <left/>
      <right/>
      <top/>
      <bottom style="thin">
        <color theme="4"/>
      </bottom>
      <diagonal/>
    </border>
    <border>
      <left/>
      <right/>
      <top style="medium">
        <color rgb="FF00B0F0"/>
      </top>
      <bottom/>
      <diagonal/>
    </border>
    <border>
      <left style="thick">
        <color rgb="FFFFFFFF"/>
      </left>
      <right/>
      <top style="thin">
        <color rgb="FF00B0F0"/>
      </top>
      <bottom style="thin">
        <color rgb="FF00B0F0"/>
      </bottom>
      <diagonal/>
    </border>
    <border>
      <left/>
      <right style="thick">
        <color rgb="FFFFFFFF"/>
      </right>
      <top style="thin">
        <color rgb="FF00B0F0"/>
      </top>
      <bottom style="thin">
        <color rgb="FF00B0F0"/>
      </bottom>
      <diagonal/>
    </border>
    <border>
      <left/>
      <right style="thin">
        <color theme="0"/>
      </right>
      <top style="thin">
        <color theme="0"/>
      </top>
      <bottom style="thin">
        <color rgb="FF38CCE0"/>
      </bottom>
      <diagonal/>
    </border>
    <border>
      <left style="thin">
        <color theme="0"/>
      </left>
      <right style="thin">
        <color theme="0"/>
      </right>
      <top style="thin">
        <color theme="0"/>
      </top>
      <bottom style="thin">
        <color rgb="FF38CCE0"/>
      </bottom>
      <diagonal/>
    </border>
    <border>
      <left style="thin">
        <color theme="0"/>
      </left>
      <right style="thin">
        <color theme="0"/>
      </right>
      <top style="thin">
        <color theme="0"/>
      </top>
      <bottom/>
      <diagonal/>
    </border>
  </borders>
  <cellStyleXfs count="6796">
    <xf numFmtId="0" fontId="0" fillId="0" borderId="0"/>
    <xf numFmtId="166" fontId="1" fillId="0" borderId="0" applyFont="0" applyFill="0" applyBorder="0" applyAlignment="0" applyProtection="0"/>
    <xf numFmtId="9" fontId="1" fillId="0" borderId="0" applyFont="0" applyFill="0" applyBorder="0" applyAlignment="0" applyProtection="0"/>
    <xf numFmtId="0" fontId="6" fillId="0" borderId="0">
      <alignment vertical="top"/>
    </xf>
    <xf numFmtId="0" fontId="9" fillId="0" borderId="0" applyNumberFormat="0" applyFill="0" applyBorder="0" applyAlignment="0" applyProtection="0">
      <alignment vertical="top"/>
      <protection locked="0"/>
    </xf>
    <xf numFmtId="0" fontId="6" fillId="0" borderId="0">
      <alignment vertical="top"/>
    </xf>
    <xf numFmtId="9" fontId="6" fillId="0" borderId="0" applyFont="0" applyFill="0" applyBorder="0" applyAlignment="0" applyProtection="0"/>
    <xf numFmtId="166" fontId="6" fillId="0" borderId="0" applyFont="0" applyFill="0" applyBorder="0" applyAlignment="0" applyProtection="0"/>
    <xf numFmtId="0" fontId="34" fillId="0" borderId="0"/>
    <xf numFmtId="3" fontId="39" fillId="0" borderId="0"/>
    <xf numFmtId="0" fontId="20" fillId="0" borderId="0" applyFont="0" applyFill="0" applyBorder="0" applyAlignment="0" applyProtection="0"/>
    <xf numFmtId="0" fontId="20" fillId="0" borderId="0">
      <alignment vertical="top"/>
    </xf>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0" fillId="0" borderId="0" applyNumberFormat="0" applyFont="0" applyFill="0" applyAlignment="0" applyProtection="0"/>
    <xf numFmtId="0" fontId="10" fillId="0" borderId="0" applyNumberFormat="0" applyFont="0" applyFill="0" applyAlignment="0" applyProtection="0"/>
    <xf numFmtId="175" fontId="19" fillId="29" borderId="12"/>
    <xf numFmtId="3" fontId="71" fillId="32" borderId="34">
      <alignment horizontal="center" wrapText="1"/>
    </xf>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38" fillId="0" borderId="0" applyNumberFormat="0" applyFill="0" applyBorder="0" applyAlignment="0" applyProtection="0">
      <alignment vertical="top"/>
      <protection locked="0"/>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6" fillId="0" borderId="0" applyFont="0" applyFill="0" applyBorder="0" applyAlignment="0" applyProtection="0"/>
    <xf numFmtId="166" fontId="2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6" fontId="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6" fillId="0" borderId="0"/>
    <xf numFmtId="0" fontId="72" fillId="0" borderId="0"/>
    <xf numFmtId="0" fontId="72"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xf numFmtId="0" fontId="6" fillId="0" borderId="0"/>
    <xf numFmtId="0" fontId="73" fillId="0" borderId="0"/>
    <xf numFmtId="0" fontId="73" fillId="0" borderId="0"/>
    <xf numFmtId="0" fontId="6" fillId="0" borderId="0">
      <alignment vertical="top"/>
    </xf>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74"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20" fillId="0" borderId="0">
      <alignment vertical="top"/>
    </xf>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72"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75" fillId="0" borderId="0"/>
    <xf numFmtId="0" fontId="20" fillId="0" borderId="0">
      <alignment vertical="top"/>
    </xf>
    <xf numFmtId="0" fontId="6" fillId="0" borderId="0"/>
    <xf numFmtId="0" fontId="72"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6" fillId="0" borderId="35" applyNumberFormat="0" applyFont="0" applyBorder="0" applyAlignment="0" applyProtection="0"/>
    <xf numFmtId="0" fontId="6" fillId="0" borderId="0">
      <alignment vertical="top"/>
    </xf>
    <xf numFmtId="0" fontId="77" fillId="0" borderId="0" applyNumberFormat="0" applyFill="0" applyBorder="0" applyAlignment="0" applyProtection="0"/>
    <xf numFmtId="0" fontId="6" fillId="0" borderId="0">
      <alignment vertical="top"/>
    </xf>
    <xf numFmtId="0" fontId="6" fillId="0" borderId="0">
      <alignment vertical="top"/>
    </xf>
    <xf numFmtId="0" fontId="6" fillId="0" borderId="0">
      <alignment vertical="top"/>
    </xf>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165" fontId="1"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0" fontId="3" fillId="2" borderId="0" applyNumberFormat="0" applyBorder="0" applyAlignment="0" applyProtection="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41" fontId="1" fillId="0" borderId="0" applyFont="0" applyFill="0" applyBorder="0" applyAlignment="0" applyProtection="0"/>
    <xf numFmtId="0" fontId="86" fillId="0" borderId="37" applyNumberFormat="0" applyFill="0" applyAlignment="0" applyProtection="0"/>
    <xf numFmtId="0" fontId="87" fillId="0" borderId="38" applyNumberFormat="0" applyFill="0" applyAlignment="0" applyProtection="0"/>
    <xf numFmtId="0" fontId="88" fillId="0" borderId="39" applyNumberFormat="0" applyFill="0" applyAlignment="0" applyProtection="0"/>
    <xf numFmtId="0" fontId="88" fillId="0" borderId="0" applyNumberFormat="0" applyFill="0" applyBorder="0" applyAlignment="0" applyProtection="0"/>
    <xf numFmtId="0" fontId="89" fillId="33" borderId="0" applyNumberFormat="0" applyBorder="0" applyAlignment="0" applyProtection="0"/>
    <xf numFmtId="0" fontId="90" fillId="34" borderId="0" applyNumberFormat="0" applyBorder="0" applyAlignment="0" applyProtection="0"/>
    <xf numFmtId="0" fontId="3" fillId="2" borderId="0" applyNumberFormat="0" applyBorder="0" applyAlignment="0" applyProtection="0"/>
    <xf numFmtId="0" fontId="91" fillId="35" borderId="40" applyNumberFormat="0" applyAlignment="0" applyProtection="0"/>
    <xf numFmtId="0" fontId="92" fillId="36" borderId="41" applyNumberFormat="0" applyAlignment="0" applyProtection="0"/>
    <xf numFmtId="0" fontId="93" fillId="36" borderId="40" applyNumberFormat="0" applyAlignment="0" applyProtection="0"/>
    <xf numFmtId="0" fontId="94" fillId="0" borderId="42" applyNumberFormat="0" applyFill="0" applyAlignment="0" applyProtection="0"/>
    <xf numFmtId="0" fontId="95" fillId="37" borderId="43" applyNumberFormat="0" applyAlignment="0" applyProtection="0"/>
    <xf numFmtId="0" fontId="4" fillId="0" borderId="0" applyNumberFormat="0" applyFill="0" applyBorder="0" applyAlignment="0" applyProtection="0"/>
    <xf numFmtId="0" fontId="96" fillId="0" borderId="0" applyNumberFormat="0" applyFill="0" applyBorder="0" applyAlignment="0" applyProtection="0"/>
    <xf numFmtId="0" fontId="79" fillId="0" borderId="44" applyNumberFormat="0" applyFill="0" applyAlignment="0" applyProtection="0"/>
    <xf numFmtId="0" fontId="5" fillId="38"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5" fillId="6" borderId="0" applyNumberFormat="0" applyBorder="0" applyAlignment="0" applyProtection="0"/>
    <xf numFmtId="0" fontId="5" fillId="3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5" fillId="9" borderId="0" applyNumberFormat="0" applyBorder="0" applyAlignment="0" applyProtection="0"/>
    <xf numFmtId="0" fontId="5" fillId="4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5" fillId="12" borderId="0" applyNumberFormat="0" applyBorder="0" applyAlignment="0" applyProtection="0"/>
    <xf numFmtId="0" fontId="5" fillId="4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 fillId="15" borderId="0" applyNumberFormat="0" applyBorder="0" applyAlignment="0" applyProtection="0"/>
    <xf numFmtId="0" fontId="5" fillId="42"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5" fillId="18" borderId="0" applyNumberFormat="0" applyBorder="0" applyAlignment="0" applyProtection="0"/>
    <xf numFmtId="0" fontId="5" fillId="43"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5" fillId="21" borderId="0" applyNumberFormat="0" applyBorder="0" applyAlignment="0" applyProtection="0"/>
    <xf numFmtId="43" fontId="97" fillId="0" borderId="0" applyFont="0" applyFill="0" applyBorder="0" applyAlignment="0" applyProtection="0"/>
    <xf numFmtId="43" fontId="1" fillId="0" borderId="0" applyFont="0" applyFill="0" applyBorder="0" applyAlignment="0" applyProtection="0"/>
    <xf numFmtId="0" fontId="20" fillId="0" borderId="0">
      <alignment vertical="top"/>
    </xf>
    <xf numFmtId="196" fontId="1" fillId="0" borderId="0" applyFont="0" applyFill="0" applyBorder="0" applyAlignment="0" applyProtection="0"/>
  </cellStyleXfs>
  <cellXfs count="2397">
    <xf numFmtId="0" fontId="0" fillId="0" borderId="0" xfId="0"/>
    <xf numFmtId="0" fontId="6" fillId="0" borderId="0" xfId="3" applyFont="1">
      <alignment vertical="top"/>
    </xf>
    <xf numFmtId="3" fontId="6" fillId="0" borderId="0" xfId="3" applyNumberFormat="1" applyFont="1">
      <alignment vertical="top"/>
    </xf>
    <xf numFmtId="0" fontId="9" fillId="0" borderId="0" xfId="4" applyProtection="1">
      <alignment vertical="top"/>
    </xf>
    <xf numFmtId="0" fontId="6" fillId="0" borderId="3" xfId="3" applyFont="1" applyBorder="1">
      <alignment vertical="top"/>
    </xf>
    <xf numFmtId="0" fontId="9" fillId="0" borderId="3" xfId="4" applyBorder="1" applyProtection="1">
      <alignment vertical="top"/>
    </xf>
    <xf numFmtId="0" fontId="11" fillId="22" borderId="4" xfId="3" applyFont="1" applyFill="1" applyBorder="1" applyAlignment="1">
      <alignment horizontal="left" vertical="center" wrapText="1"/>
    </xf>
    <xf numFmtId="1" fontId="10" fillId="22" borderId="4" xfId="3" applyNumberFormat="1" applyFont="1" applyFill="1" applyBorder="1" applyAlignment="1">
      <alignment horizontal="center" vertical="center" wrapText="1"/>
    </xf>
    <xf numFmtId="167" fontId="6" fillId="0" borderId="0" xfId="1" applyNumberFormat="1" applyFont="1" applyAlignment="1">
      <alignment vertical="top"/>
    </xf>
    <xf numFmtId="0" fontId="12" fillId="23" borderId="4" xfId="5" applyFont="1" applyFill="1" applyBorder="1" applyAlignment="1">
      <alignment horizontal="left" vertical="center" wrapText="1"/>
    </xf>
    <xf numFmtId="3" fontId="13" fillId="23" borderId="4" xfId="5" applyNumberFormat="1" applyFont="1" applyFill="1" applyBorder="1" applyAlignment="1"/>
    <xf numFmtId="0" fontId="14" fillId="0" borderId="4" xfId="3" applyFont="1" applyBorder="1" applyAlignment="1">
      <alignment wrapText="1"/>
    </xf>
    <xf numFmtId="3" fontId="14" fillId="0" borderId="4" xfId="3" applyNumberFormat="1" applyFont="1" applyBorder="1" applyAlignment="1">
      <alignment horizontal="center" vertical="center"/>
    </xf>
    <xf numFmtId="1" fontId="6" fillId="0" borderId="0" xfId="3" applyNumberFormat="1" applyFont="1">
      <alignment vertical="top"/>
    </xf>
    <xf numFmtId="0" fontId="12" fillId="23" borderId="4" xfId="3" applyFont="1" applyFill="1" applyBorder="1" applyAlignment="1">
      <alignment horizontal="left" vertical="center" wrapText="1"/>
    </xf>
    <xf numFmtId="3" fontId="10" fillId="23" borderId="4" xfId="3" applyNumberFormat="1" applyFont="1" applyFill="1" applyBorder="1" applyAlignment="1">
      <alignment horizontal="center" vertical="center"/>
    </xf>
    <xf numFmtId="0" fontId="16" fillId="0" borderId="4" xfId="3" applyFont="1" applyBorder="1" applyAlignment="1">
      <alignment wrapText="1"/>
    </xf>
    <xf numFmtId="168" fontId="0" fillId="0" borderId="0" xfId="6" applyNumberFormat="1" applyFont="1" applyAlignment="1"/>
    <xf numFmtId="0" fontId="6" fillId="0" borderId="0" xfId="3" applyFont="1" applyFill="1" applyBorder="1">
      <alignment vertical="top"/>
    </xf>
    <xf numFmtId="3" fontId="6" fillId="0" borderId="0" xfId="3" applyNumberFormat="1" applyFont="1" applyFill="1" applyBorder="1">
      <alignment vertical="top"/>
    </xf>
    <xf numFmtId="0" fontId="19" fillId="0" borderId="0" xfId="5" applyFont="1" applyFill="1" applyBorder="1" applyAlignment="1"/>
    <xf numFmtId="3" fontId="6" fillId="0" borderId="0" xfId="5" applyNumberFormat="1" applyFont="1" applyFill="1" applyBorder="1" applyAlignment="1"/>
    <xf numFmtId="3" fontId="20" fillId="0" borderId="0" xfId="5" applyNumberFormat="1" applyFont="1" applyFill="1" applyBorder="1" applyAlignment="1">
      <alignment horizontal="center"/>
    </xf>
    <xf numFmtId="3" fontId="13" fillId="0" borderId="0" xfId="5" applyNumberFormat="1" applyFont="1" applyFill="1" applyBorder="1" applyAlignment="1">
      <alignment horizontal="right"/>
    </xf>
    <xf numFmtId="0" fontId="10" fillId="0" borderId="3" xfId="3" applyFont="1" applyBorder="1" applyAlignment="1">
      <alignment horizontal="centerContinuous"/>
    </xf>
    <xf numFmtId="0" fontId="19" fillId="0" borderId="3" xfId="3" applyFont="1" applyBorder="1" applyAlignment="1">
      <alignment horizontal="centerContinuous"/>
    </xf>
    <xf numFmtId="0" fontId="11" fillId="23" borderId="4" xfId="3" applyFont="1" applyFill="1" applyBorder="1" applyAlignment="1">
      <alignment horizontal="left" vertical="center" wrapText="1"/>
    </xf>
    <xf numFmtId="0" fontId="18" fillId="0" borderId="0" xfId="3" applyFont="1" applyAlignment="1">
      <alignment horizontal="left" vertical="center"/>
    </xf>
    <xf numFmtId="0" fontId="6" fillId="0" borderId="5" xfId="5" applyFont="1" applyBorder="1">
      <alignment vertical="top"/>
    </xf>
    <xf numFmtId="0" fontId="24" fillId="0" borderId="5" xfId="4" applyFont="1" applyBorder="1" applyProtection="1">
      <alignment vertical="top"/>
    </xf>
    <xf numFmtId="0" fontId="11" fillId="22" borderId="4" xfId="3" applyFont="1" applyFill="1" applyBorder="1" applyAlignment="1">
      <alignment horizontal="center" vertical="center" wrapText="1"/>
    </xf>
    <xf numFmtId="0" fontId="25" fillId="24" borderId="0" xfId="3" applyFont="1" applyFill="1" applyBorder="1">
      <alignment vertical="top"/>
    </xf>
    <xf numFmtId="0" fontId="12" fillId="24" borderId="0" xfId="3" applyFont="1" applyFill="1" applyBorder="1" applyAlignment="1">
      <alignment horizontal="center" vertical="center" wrapText="1"/>
    </xf>
    <xf numFmtId="0" fontId="14" fillId="0" borderId="4" xfId="5" applyFont="1" applyBorder="1" applyAlignment="1"/>
    <xf numFmtId="3" fontId="14" fillId="0" borderId="4" xfId="5" applyNumberFormat="1" applyFont="1" applyBorder="1" applyAlignment="1">
      <alignment horizontal="center" vertical="center"/>
    </xf>
    <xf numFmtId="3" fontId="14" fillId="24" borderId="4" xfId="5" applyNumberFormat="1" applyFont="1" applyFill="1" applyBorder="1" applyAlignment="1">
      <alignment horizontal="center" vertical="center"/>
    </xf>
    <xf numFmtId="0" fontId="18" fillId="0" borderId="0" xfId="3" applyFont="1" applyFill="1" applyBorder="1" applyAlignment="1">
      <alignment horizontal="left" vertical="center"/>
    </xf>
    <xf numFmtId="0" fontId="24" fillId="0" borderId="0" xfId="4" applyFont="1" applyProtection="1">
      <alignment vertical="top"/>
    </xf>
    <xf numFmtId="0" fontId="28" fillId="0" borderId="5" xfId="3" applyFont="1" applyBorder="1" applyAlignment="1">
      <alignment horizontal="center" wrapText="1"/>
    </xf>
    <xf numFmtId="0" fontId="29" fillId="0" borderId="5" xfId="3" applyFont="1" applyBorder="1" applyAlignment="1">
      <alignment horizontal="center" wrapText="1"/>
    </xf>
    <xf numFmtId="0" fontId="6" fillId="0" borderId="0" xfId="3" applyAlignment="1"/>
    <xf numFmtId="0" fontId="6" fillId="0" borderId="5" xfId="3" applyBorder="1" applyAlignment="1"/>
    <xf numFmtId="0" fontId="25" fillId="0" borderId="0" xfId="3" applyFont="1" applyAlignment="1"/>
    <xf numFmtId="0" fontId="11" fillId="22" borderId="7" xfId="3" applyFont="1" applyFill="1" applyBorder="1" applyAlignment="1">
      <alignment horizontal="left" vertical="center" wrapText="1"/>
    </xf>
    <xf numFmtId="1" fontId="10" fillId="22" borderId="0" xfId="3" applyNumberFormat="1" applyFont="1" applyFill="1" applyBorder="1" applyAlignment="1">
      <alignment horizontal="center" vertical="center" wrapText="1"/>
    </xf>
    <xf numFmtId="0" fontId="11" fillId="22" borderId="7" xfId="3" applyFont="1" applyFill="1" applyBorder="1" applyAlignment="1">
      <alignment horizontal="center" vertical="center" wrapText="1"/>
    </xf>
    <xf numFmtId="0" fontId="16" fillId="0" borderId="6" xfId="3" applyFont="1" applyBorder="1" applyAlignment="1">
      <alignment wrapText="1"/>
    </xf>
    <xf numFmtId="3" fontId="14" fillId="0" borderId="6" xfId="3" applyNumberFormat="1" applyFont="1" applyBorder="1" applyAlignment="1">
      <alignment horizontal="center" vertical="center"/>
    </xf>
    <xf numFmtId="3" fontId="25" fillId="0" borderId="0" xfId="3" applyNumberFormat="1" applyFont="1" applyAlignment="1"/>
    <xf numFmtId="1" fontId="6" fillId="0" borderId="0" xfId="3" applyNumberFormat="1" applyAlignment="1"/>
    <xf numFmtId="3" fontId="13" fillId="23" borderId="4" xfId="3" applyNumberFormat="1" applyFont="1" applyFill="1" applyBorder="1" applyAlignment="1">
      <alignment horizontal="center" vertical="center"/>
    </xf>
    <xf numFmtId="167" fontId="6" fillId="0" borderId="0" xfId="1" applyNumberFormat="1" applyFont="1" applyAlignment="1"/>
    <xf numFmtId="0" fontId="6" fillId="0" borderId="5" xfId="3" applyFont="1" applyBorder="1">
      <alignment vertical="top"/>
    </xf>
    <xf numFmtId="0" fontId="0" fillId="0" borderId="5" xfId="0" applyBorder="1"/>
    <xf numFmtId="1" fontId="10" fillId="22" borderId="6" xfId="3" applyNumberFormat="1" applyFont="1" applyFill="1" applyBorder="1" applyAlignment="1">
      <alignment horizontal="center" vertical="center" wrapText="1"/>
    </xf>
    <xf numFmtId="1" fontId="10" fillId="22" borderId="9" xfId="3" applyNumberFormat="1" applyFont="1" applyFill="1" applyBorder="1" applyAlignment="1">
      <alignment horizontal="center" vertical="center" wrapText="1"/>
    </xf>
    <xf numFmtId="1" fontId="10" fillId="22" borderId="10" xfId="3" applyNumberFormat="1" applyFont="1" applyFill="1" applyBorder="1" applyAlignment="1">
      <alignment horizontal="center" vertical="center" wrapText="1"/>
    </xf>
    <xf numFmtId="1" fontId="0" fillId="0" borderId="0" xfId="0" applyNumberFormat="1"/>
    <xf numFmtId="3" fontId="14" fillId="0" borderId="11" xfId="3" applyNumberFormat="1" applyFont="1" applyBorder="1" applyAlignment="1">
      <alignment horizontal="center" vertical="center"/>
    </xf>
    <xf numFmtId="3" fontId="18" fillId="0" borderId="0" xfId="3" quotePrefix="1" applyNumberFormat="1" applyFont="1" applyFill="1" applyBorder="1" applyAlignment="1"/>
    <xf numFmtId="3" fontId="14" fillId="24" borderId="4" xfId="3" applyNumberFormat="1" applyFont="1" applyFill="1" applyBorder="1" applyAlignment="1">
      <alignment horizontal="center" vertical="center"/>
    </xf>
    <xf numFmtId="3" fontId="14" fillId="24" borderId="11" xfId="3" applyNumberFormat="1" applyFont="1" applyFill="1" applyBorder="1" applyAlignment="1">
      <alignment horizontal="center" vertical="center"/>
    </xf>
    <xf numFmtId="3" fontId="0" fillId="0" borderId="0" xfId="0" applyNumberFormat="1"/>
    <xf numFmtId="3" fontId="32" fillId="0" borderId="0" xfId="3" quotePrefix="1" applyNumberFormat="1" applyFont="1" applyFill="1" applyBorder="1" applyAlignment="1"/>
    <xf numFmtId="0" fontId="6" fillId="0" borderId="0" xfId="3" applyFont="1" applyAlignment="1"/>
    <xf numFmtId="0" fontId="10" fillId="0" borderId="0" xfId="3" applyFont="1" applyBorder="1" applyAlignment="1">
      <alignment horizontal="center" wrapText="1"/>
    </xf>
    <xf numFmtId="0" fontId="10" fillId="0" borderId="0" xfId="3" applyFont="1" applyBorder="1" applyAlignment="1">
      <alignment horizontal="center"/>
    </xf>
    <xf numFmtId="0" fontId="10" fillId="0" borderId="5" xfId="3" applyFont="1" applyBorder="1" applyAlignment="1">
      <alignment horizontal="center"/>
    </xf>
    <xf numFmtId="1" fontId="6" fillId="0" borderId="0" xfId="3" applyNumberFormat="1" applyFont="1" applyAlignment="1"/>
    <xf numFmtId="0" fontId="14" fillId="0" borderId="4" xfId="3" applyFont="1" applyBorder="1" applyAlignment="1">
      <alignment horizontal="left"/>
    </xf>
    <xf numFmtId="0" fontId="14" fillId="0" borderId="4" xfId="8" applyFont="1" applyBorder="1" applyAlignment="1" applyProtection="1">
      <alignment horizontal="left"/>
    </xf>
    <xf numFmtId="3" fontId="6" fillId="0" borderId="0" xfId="3" applyNumberFormat="1" applyFont="1" applyAlignment="1"/>
    <xf numFmtId="0" fontId="18" fillId="0" borderId="0" xfId="3" applyFont="1" applyAlignment="1"/>
    <xf numFmtId="3" fontId="25" fillId="0" borderId="0" xfId="3" applyNumberFormat="1" applyFont="1" applyAlignment="1">
      <alignment horizontal="right"/>
    </xf>
    <xf numFmtId="0" fontId="6" fillId="0" borderId="0" xfId="3" applyFont="1" applyAlignment="1">
      <alignment horizontal="right"/>
    </xf>
    <xf numFmtId="0" fontId="6" fillId="0" borderId="0" xfId="3" applyAlignment="1">
      <alignment vertical="top"/>
    </xf>
    <xf numFmtId="0" fontId="6" fillId="0" borderId="0" xfId="3" applyAlignment="1">
      <alignment horizontal="centerContinuous" wrapText="1"/>
    </xf>
    <xf numFmtId="0" fontId="10" fillId="0" borderId="5" xfId="3" applyFont="1" applyBorder="1" applyAlignment="1">
      <alignment horizontal="center" wrapText="1"/>
    </xf>
    <xf numFmtId="0" fontId="20" fillId="0" borderId="5" xfId="3" applyFont="1" applyBorder="1" applyAlignment="1">
      <alignment horizontal="center" wrapText="1"/>
    </xf>
    <xf numFmtId="0" fontId="11" fillId="23" borderId="7" xfId="3" applyFont="1" applyFill="1" applyBorder="1" applyAlignment="1">
      <alignment horizontal="left" vertical="center" wrapText="1"/>
    </xf>
    <xf numFmtId="3" fontId="10" fillId="23" borderId="7" xfId="3" applyNumberFormat="1" applyFont="1" applyFill="1" applyBorder="1" applyAlignment="1">
      <alignment horizontal="center" vertical="center"/>
    </xf>
    <xf numFmtId="3" fontId="6" fillId="0" borderId="0" xfId="3" applyNumberFormat="1" applyAlignment="1">
      <alignment vertical="top"/>
    </xf>
    <xf numFmtId="0" fontId="18" fillId="0" borderId="0" xfId="3" applyFont="1" applyBorder="1" applyAlignment="1">
      <alignment horizontal="justify" vertical="top"/>
    </xf>
    <xf numFmtId="0" fontId="18" fillId="0" borderId="0" xfId="3" applyFont="1" applyFill="1" applyBorder="1" applyAlignment="1">
      <alignment horizontal="justify" vertical="top" wrapText="1"/>
    </xf>
    <xf numFmtId="9" fontId="6" fillId="0" borderId="0" xfId="2" applyFont="1" applyAlignment="1">
      <alignment vertical="top"/>
    </xf>
    <xf numFmtId="0" fontId="25" fillId="24" borderId="0" xfId="3" applyFont="1" applyFill="1" applyAlignment="1">
      <alignment horizontal="left"/>
    </xf>
    <xf numFmtId="0" fontId="25" fillId="24" borderId="0" xfId="3" applyFont="1" applyFill="1" applyAlignment="1"/>
    <xf numFmtId="0" fontId="6" fillId="0" borderId="14" xfId="3" applyFont="1" applyBorder="1" applyAlignment="1"/>
    <xf numFmtId="0" fontId="9" fillId="0" borderId="14" xfId="4" applyBorder="1" applyProtection="1">
      <alignment vertical="top"/>
    </xf>
    <xf numFmtId="0" fontId="6" fillId="0" borderId="14" xfId="3" applyBorder="1" applyAlignment="1"/>
    <xf numFmtId="0" fontId="11" fillId="22" borderId="4" xfId="3" applyFont="1" applyFill="1" applyBorder="1" applyAlignment="1">
      <alignment horizontal="center" vertical="center"/>
    </xf>
    <xf numFmtId="167" fontId="12" fillId="23" borderId="4" xfId="7" applyNumberFormat="1" applyFont="1" applyFill="1" applyBorder="1" applyAlignment="1">
      <alignment horizontal="center" vertical="center" wrapText="1"/>
    </xf>
    <xf numFmtId="0" fontId="14" fillId="0" borderId="4" xfId="3" applyFont="1" applyBorder="1" applyAlignment="1"/>
    <xf numFmtId="0" fontId="13" fillId="23" borderId="4" xfId="3" applyFont="1" applyFill="1" applyBorder="1" applyAlignment="1"/>
    <xf numFmtId="3" fontId="6" fillId="0" borderId="0" xfId="3" applyNumberFormat="1" applyAlignment="1"/>
    <xf numFmtId="0" fontId="6" fillId="24" borderId="0" xfId="3" applyFill="1" applyAlignment="1"/>
    <xf numFmtId="0" fontId="11" fillId="23" borderId="4" xfId="3" applyFont="1" applyFill="1" applyBorder="1" applyAlignment="1">
      <alignment horizontal="left" vertical="center"/>
    </xf>
    <xf numFmtId="167" fontId="6" fillId="0" borderId="0" xfId="3" applyNumberFormat="1" applyAlignment="1"/>
    <xf numFmtId="0" fontId="38" fillId="22" borderId="0" xfId="4" applyFont="1" applyFill="1" applyBorder="1" applyProtection="1">
      <alignment vertical="top"/>
    </xf>
    <xf numFmtId="0" fontId="11" fillId="22" borderId="6" xfId="3" applyFont="1" applyFill="1" applyBorder="1" applyAlignment="1">
      <alignment horizontal="center" vertical="center" wrapText="1"/>
    </xf>
    <xf numFmtId="3" fontId="40" fillId="24" borderId="4" xfId="9" applyNumberFormat="1" applyFont="1" applyFill="1" applyBorder="1" applyAlignment="1">
      <alignment horizontal="center" vertical="center"/>
    </xf>
    <xf numFmtId="3" fontId="10" fillId="23" borderId="16" xfId="3" applyNumberFormat="1" applyFont="1" applyFill="1" applyBorder="1" applyAlignment="1">
      <alignment horizontal="center" vertical="center"/>
    </xf>
    <xf numFmtId="3" fontId="23" fillId="0" borderId="0" xfId="3" quotePrefix="1" applyNumberFormat="1" applyFont="1" applyFill="1" applyBorder="1" applyAlignment="1"/>
    <xf numFmtId="3" fontId="23" fillId="0" borderId="0" xfId="3" quotePrefix="1" applyNumberFormat="1" applyFont="1" applyFill="1" applyBorder="1" applyAlignment="1">
      <alignment wrapText="1"/>
    </xf>
    <xf numFmtId="0" fontId="20" fillId="0" borderId="0" xfId="3" applyFont="1" applyAlignment="1"/>
    <xf numFmtId="3" fontId="20" fillId="0" borderId="0" xfId="3" applyNumberFormat="1" applyFont="1" applyAlignment="1"/>
    <xf numFmtId="0" fontId="6" fillId="0" borderId="5" xfId="3" applyFont="1" applyBorder="1" applyAlignment="1"/>
    <xf numFmtId="3" fontId="14" fillId="24" borderId="4" xfId="9" applyNumberFormat="1" applyFont="1" applyFill="1" applyBorder="1" applyAlignment="1">
      <alignment horizontal="center" vertical="center"/>
    </xf>
    <xf numFmtId="3" fontId="16" fillId="24" borderId="4" xfId="9" applyNumberFormat="1" applyFont="1" applyFill="1" applyBorder="1" applyAlignment="1">
      <alignment horizontal="center" vertical="center"/>
    </xf>
    <xf numFmtId="167" fontId="6" fillId="0" borderId="0" xfId="3" applyNumberFormat="1" applyFont="1" applyAlignment="1"/>
    <xf numFmtId="0" fontId="6" fillId="0" borderId="3" xfId="3" applyFont="1" applyBorder="1" applyAlignment="1"/>
    <xf numFmtId="0" fontId="6" fillId="24" borderId="0" xfId="3" applyFont="1" applyFill="1" applyBorder="1" applyAlignment="1"/>
    <xf numFmtId="0" fontId="11" fillId="24" borderId="0" xfId="3" applyFont="1" applyFill="1" applyBorder="1" applyAlignment="1">
      <alignment horizontal="center" vertical="center" wrapText="1"/>
    </xf>
    <xf numFmtId="3" fontId="13" fillId="24" borderId="0" xfId="3" applyNumberFormat="1" applyFont="1" applyFill="1" applyBorder="1" applyAlignment="1"/>
    <xf numFmtId="3" fontId="14" fillId="26" borderId="4" xfId="3" applyNumberFormat="1" applyFont="1" applyFill="1" applyBorder="1" applyAlignment="1">
      <alignment horizontal="center" vertical="center"/>
    </xf>
    <xf numFmtId="3" fontId="14" fillId="24" borderId="0" xfId="3" applyNumberFormat="1" applyFont="1" applyFill="1" applyBorder="1" applyAlignment="1"/>
    <xf numFmtId="3" fontId="13" fillId="23" borderId="16" xfId="3" applyNumberFormat="1" applyFont="1" applyFill="1" applyBorder="1" applyAlignment="1">
      <alignment horizontal="center" vertical="center"/>
    </xf>
    <xf numFmtId="0" fontId="13" fillId="0" borderId="4" xfId="3" applyFont="1" applyBorder="1" applyAlignment="1"/>
    <xf numFmtId="3" fontId="13" fillId="26" borderId="4" xfId="3" applyNumberFormat="1" applyFont="1" applyFill="1" applyBorder="1" applyAlignment="1">
      <alignment horizontal="center" vertical="center"/>
    </xf>
    <xf numFmtId="3" fontId="13" fillId="26" borderId="0" xfId="3" applyNumberFormat="1" applyFont="1" applyFill="1" applyBorder="1" applyAlignment="1"/>
    <xf numFmtId="3" fontId="14" fillId="24" borderId="4" xfId="3" applyNumberFormat="1" applyFont="1" applyFill="1" applyBorder="1" applyAlignment="1"/>
    <xf numFmtId="3" fontId="14" fillId="26" borderId="0" xfId="3" applyNumberFormat="1" applyFont="1" applyFill="1" applyBorder="1" applyAlignment="1"/>
    <xf numFmtId="3" fontId="14" fillId="0" borderId="4" xfId="3" applyNumberFormat="1" applyFont="1" applyBorder="1" applyAlignment="1"/>
    <xf numFmtId="0" fontId="6" fillId="0" borderId="0" xfId="3" applyFont="1" applyBorder="1" applyAlignment="1"/>
    <xf numFmtId="167" fontId="0" fillId="0" borderId="0" xfId="7" applyNumberFormat="1" applyFont="1" applyAlignment="1"/>
    <xf numFmtId="3" fontId="25" fillId="24" borderId="0" xfId="3" applyNumberFormat="1" applyFont="1" applyFill="1" applyAlignment="1"/>
    <xf numFmtId="167" fontId="6" fillId="0" borderId="0" xfId="7" applyNumberFormat="1" applyFont="1" applyAlignment="1"/>
    <xf numFmtId="3" fontId="41" fillId="0" borderId="0" xfId="3" applyNumberFormat="1" applyFont="1" applyAlignment="1">
      <alignment wrapText="1"/>
    </xf>
    <xf numFmtId="0" fontId="24" fillId="0" borderId="18" xfId="4" applyFont="1" applyBorder="1" applyProtection="1">
      <alignment vertical="top"/>
    </xf>
    <xf numFmtId="0" fontId="20" fillId="0" borderId="18" xfId="3" applyFont="1" applyBorder="1" applyAlignment="1"/>
    <xf numFmtId="0" fontId="6" fillId="0" borderId="18" xfId="3" applyFont="1" applyBorder="1" applyAlignment="1"/>
    <xf numFmtId="0" fontId="11" fillId="22" borderId="19" xfId="3" applyFont="1" applyFill="1" applyBorder="1" applyAlignment="1">
      <alignment horizontal="left" vertical="center" wrapText="1"/>
    </xf>
    <xf numFmtId="0" fontId="11" fillId="22" borderId="19" xfId="3" applyFont="1" applyFill="1" applyBorder="1" applyAlignment="1">
      <alignment horizontal="center" vertical="center" wrapText="1"/>
    </xf>
    <xf numFmtId="0" fontId="14" fillId="0" borderId="19" xfId="3" applyFont="1" applyBorder="1" applyAlignment="1">
      <alignment horizontal="left"/>
    </xf>
    <xf numFmtId="3" fontId="14" fillId="0" borderId="19" xfId="3" applyNumberFormat="1" applyFont="1" applyBorder="1" applyAlignment="1">
      <alignment horizontal="center" vertical="center"/>
    </xf>
    <xf numFmtId="3" fontId="14" fillId="24" borderId="19" xfId="3" applyNumberFormat="1" applyFont="1" applyFill="1" applyBorder="1" applyAlignment="1">
      <alignment horizontal="center" vertical="center"/>
    </xf>
    <xf numFmtId="167" fontId="14" fillId="0" borderId="0" xfId="1" applyNumberFormat="1" applyFont="1" applyBorder="1" applyAlignment="1"/>
    <xf numFmtId="0" fontId="14" fillId="0" borderId="19" xfId="8" applyFont="1" applyBorder="1" applyAlignment="1" applyProtection="1">
      <alignment horizontal="left"/>
    </xf>
    <xf numFmtId="0" fontId="10" fillId="23" borderId="19" xfId="3" applyFont="1" applyFill="1" applyBorder="1" applyAlignment="1">
      <alignment horizontal="left" vertical="center"/>
    </xf>
    <xf numFmtId="3" fontId="10" fillId="23" borderId="19" xfId="3" applyNumberFormat="1" applyFont="1" applyFill="1" applyBorder="1" applyAlignment="1">
      <alignment horizontal="center" vertical="center"/>
    </xf>
    <xf numFmtId="3" fontId="18" fillId="27" borderId="0" xfId="3" applyNumberFormat="1" applyFont="1" applyFill="1" applyBorder="1" applyAlignment="1"/>
    <xf numFmtId="3" fontId="45" fillId="27" borderId="0" xfId="3" applyNumberFormat="1" applyFont="1" applyFill="1" applyBorder="1" applyAlignment="1"/>
    <xf numFmtId="3" fontId="14" fillId="0" borderId="0" xfId="3" applyNumberFormat="1" applyFont="1" applyBorder="1" applyAlignment="1"/>
    <xf numFmtId="0" fontId="29" fillId="0" borderId="0" xfId="3" applyFont="1" applyAlignment="1"/>
    <xf numFmtId="0" fontId="46" fillId="0" borderId="18" xfId="4" applyFont="1" applyBorder="1" applyProtection="1">
      <alignment vertical="top"/>
    </xf>
    <xf numFmtId="0" fontId="29" fillId="0" borderId="18" xfId="3" applyFont="1" applyBorder="1" applyAlignment="1"/>
    <xf numFmtId="0" fontId="29" fillId="24" borderId="0" xfId="3" applyFont="1" applyFill="1" applyAlignment="1"/>
    <xf numFmtId="3" fontId="47" fillId="0" borderId="0" xfId="3" quotePrefix="1" applyNumberFormat="1" applyFont="1" applyFill="1" applyBorder="1" applyAlignment="1"/>
    <xf numFmtId="0" fontId="14" fillId="0" borderId="19" xfId="3" applyFont="1" applyBorder="1" applyAlignment="1"/>
    <xf numFmtId="3" fontId="13" fillId="24" borderId="19" xfId="3" applyNumberFormat="1" applyFont="1" applyFill="1" applyBorder="1" applyAlignment="1">
      <alignment horizontal="center" vertical="center"/>
    </xf>
    <xf numFmtId="0" fontId="41" fillId="0" borderId="0" xfId="3" applyFont="1" applyAlignment="1">
      <alignment horizontal="justify"/>
    </xf>
    <xf numFmtId="3" fontId="49" fillId="0" borderId="0" xfId="3" applyNumberFormat="1" applyFont="1" applyAlignment="1"/>
    <xf numFmtId="0" fontId="19" fillId="0" borderId="5" xfId="3" applyFont="1" applyBorder="1" applyAlignment="1">
      <alignment horizontal="center"/>
    </xf>
    <xf numFmtId="0" fontId="14" fillId="0" borderId="19" xfId="3" applyFont="1" applyBorder="1" applyAlignment="1">
      <alignment horizontal="left" vertical="center"/>
    </xf>
    <xf numFmtId="3" fontId="19" fillId="0" borderId="0" xfId="3" applyNumberFormat="1" applyFont="1" applyAlignment="1"/>
    <xf numFmtId="0" fontId="6" fillId="24" borderId="0" xfId="3" applyFont="1" applyFill="1" applyAlignment="1"/>
    <xf numFmtId="0" fontId="6" fillId="0" borderId="0" xfId="3">
      <alignment vertical="top"/>
    </xf>
    <xf numFmtId="167" fontId="0" fillId="0" borderId="0" xfId="7" applyNumberFormat="1" applyFont="1" applyAlignment="1">
      <alignment vertical="top"/>
    </xf>
    <xf numFmtId="0" fontId="6" fillId="0" borderId="18" xfId="3" applyBorder="1">
      <alignment vertical="top"/>
    </xf>
    <xf numFmtId="0" fontId="20" fillId="0" borderId="0" xfId="3" applyFont="1" applyAlignment="1">
      <alignment horizontal="right" vertical="top"/>
    </xf>
    <xf numFmtId="0" fontId="13" fillId="23" borderId="19" xfId="3" applyFont="1" applyFill="1" applyBorder="1" applyAlignment="1">
      <alignment horizontal="left"/>
    </xf>
    <xf numFmtId="0" fontId="13" fillId="23" borderId="19" xfId="3" applyFont="1" applyFill="1" applyBorder="1" applyAlignment="1">
      <alignment horizontal="right"/>
    </xf>
    <xf numFmtId="4" fontId="13" fillId="0" borderId="0" xfId="3" applyNumberFormat="1" applyFont="1" applyFill="1" applyBorder="1" applyAlignment="1"/>
    <xf numFmtId="3" fontId="14" fillId="0" borderId="19" xfId="7" applyNumberFormat="1" applyFont="1" applyBorder="1" applyAlignment="1">
      <alignment horizontal="center" vertical="center"/>
    </xf>
    <xf numFmtId="3" fontId="13" fillId="23" borderId="19" xfId="7" applyNumberFormat="1" applyFont="1" applyFill="1" applyBorder="1" applyAlignment="1">
      <alignment horizontal="center" vertical="center"/>
    </xf>
    <xf numFmtId="3" fontId="6" fillId="0" borderId="0" xfId="3" applyNumberFormat="1">
      <alignment vertical="top"/>
    </xf>
    <xf numFmtId="0" fontId="13" fillId="0" borderId="0" xfId="3" applyFont="1" applyBorder="1">
      <alignment vertical="top"/>
    </xf>
    <xf numFmtId="0" fontId="6" fillId="0" borderId="0" xfId="3" applyBorder="1">
      <alignment vertical="top"/>
    </xf>
    <xf numFmtId="167" fontId="6" fillId="0" borderId="0" xfId="3" applyNumberFormat="1">
      <alignment vertical="top"/>
    </xf>
    <xf numFmtId="0" fontId="13" fillId="23" borderId="19" xfId="3" applyFont="1" applyFill="1" applyBorder="1" applyAlignment="1">
      <alignment horizontal="left" vertical="center"/>
    </xf>
    <xf numFmtId="3" fontId="13" fillId="23" borderId="19" xfId="3" applyNumberFormat="1" applyFont="1" applyFill="1" applyBorder="1" applyAlignment="1"/>
    <xf numFmtId="3" fontId="13" fillId="23" borderId="19" xfId="3" applyNumberFormat="1" applyFont="1" applyFill="1" applyBorder="1" applyAlignment="1">
      <alignment horizontal="center" vertical="center"/>
    </xf>
    <xf numFmtId="0" fontId="13" fillId="0" borderId="5" xfId="3" applyFont="1" applyBorder="1" applyAlignment="1">
      <alignment horizontal="center" wrapText="1"/>
    </xf>
    <xf numFmtId="0" fontId="20" fillId="22" borderId="0" xfId="3" applyFont="1" applyFill="1">
      <alignment vertical="top"/>
    </xf>
    <xf numFmtId="0" fontId="13" fillId="23" borderId="19" xfId="3" applyFont="1" applyFill="1" applyBorder="1" applyAlignment="1">
      <alignment horizontal="left" vertical="center" wrapText="1"/>
    </xf>
    <xf numFmtId="3" fontId="14" fillId="0" borderId="19" xfId="1" applyNumberFormat="1" applyFont="1" applyBorder="1" applyAlignment="1">
      <alignment horizontal="center" vertical="center"/>
    </xf>
    <xf numFmtId="171" fontId="0" fillId="0" borderId="0" xfId="0" applyNumberFormat="1"/>
    <xf numFmtId="3" fontId="50" fillId="0" borderId="0" xfId="0" applyNumberFormat="1" applyFont="1"/>
    <xf numFmtId="0" fontId="6" fillId="24" borderId="0" xfId="3" applyFont="1" applyFill="1" applyAlignment="1">
      <alignment horizontal="left" vertical="top"/>
    </xf>
    <xf numFmtId="0" fontId="13" fillId="24" borderId="0" xfId="3" applyFont="1" applyFill="1" applyAlignment="1">
      <alignment horizontal="left" wrapText="1"/>
    </xf>
    <xf numFmtId="0" fontId="6" fillId="24" borderId="0" xfId="3" applyFill="1" applyBorder="1" applyAlignment="1"/>
    <xf numFmtId="0" fontId="13" fillId="24" borderId="0" xfId="3" applyFont="1" applyFill="1" applyBorder="1" applyAlignment="1">
      <alignment horizontal="left" wrapText="1"/>
    </xf>
    <xf numFmtId="0" fontId="12" fillId="24" borderId="0" xfId="3" applyFont="1" applyFill="1" applyBorder="1" applyAlignment="1">
      <alignment horizontal="left" vertical="center" wrapText="1"/>
    </xf>
    <xf numFmtId="0" fontId="20" fillId="24" borderId="0" xfId="3" applyFont="1" applyFill="1" applyBorder="1" applyAlignment="1"/>
    <xf numFmtId="3" fontId="13" fillId="24" borderId="0" xfId="3" applyNumberFormat="1" applyFont="1" applyFill="1" applyBorder="1" applyAlignment="1">
      <alignment horizontal="left"/>
    </xf>
    <xf numFmtId="3" fontId="25" fillId="24" borderId="0" xfId="3" applyNumberFormat="1" applyFont="1" applyFill="1" applyBorder="1" applyAlignment="1"/>
    <xf numFmtId="0" fontId="18" fillId="24" borderId="0" xfId="3" applyFont="1" applyFill="1" applyBorder="1" applyAlignment="1">
      <alignment horizontal="left" wrapText="1"/>
    </xf>
    <xf numFmtId="0" fontId="25" fillId="24" borderId="0" xfId="3" applyFont="1" applyFill="1" applyBorder="1" applyAlignment="1">
      <alignment horizontal="left" vertical="top"/>
    </xf>
    <xf numFmtId="0" fontId="25" fillId="0" borderId="0" xfId="3" applyFont="1" applyFill="1" applyAlignment="1"/>
    <xf numFmtId="0" fontId="6" fillId="0" borderId="0" xfId="3" applyFill="1" applyAlignment="1"/>
    <xf numFmtId="0" fontId="51" fillId="24" borderId="0" xfId="4" applyFont="1" applyFill="1" applyProtection="1">
      <alignment vertical="top"/>
    </xf>
    <xf numFmtId="0" fontId="25" fillId="24" borderId="0" xfId="3" applyFont="1" applyFill="1" applyAlignment="1">
      <alignment horizontal="center" vertical="center" wrapText="1"/>
    </xf>
    <xf numFmtId="0" fontId="25" fillId="0" borderId="0" xfId="3" applyFont="1" applyFill="1" applyAlignment="1">
      <alignment horizontal="center" wrapText="1"/>
    </xf>
    <xf numFmtId="0" fontId="13" fillId="0" borderId="0" xfId="3" applyFont="1" applyFill="1" applyAlignment="1">
      <alignment horizontal="center" wrapText="1"/>
    </xf>
    <xf numFmtId="0" fontId="25" fillId="24" borderId="0" xfId="3" applyFont="1" applyFill="1" applyAlignment="1">
      <alignment horizontal="center" wrapText="1"/>
    </xf>
    <xf numFmtId="0" fontId="6" fillId="0" borderId="18" xfId="3" applyFont="1" applyBorder="1">
      <alignment vertical="top"/>
    </xf>
    <xf numFmtId="0" fontId="25" fillId="0" borderId="0" xfId="3" applyFont="1" applyFill="1">
      <alignment vertical="top"/>
    </xf>
    <xf numFmtId="0" fontId="6" fillId="0" borderId="0" xfId="3" applyFont="1" applyFill="1">
      <alignment vertical="top"/>
    </xf>
    <xf numFmtId="0" fontId="25" fillId="24" borderId="0" xfId="3" applyFont="1" applyFill="1">
      <alignment vertical="top"/>
    </xf>
    <xf numFmtId="0" fontId="44" fillId="24" borderId="0" xfId="3" applyFont="1" applyFill="1" applyBorder="1" applyAlignment="1">
      <alignment horizontal="left" vertical="center" wrapText="1"/>
    </xf>
    <xf numFmtId="0" fontId="12" fillId="0" borderId="0" xfId="3" applyFont="1" applyFill="1" applyBorder="1" applyAlignment="1">
      <alignment horizontal="left" vertical="center" wrapText="1"/>
    </xf>
    <xf numFmtId="3" fontId="25" fillId="0" borderId="0" xfId="3" applyNumberFormat="1" applyFont="1" applyFill="1" applyBorder="1" applyAlignment="1"/>
    <xf numFmtId="3" fontId="13" fillId="0" borderId="0" xfId="3" applyNumberFormat="1" applyFont="1" applyFill="1" applyBorder="1" applyAlignment="1"/>
    <xf numFmtId="3" fontId="25" fillId="24" borderId="0" xfId="3" applyNumberFormat="1" applyFont="1" applyFill="1" applyBorder="1" applyAlignment="1">
      <alignment horizontal="right"/>
    </xf>
    <xf numFmtId="170" fontId="13" fillId="23" borderId="19" xfId="7" applyNumberFormat="1" applyFont="1" applyFill="1" applyBorder="1" applyAlignment="1">
      <alignment horizontal="center" vertical="center"/>
    </xf>
    <xf numFmtId="3" fontId="25" fillId="24" borderId="0" xfId="3" applyNumberFormat="1" applyFont="1" applyFill="1" applyBorder="1" applyAlignment="1">
      <alignment horizontal="center" vertical="center"/>
    </xf>
    <xf numFmtId="3" fontId="25" fillId="24" borderId="0" xfId="3" applyNumberFormat="1" applyFont="1" applyFill="1" applyBorder="1" applyAlignment="1">
      <alignment horizontal="right" vertical="center"/>
    </xf>
    <xf numFmtId="0" fontId="32" fillId="24" borderId="0" xfId="3" applyFont="1" applyFill="1" applyBorder="1" applyAlignment="1">
      <alignment horizontal="left" vertical="center" wrapText="1"/>
    </xf>
    <xf numFmtId="0" fontId="32" fillId="24" borderId="0" xfId="3" applyFont="1" applyFill="1" applyBorder="1" applyAlignment="1">
      <alignment horizontal="left" wrapText="1"/>
    </xf>
    <xf numFmtId="0" fontId="12" fillId="23" borderId="19" xfId="3" applyFont="1" applyFill="1" applyBorder="1" applyAlignment="1">
      <alignment horizontal="left" vertical="center" wrapText="1"/>
    </xf>
    <xf numFmtId="3" fontId="13" fillId="0" borderId="19" xfId="3" applyNumberFormat="1" applyFont="1" applyBorder="1" applyAlignment="1">
      <alignment horizontal="center" vertical="center"/>
    </xf>
    <xf numFmtId="10" fontId="13" fillId="23" borderId="19" xfId="6" applyNumberFormat="1" applyFont="1" applyFill="1" applyBorder="1"/>
    <xf numFmtId="168" fontId="14" fillId="0" borderId="19" xfId="3" applyNumberFormat="1" applyFont="1" applyBorder="1" applyAlignment="1">
      <alignment horizontal="center" vertical="center"/>
    </xf>
    <xf numFmtId="168" fontId="14" fillId="0" borderId="19" xfId="6" applyNumberFormat="1" applyFont="1" applyBorder="1" applyAlignment="1">
      <alignment horizontal="center" vertical="center"/>
    </xf>
    <xf numFmtId="168" fontId="13" fillId="23" borderId="19" xfId="6" applyNumberFormat="1" applyFont="1" applyFill="1" applyBorder="1" applyAlignment="1">
      <alignment horizontal="center" vertical="center"/>
    </xf>
    <xf numFmtId="0" fontId="6" fillId="0" borderId="0" xfId="3" applyFont="1" applyBorder="1">
      <alignment vertical="top"/>
    </xf>
    <xf numFmtId="0" fontId="41" fillId="0" borderId="0" xfId="3" applyFont="1" applyBorder="1">
      <alignment vertical="top"/>
    </xf>
    <xf numFmtId="0" fontId="6" fillId="0" borderId="0" xfId="3" applyFont="1" applyAlignment="1">
      <alignment horizontal="center" vertical="center"/>
    </xf>
    <xf numFmtId="0" fontId="25" fillId="24" borderId="0" xfId="3" applyFont="1" applyFill="1" applyBorder="1" applyAlignment="1">
      <alignment horizontal="center" vertical="center"/>
    </xf>
    <xf numFmtId="0" fontId="11" fillId="22" borderId="0" xfId="3" applyFont="1" applyFill="1" applyBorder="1" applyAlignment="1">
      <alignment horizontal="center" vertical="center" wrapText="1"/>
    </xf>
    <xf numFmtId="0" fontId="44" fillId="24" borderId="0" xfId="3" applyFont="1" applyFill="1" applyBorder="1" applyAlignment="1">
      <alignment horizontal="center" vertical="center"/>
    </xf>
    <xf numFmtId="10" fontId="13" fillId="23" borderId="19" xfId="6" applyNumberFormat="1" applyFont="1" applyFill="1" applyBorder="1" applyAlignment="1">
      <alignment horizontal="center" vertical="center" wrapText="1"/>
    </xf>
    <xf numFmtId="168" fontId="14" fillId="0" borderId="19" xfId="2" applyNumberFormat="1" applyFont="1" applyBorder="1" applyAlignment="1">
      <alignment horizontal="center" vertical="center" wrapText="1"/>
    </xf>
    <xf numFmtId="168" fontId="13" fillId="23" borderId="19" xfId="6" applyNumberFormat="1" applyFont="1" applyFill="1" applyBorder="1" applyAlignment="1">
      <alignment horizontal="center" wrapText="1"/>
    </xf>
    <xf numFmtId="168" fontId="13" fillId="23" borderId="19" xfId="6" applyNumberFormat="1" applyFont="1" applyFill="1" applyBorder="1" applyAlignment="1">
      <alignment horizontal="center" vertical="center" wrapText="1"/>
    </xf>
    <xf numFmtId="0" fontId="25" fillId="24" borderId="0" xfId="3" applyFont="1" applyFill="1" applyBorder="1" applyAlignment="1"/>
    <xf numFmtId="0" fontId="6" fillId="0" borderId="0" xfId="3" applyFont="1" applyAlignment="1">
      <alignment vertical="top"/>
    </xf>
    <xf numFmtId="0" fontId="6" fillId="0" borderId="18" xfId="3" applyFont="1" applyBorder="1" applyAlignment="1">
      <alignment vertical="top"/>
    </xf>
    <xf numFmtId="4" fontId="13" fillId="28" borderId="19" xfId="3" applyNumberFormat="1" applyFont="1" applyFill="1" applyBorder="1" applyAlignment="1">
      <alignment horizontal="center" vertical="center" wrapText="1"/>
    </xf>
    <xf numFmtId="172" fontId="14" fillId="0" borderId="19" xfId="3" applyNumberFormat="1" applyFont="1" applyBorder="1" applyAlignment="1">
      <alignment horizontal="center" vertical="center" wrapText="1"/>
    </xf>
    <xf numFmtId="172" fontId="14" fillId="24" borderId="19" xfId="3" applyNumberFormat="1" applyFont="1" applyFill="1" applyBorder="1" applyAlignment="1">
      <alignment horizontal="center" vertical="center" wrapText="1"/>
    </xf>
    <xf numFmtId="0" fontId="13" fillId="28" borderId="19" xfId="3" applyFont="1" applyFill="1" applyBorder="1" applyAlignment="1">
      <alignment horizontal="left" vertical="center" wrapText="1"/>
    </xf>
    <xf numFmtId="172" fontId="13" fillId="28" borderId="19" xfId="3" applyNumberFormat="1" applyFont="1" applyFill="1" applyBorder="1" applyAlignment="1">
      <alignment horizontal="center" vertical="center" wrapText="1"/>
    </xf>
    <xf numFmtId="172" fontId="14" fillId="28" borderId="19" xfId="3" applyNumberFormat="1" applyFont="1" applyFill="1" applyBorder="1" applyAlignment="1">
      <alignment horizontal="center" vertical="center" wrapText="1"/>
    </xf>
    <xf numFmtId="0" fontId="18" fillId="26" borderId="0" xfId="3" quotePrefix="1" applyFont="1" applyFill="1" applyBorder="1" applyAlignment="1"/>
    <xf numFmtId="0" fontId="32" fillId="26" borderId="0" xfId="3" quotePrefix="1" applyFont="1" applyFill="1" applyBorder="1" applyAlignment="1"/>
    <xf numFmtId="0" fontId="25" fillId="0" borderId="0" xfId="3" applyFont="1" applyBorder="1" applyAlignment="1">
      <alignment vertical="top"/>
    </xf>
    <xf numFmtId="0" fontId="53" fillId="0" borderId="0" xfId="4" applyFont="1" applyBorder="1" applyProtection="1">
      <alignment vertical="top"/>
    </xf>
    <xf numFmtId="1" fontId="25" fillId="0" borderId="0" xfId="3" applyNumberFormat="1" applyFont="1" applyBorder="1" applyAlignment="1">
      <alignment horizontal="center" vertical="center"/>
    </xf>
    <xf numFmtId="3" fontId="25" fillId="0" borderId="0" xfId="3" applyNumberFormat="1" applyFont="1" applyBorder="1" applyAlignment="1">
      <alignment horizontal="center" vertical="center"/>
    </xf>
    <xf numFmtId="0" fontId="6" fillId="0" borderId="0" xfId="3" applyFont="1" applyBorder="1" applyAlignment="1">
      <alignment vertical="top"/>
    </xf>
    <xf numFmtId="0" fontId="6" fillId="24" borderId="0" xfId="3" applyFont="1" applyFill="1" applyBorder="1" applyAlignment="1">
      <alignment vertical="top"/>
    </xf>
    <xf numFmtId="0" fontId="19" fillId="0" borderId="0" xfId="3" applyFont="1" applyAlignment="1">
      <alignment vertical="top"/>
    </xf>
    <xf numFmtId="0" fontId="10" fillId="24" borderId="0" xfId="3" applyFont="1" applyFill="1" applyAlignment="1">
      <alignment horizontal="center" wrapText="1"/>
    </xf>
    <xf numFmtId="0" fontId="6" fillId="24" borderId="0" xfId="3" applyFont="1" applyFill="1" applyAlignment="1">
      <alignment vertical="top"/>
    </xf>
    <xf numFmtId="0" fontId="25" fillId="24" borderId="0" xfId="3" applyFont="1" applyFill="1" applyBorder="1" applyAlignment="1">
      <alignment vertical="center"/>
    </xf>
    <xf numFmtId="4" fontId="13" fillId="24" borderId="0" xfId="3" applyNumberFormat="1" applyFont="1" applyFill="1" applyBorder="1" applyAlignment="1">
      <alignment horizontal="center" vertical="center" wrapText="1"/>
    </xf>
    <xf numFmtId="0" fontId="25" fillId="24" borderId="0" xfId="3" applyFont="1" applyFill="1" applyBorder="1" applyAlignment="1">
      <alignment horizontal="right" vertical="center"/>
    </xf>
    <xf numFmtId="3" fontId="14" fillId="0" borderId="19" xfId="3" applyNumberFormat="1" applyFont="1" applyBorder="1" applyAlignment="1">
      <alignment horizontal="center" vertical="center" wrapText="1"/>
    </xf>
    <xf numFmtId="3" fontId="25" fillId="24" borderId="0" xfId="3" applyNumberFormat="1" applyFont="1" applyFill="1" applyBorder="1" applyAlignment="1">
      <alignment horizontal="right" vertical="center" wrapText="1"/>
    </xf>
    <xf numFmtId="3" fontId="13" fillId="28" borderId="19" xfId="3" applyNumberFormat="1" applyFont="1" applyFill="1" applyBorder="1" applyAlignment="1">
      <alignment horizontal="center" vertical="center" wrapText="1"/>
    </xf>
    <xf numFmtId="0" fontId="25" fillId="24" borderId="0" xfId="3" applyFont="1" applyFill="1" applyAlignment="1">
      <alignment vertical="top"/>
    </xf>
    <xf numFmtId="0" fontId="18" fillId="24" borderId="0" xfId="3" quotePrefix="1" applyFont="1" applyFill="1" applyBorder="1" applyAlignment="1">
      <alignment horizontal="left" vertical="center" wrapText="1"/>
    </xf>
    <xf numFmtId="3" fontId="6" fillId="0" borderId="0" xfId="3" applyNumberFormat="1" applyFont="1" applyBorder="1" applyAlignment="1">
      <alignment vertical="top"/>
    </xf>
    <xf numFmtId="3" fontId="6" fillId="24" borderId="0" xfId="3" applyNumberFormat="1" applyFont="1" applyFill="1" applyBorder="1" applyAlignment="1">
      <alignment vertical="top"/>
    </xf>
    <xf numFmtId="0" fontId="19" fillId="0" borderId="0" xfId="3" applyFont="1" applyBorder="1" applyAlignment="1">
      <alignment vertical="top"/>
    </xf>
    <xf numFmtId="0" fontId="19" fillId="24" borderId="0" xfId="3" applyFont="1" applyFill="1" applyBorder="1" applyAlignment="1">
      <alignment vertical="top"/>
    </xf>
    <xf numFmtId="0" fontId="54" fillId="24" borderId="0" xfId="3" applyFont="1" applyFill="1" applyBorder="1" applyAlignment="1">
      <alignment vertical="center"/>
    </xf>
    <xf numFmtId="1" fontId="25" fillId="24" borderId="0" xfId="3" applyNumberFormat="1" applyFont="1" applyFill="1" applyBorder="1" applyAlignment="1">
      <alignment horizontal="right" vertical="center"/>
    </xf>
    <xf numFmtId="0" fontId="32" fillId="24" borderId="0" xfId="3" quotePrefix="1" applyFont="1" applyFill="1" applyBorder="1" applyAlignment="1">
      <alignment vertical="center"/>
    </xf>
    <xf numFmtId="0" fontId="32" fillId="26" borderId="0" xfId="3" quotePrefix="1" applyFont="1" applyFill="1" applyBorder="1" applyAlignment="1">
      <alignment vertical="center"/>
    </xf>
    <xf numFmtId="3" fontId="27" fillId="0" borderId="0" xfId="3" applyNumberFormat="1" applyFont="1" applyBorder="1" applyAlignment="1">
      <alignment vertical="top"/>
    </xf>
    <xf numFmtId="3" fontId="6" fillId="0" borderId="0" xfId="3" applyNumberFormat="1" applyFont="1" applyAlignment="1">
      <alignment vertical="top"/>
    </xf>
    <xf numFmtId="4" fontId="13" fillId="28" borderId="19" xfId="3" applyNumberFormat="1" applyFont="1" applyFill="1" applyBorder="1" applyAlignment="1"/>
    <xf numFmtId="172" fontId="14" fillId="0" borderId="19" xfId="3" applyNumberFormat="1" applyFont="1" applyBorder="1" applyAlignment="1">
      <alignment horizontal="center" vertical="center"/>
    </xf>
    <xf numFmtId="172" fontId="13" fillId="28" borderId="19" xfId="3" applyNumberFormat="1" applyFont="1" applyFill="1" applyBorder="1" applyAlignment="1">
      <alignment horizontal="center" vertical="center"/>
    </xf>
    <xf numFmtId="2" fontId="6" fillId="0" borderId="0" xfId="3" applyNumberFormat="1" applyAlignment="1"/>
    <xf numFmtId="3" fontId="13" fillId="28" borderId="19" xfId="3" applyNumberFormat="1" applyFont="1" applyFill="1" applyBorder="1" applyAlignment="1">
      <alignment horizontal="center" vertical="center"/>
    </xf>
    <xf numFmtId="0" fontId="56" fillId="0" borderId="0" xfId="0" applyFont="1" applyAlignment="1"/>
    <xf numFmtId="0" fontId="57" fillId="0" borderId="0" xfId="0" applyFont="1"/>
    <xf numFmtId="172" fontId="0" fillId="0" borderId="0" xfId="0" applyNumberFormat="1"/>
    <xf numFmtId="0" fontId="19" fillId="0" borderId="0" xfId="3" applyFont="1" applyAlignment="1">
      <alignment horizontal="center" wrapText="1"/>
    </xf>
    <xf numFmtId="0" fontId="14" fillId="0" borderId="18" xfId="3" applyFont="1" applyBorder="1">
      <alignment vertical="top"/>
    </xf>
    <xf numFmtId="0" fontId="6" fillId="0" borderId="18" xfId="3" applyBorder="1" applyAlignment="1"/>
    <xf numFmtId="0" fontId="36" fillId="0" borderId="0" xfId="3" applyFont="1" applyAlignment="1">
      <alignment vertical="center"/>
    </xf>
    <xf numFmtId="0" fontId="13" fillId="28" borderId="19" xfId="3" applyFont="1" applyFill="1" applyBorder="1" applyAlignment="1">
      <alignment horizontal="left" vertical="center"/>
    </xf>
    <xf numFmtId="3" fontId="13" fillId="28" borderId="19" xfId="3" applyNumberFormat="1" applyFont="1" applyFill="1" applyBorder="1" applyAlignment="1">
      <alignment vertical="center"/>
    </xf>
    <xf numFmtId="0" fontId="6" fillId="0" borderId="0" xfId="3" applyAlignment="1">
      <alignment vertical="center"/>
    </xf>
    <xf numFmtId="0" fontId="19" fillId="0" borderId="0" xfId="3" applyFont="1" applyAlignment="1"/>
    <xf numFmtId="0" fontId="13" fillId="0" borderId="0" xfId="3" applyFont="1" applyFill="1" applyBorder="1" applyAlignment="1">
      <alignment horizontal="left" vertical="center"/>
    </xf>
    <xf numFmtId="0" fontId="19" fillId="24" borderId="0" xfId="3" applyFont="1" applyFill="1" applyAlignment="1"/>
    <xf numFmtId="0" fontId="29" fillId="24" borderId="0" xfId="3" applyFont="1" applyFill="1" applyAlignment="1">
      <alignment vertical="center"/>
    </xf>
    <xf numFmtId="0" fontId="6" fillId="24" borderId="0" xfId="3" applyFill="1" applyAlignment="1">
      <alignment horizontal="center"/>
    </xf>
    <xf numFmtId="0" fontId="11" fillId="22" borderId="0" xfId="3" applyFont="1" applyFill="1" applyBorder="1" applyAlignment="1">
      <alignment horizontal="left" vertical="center" wrapText="1"/>
    </xf>
    <xf numFmtId="0" fontId="10" fillId="22" borderId="0" xfId="3" applyFont="1" applyFill="1" applyBorder="1" applyAlignment="1">
      <alignment horizontal="center" vertical="center" wrapText="1"/>
    </xf>
    <xf numFmtId="4" fontId="13" fillId="28" borderId="19" xfId="3" applyNumberFormat="1" applyFont="1" applyFill="1" applyBorder="1" applyAlignment="1">
      <alignment horizontal="center" vertical="center"/>
    </xf>
    <xf numFmtId="3" fontId="25" fillId="26" borderId="0" xfId="3" quotePrefix="1" applyNumberFormat="1" applyFont="1" applyFill="1" applyBorder="1" applyAlignment="1"/>
    <xf numFmtId="0" fontId="6" fillId="24" borderId="0" xfId="3" applyFill="1" applyAlignment="1">
      <alignment horizontal="center" vertical="center"/>
    </xf>
    <xf numFmtId="0" fontId="25" fillId="24" borderId="0" xfId="3" applyFont="1" applyFill="1" applyBorder="1" applyAlignment="1">
      <alignment horizontal="right"/>
    </xf>
    <xf numFmtId="3" fontId="6" fillId="24" borderId="0" xfId="3" applyNumberFormat="1" applyFill="1" applyBorder="1" applyAlignment="1"/>
    <xf numFmtId="4" fontId="13" fillId="28" borderId="19" xfId="3" applyNumberFormat="1" applyFont="1" applyFill="1" applyBorder="1" applyAlignment="1">
      <alignment vertical="center"/>
    </xf>
    <xf numFmtId="0" fontId="32" fillId="24" borderId="0" xfId="3" applyFont="1" applyFill="1" applyBorder="1" applyAlignment="1">
      <alignment horizontal="left" vertical="top" wrapText="1"/>
    </xf>
    <xf numFmtId="0" fontId="6" fillId="0" borderId="0" xfId="3" applyAlignment="1">
      <alignment horizontal="center" vertical="center"/>
    </xf>
    <xf numFmtId="0" fontId="58" fillId="24" borderId="0" xfId="3" applyFont="1" applyFill="1" applyAlignment="1">
      <alignment horizontal="center" vertical="center"/>
    </xf>
    <xf numFmtId="0" fontId="6" fillId="0" borderId="18" xfId="3" applyFont="1" applyBorder="1" applyAlignment="1">
      <alignment horizontal="center" vertical="top"/>
    </xf>
    <xf numFmtId="3" fontId="13" fillId="23" borderId="19" xfId="3" applyNumberFormat="1" applyFont="1" applyFill="1" applyBorder="1" applyAlignment="1">
      <alignment vertical="center"/>
    </xf>
    <xf numFmtId="3" fontId="13" fillId="23" borderId="19" xfId="3" applyNumberFormat="1" applyFont="1" applyFill="1" applyBorder="1" applyAlignment="1">
      <alignment horizontal="center"/>
    </xf>
    <xf numFmtId="0" fontId="6" fillId="0" borderId="0" xfId="3" applyAlignment="1">
      <alignment horizontal="center"/>
    </xf>
    <xf numFmtId="172" fontId="14" fillId="0" borderId="19" xfId="1" applyNumberFormat="1" applyFont="1" applyBorder="1" applyAlignment="1">
      <alignment horizontal="center" vertical="center"/>
    </xf>
    <xf numFmtId="172" fontId="13" fillId="28" borderId="19" xfId="1" applyNumberFormat="1" applyFont="1" applyFill="1" applyBorder="1" applyAlignment="1">
      <alignment horizontal="center" vertical="center"/>
    </xf>
    <xf numFmtId="172" fontId="10" fillId="28" borderId="19" xfId="1" applyNumberFormat="1" applyFont="1" applyFill="1" applyBorder="1" applyAlignment="1">
      <alignment horizontal="center" vertical="center"/>
    </xf>
    <xf numFmtId="172" fontId="10" fillId="0" borderId="19" xfId="1" applyNumberFormat="1" applyFont="1" applyBorder="1" applyAlignment="1">
      <alignment horizontal="center" vertical="center"/>
    </xf>
    <xf numFmtId="169" fontId="25" fillId="24" borderId="0" xfId="1" applyNumberFormat="1" applyFont="1" applyFill="1" applyBorder="1" applyAlignment="1"/>
    <xf numFmtId="173" fontId="25" fillId="24" borderId="0" xfId="3" applyNumberFormat="1" applyFont="1" applyFill="1" applyBorder="1" applyAlignment="1"/>
    <xf numFmtId="0" fontId="25" fillId="24" borderId="0" xfId="5" applyFont="1" applyFill="1" applyBorder="1" applyAlignment="1">
      <alignment horizontal="right"/>
    </xf>
    <xf numFmtId="168" fontId="25" fillId="24" borderId="0" xfId="3" applyNumberFormat="1" applyFont="1" applyFill="1" applyBorder="1" applyAlignment="1"/>
    <xf numFmtId="0" fontId="25" fillId="24" borderId="0" xfId="5" applyFont="1" applyFill="1" applyBorder="1" applyAlignment="1"/>
    <xf numFmtId="1" fontId="25" fillId="24" borderId="0" xfId="3" applyNumberFormat="1" applyFont="1" applyFill="1" applyBorder="1" applyAlignment="1"/>
    <xf numFmtId="0" fontId="7" fillId="0" borderId="0" xfId="3" applyFont="1" applyBorder="1" applyAlignment="1">
      <alignment wrapText="1"/>
    </xf>
    <xf numFmtId="0" fontId="10" fillId="0" borderId="0" xfId="3" applyFont="1" applyBorder="1" applyAlignment="1">
      <alignment wrapText="1"/>
    </xf>
    <xf numFmtId="0" fontId="6" fillId="0" borderId="0" xfId="3" applyFont="1" applyAlignment="1">
      <alignment wrapText="1"/>
    </xf>
    <xf numFmtId="0" fontId="19" fillId="0" borderId="18" xfId="3" applyFont="1" applyBorder="1" applyAlignment="1">
      <alignment horizontal="center" vertical="center"/>
    </xf>
    <xf numFmtId="0" fontId="6" fillId="0" borderId="18" xfId="3" applyFont="1" applyBorder="1" applyAlignment="1">
      <alignment horizontal="center" vertical="center"/>
    </xf>
    <xf numFmtId="0" fontId="10" fillId="22" borderId="19" xfId="3" applyFont="1" applyFill="1" applyBorder="1" applyAlignment="1">
      <alignment horizontal="left" vertical="center"/>
    </xf>
    <xf numFmtId="0" fontId="10" fillId="22" borderId="19" xfId="3" applyNumberFormat="1" applyFont="1" applyFill="1" applyBorder="1" applyAlignment="1">
      <alignment horizontal="center" vertical="center" wrapText="1"/>
    </xf>
    <xf numFmtId="171" fontId="14" fillId="0" borderId="19" xfId="1" applyNumberFormat="1" applyFont="1" applyBorder="1" applyAlignment="1">
      <alignment horizontal="center" vertical="center"/>
    </xf>
    <xf numFmtId="0" fontId="27" fillId="0" borderId="0" xfId="3" applyFont="1" applyBorder="1" applyAlignment="1">
      <alignment horizontal="left" vertical="justify" wrapText="1"/>
    </xf>
    <xf numFmtId="0" fontId="20" fillId="0" borderId="5" xfId="3" applyFont="1" applyBorder="1" applyAlignment="1"/>
    <xf numFmtId="0" fontId="9" fillId="0" borderId="5" xfId="4" applyBorder="1" applyProtection="1">
      <alignment vertical="top"/>
    </xf>
    <xf numFmtId="0" fontId="10" fillId="22" borderId="19" xfId="3" applyFont="1" applyFill="1" applyBorder="1" applyAlignment="1">
      <alignment horizontal="center" vertical="center"/>
    </xf>
    <xf numFmtId="0" fontId="14" fillId="24" borderId="19" xfId="3" applyFont="1" applyFill="1" applyBorder="1" applyAlignment="1"/>
    <xf numFmtId="0" fontId="23" fillId="0" borderId="0" xfId="3" applyFont="1" applyBorder="1" applyAlignment="1"/>
    <xf numFmtId="0" fontId="43" fillId="0" borderId="0" xfId="3" applyFont="1" applyBorder="1" applyAlignment="1"/>
    <xf numFmtId="0" fontId="14" fillId="0" borderId="0" xfId="3" applyFont="1" applyAlignment="1">
      <alignment horizontal="center" vertical="center"/>
    </xf>
    <xf numFmtId="3" fontId="37" fillId="0" borderId="0" xfId="3" applyNumberFormat="1" applyFont="1" applyAlignment="1"/>
    <xf numFmtId="0" fontId="20" fillId="0" borderId="0" xfId="3" applyFont="1" applyBorder="1" applyAlignment="1"/>
    <xf numFmtId="0" fontId="20" fillId="0" borderId="14" xfId="3" applyFont="1" applyBorder="1" applyAlignment="1"/>
    <xf numFmtId="0" fontId="6" fillId="0" borderId="0" xfId="3" applyBorder="1" applyAlignment="1"/>
    <xf numFmtId="0" fontId="18" fillId="0" borderId="0" xfId="3" applyFont="1" applyBorder="1" applyAlignment="1"/>
    <xf numFmtId="0" fontId="19" fillId="0" borderId="18" xfId="3" applyFont="1" applyBorder="1" applyAlignment="1"/>
    <xf numFmtId="0" fontId="6" fillId="0" borderId="0" xfId="3" applyFont="1" applyAlignment="1">
      <alignment vertical="center"/>
    </xf>
    <xf numFmtId="0" fontId="11" fillId="30" borderId="19" xfId="3" applyFont="1" applyFill="1" applyBorder="1" applyAlignment="1">
      <alignment vertical="center" wrapText="1"/>
    </xf>
    <xf numFmtId="0" fontId="10" fillId="30" borderId="19" xfId="3" applyFont="1" applyFill="1" applyBorder="1" applyAlignment="1">
      <alignment horizontal="center" vertical="center" wrapText="1"/>
    </xf>
    <xf numFmtId="3" fontId="14" fillId="0" borderId="19" xfId="3" applyNumberFormat="1" applyFont="1" applyBorder="1" applyAlignment="1"/>
    <xf numFmtId="3" fontId="43" fillId="0" borderId="0" xfId="3" applyNumberFormat="1" applyFont="1" applyBorder="1" applyAlignment="1"/>
    <xf numFmtId="0" fontId="60" fillId="0" borderId="0" xfId="3" applyFont="1" applyBorder="1" applyAlignment="1"/>
    <xf numFmtId="3" fontId="61" fillId="0" borderId="0" xfId="3" applyNumberFormat="1" applyFont="1" applyBorder="1" applyAlignment="1"/>
    <xf numFmtId="3" fontId="6" fillId="0" borderId="0" xfId="3" applyNumberFormat="1" applyFont="1" applyBorder="1" applyAlignment="1"/>
    <xf numFmtId="3" fontId="45" fillId="0" borderId="0" xfId="3" applyNumberFormat="1" applyFont="1" applyBorder="1" applyAlignment="1"/>
    <xf numFmtId="0" fontId="25" fillId="0" borderId="0" xfId="3" applyFont="1" applyAlignment="1">
      <alignment vertical="center"/>
    </xf>
    <xf numFmtId="4" fontId="6" fillId="0" borderId="0" xfId="3" applyNumberFormat="1" applyAlignment="1">
      <alignment horizontal="center"/>
    </xf>
    <xf numFmtId="0" fontId="62" fillId="0" borderId="0" xfId="3" applyFont="1" applyAlignment="1"/>
    <xf numFmtId="4" fontId="62" fillId="0" borderId="0" xfId="3" applyNumberFormat="1" applyFont="1" applyAlignment="1">
      <alignment horizontal="center"/>
    </xf>
    <xf numFmtId="0" fontId="63" fillId="0" borderId="0" xfId="3" applyFont="1" applyAlignment="1"/>
    <xf numFmtId="0" fontId="54" fillId="0" borderId="0" xfId="3" applyFont="1" applyAlignment="1"/>
    <xf numFmtId="3" fontId="62" fillId="0" borderId="0" xfId="3" applyNumberFormat="1" applyFont="1" applyAlignment="1"/>
    <xf numFmtId="3" fontId="63" fillId="0" borderId="0" xfId="3" applyNumberFormat="1" applyFont="1" applyAlignment="1"/>
    <xf numFmtId="3" fontId="54" fillId="0" borderId="0" xfId="3" applyNumberFormat="1" applyFont="1" applyAlignment="1"/>
    <xf numFmtId="0" fontId="10" fillId="25" borderId="19" xfId="3" applyFont="1" applyFill="1" applyBorder="1" applyAlignment="1">
      <alignment horizontal="center" vertical="center"/>
    </xf>
    <xf numFmtId="3" fontId="25" fillId="0" borderId="0" xfId="3" applyNumberFormat="1" applyFont="1" applyAlignment="1">
      <alignment horizontal="left"/>
    </xf>
    <xf numFmtId="3" fontId="37" fillId="0" borderId="0" xfId="3" applyNumberFormat="1" applyFont="1" applyAlignment="1">
      <alignment vertical="center" wrapText="1"/>
    </xf>
    <xf numFmtId="0" fontId="6" fillId="0" borderId="0" xfId="3" applyAlignment="1">
      <alignment horizontal="right" vertical="center"/>
    </xf>
    <xf numFmtId="0" fontId="14" fillId="0" borderId="19" xfId="3" applyFont="1" applyFill="1" applyBorder="1" applyAlignment="1">
      <alignment horizontal="left" vertical="center"/>
    </xf>
    <xf numFmtId="3" fontId="14" fillId="26" borderId="19" xfId="3" applyNumberFormat="1" applyFont="1" applyFill="1" applyBorder="1" applyAlignment="1">
      <alignment horizontal="center" vertical="center"/>
    </xf>
    <xf numFmtId="0" fontId="14" fillId="0" borderId="19" xfId="3" applyFont="1" applyFill="1" applyBorder="1" applyAlignment="1"/>
    <xf numFmtId="0" fontId="14" fillId="28" borderId="19" xfId="3" applyFont="1" applyFill="1" applyBorder="1" applyAlignment="1"/>
    <xf numFmtId="0" fontId="13" fillId="0" borderId="19" xfId="3" applyFont="1" applyFill="1" applyBorder="1" applyAlignment="1">
      <alignment horizontal="left" vertical="center"/>
    </xf>
    <xf numFmtId="3" fontId="13" fillId="26" borderId="19" xfId="3" applyNumberFormat="1" applyFont="1" applyFill="1" applyBorder="1" applyAlignment="1">
      <alignment horizontal="center" vertical="center"/>
    </xf>
    <xf numFmtId="0" fontId="14" fillId="24" borderId="19" xfId="3" applyFont="1" applyFill="1" applyBorder="1" applyAlignment="1">
      <alignment horizontal="left" vertical="center"/>
    </xf>
    <xf numFmtId="0" fontId="27" fillId="0" borderId="0" xfId="3" applyFont="1" applyAlignment="1"/>
    <xf numFmtId="3" fontId="20" fillId="0" borderId="18" xfId="3" applyNumberFormat="1" applyFont="1" applyBorder="1" applyAlignment="1"/>
    <xf numFmtId="3" fontId="10" fillId="25" borderId="19" xfId="3" applyNumberFormat="1" applyFont="1" applyFill="1" applyBorder="1" applyAlignment="1">
      <alignment horizontal="center" vertical="center"/>
    </xf>
    <xf numFmtId="0" fontId="10" fillId="22" borderId="19" xfId="3" applyFont="1" applyFill="1" applyBorder="1" applyAlignment="1">
      <alignment vertical="center" wrapText="1"/>
    </xf>
    <xf numFmtId="0" fontId="14" fillId="0" borderId="19" xfId="3" applyFont="1" applyBorder="1" applyAlignment="1">
      <alignment horizontal="center" vertical="center"/>
    </xf>
    <xf numFmtId="0" fontId="13" fillId="28" borderId="19" xfId="3" applyFont="1" applyFill="1" applyBorder="1" applyAlignment="1">
      <alignment horizontal="left"/>
    </xf>
    <xf numFmtId="0" fontId="13" fillId="0" borderId="19" xfId="3" applyFont="1" applyBorder="1" applyAlignment="1">
      <alignment horizontal="left"/>
    </xf>
    <xf numFmtId="0" fontId="4" fillId="0" borderId="0" xfId="0" applyFont="1" applyAlignment="1">
      <alignment vertical="center" wrapText="1"/>
    </xf>
    <xf numFmtId="0" fontId="10" fillId="22" borderId="19" xfId="3" applyFont="1" applyFill="1" applyBorder="1" applyAlignment="1"/>
    <xf numFmtId="0" fontId="10" fillId="22" borderId="19" xfId="3" applyFont="1" applyFill="1" applyBorder="1" applyAlignment="1">
      <alignment horizontal="center"/>
    </xf>
    <xf numFmtId="0" fontId="10" fillId="25" borderId="20" xfId="3" applyFont="1" applyFill="1" applyBorder="1" applyAlignment="1">
      <alignment horizontal="centerContinuous"/>
    </xf>
    <xf numFmtId="0" fontId="10" fillId="22" borderId="19" xfId="3" applyFont="1" applyFill="1" applyBorder="1" applyAlignment="1">
      <alignment horizontal="centerContinuous"/>
    </xf>
    <xf numFmtId="0" fontId="10" fillId="25" borderId="21" xfId="3" applyFont="1" applyFill="1" applyBorder="1" applyAlignment="1">
      <alignment horizontal="centerContinuous"/>
    </xf>
    <xf numFmtId="0" fontId="33" fillId="0" borderId="0" xfId="3" applyFont="1" applyAlignment="1">
      <alignment wrapText="1"/>
    </xf>
    <xf numFmtId="0" fontId="22" fillId="0" borderId="19" xfId="3" applyFont="1" applyBorder="1" applyAlignment="1">
      <alignment horizontal="center" vertical="center"/>
    </xf>
    <xf numFmtId="0" fontId="64" fillId="0" borderId="19" xfId="3" applyFont="1" applyFill="1" applyBorder="1" applyAlignment="1">
      <alignment horizontal="center" vertical="center"/>
    </xf>
    <xf numFmtId="15" fontId="14" fillId="0" borderId="19" xfId="3" applyNumberFormat="1" applyFont="1" applyFill="1" applyBorder="1" applyAlignment="1">
      <alignment horizontal="center" vertical="center"/>
    </xf>
    <xf numFmtId="0" fontId="52" fillId="0" borderId="19" xfId="3" applyFont="1" applyBorder="1" applyAlignment="1">
      <alignment horizontal="center" vertical="center"/>
    </xf>
    <xf numFmtId="0" fontId="25" fillId="0" borderId="0" xfId="3" applyFont="1" applyBorder="1" applyAlignment="1"/>
    <xf numFmtId="172" fontId="20" fillId="0" borderId="0" xfId="3" applyNumberFormat="1" applyFont="1" applyAlignment="1"/>
    <xf numFmtId="0" fontId="18" fillId="0" borderId="0" xfId="3" applyFont="1" applyFill="1" applyBorder="1" applyAlignment="1"/>
    <xf numFmtId="4" fontId="10" fillId="22" borderId="19" xfId="3" applyNumberFormat="1" applyFont="1" applyFill="1" applyBorder="1" applyAlignment="1">
      <alignment horizontal="left" vertical="center"/>
    </xf>
    <xf numFmtId="0" fontId="13" fillId="0" borderId="0" xfId="3" applyFont="1" applyFill="1" applyBorder="1" applyAlignment="1"/>
    <xf numFmtId="0" fontId="14" fillId="0" borderId="0" xfId="3" applyFont="1" applyFill="1" applyBorder="1" applyAlignment="1"/>
    <xf numFmtId="0" fontId="6" fillId="0" borderId="0" xfId="3" applyFont="1" applyFill="1" applyAlignment="1"/>
    <xf numFmtId="0" fontId="14" fillId="0" borderId="0" xfId="3" applyFont="1" applyAlignment="1"/>
    <xf numFmtId="0" fontId="13" fillId="0" borderId="0" xfId="3" applyFont="1" applyFill="1" applyBorder="1" applyAlignment="1">
      <alignment horizontal="centerContinuous" vertical="center"/>
    </xf>
    <xf numFmtId="0" fontId="13" fillId="0" borderId="0" xfId="3" applyFont="1" applyBorder="1" applyAlignment="1">
      <alignment horizontal="centerContinuous" vertical="center"/>
    </xf>
    <xf numFmtId="0" fontId="13" fillId="0" borderId="0" xfId="3" applyFont="1" applyBorder="1" applyAlignment="1">
      <alignment horizontal="left" vertical="center"/>
    </xf>
    <xf numFmtId="0" fontId="14" fillId="0" borderId="0" xfId="3" applyFont="1" applyBorder="1" applyAlignment="1"/>
    <xf numFmtId="4" fontId="14" fillId="0" borderId="19" xfId="3" applyNumberFormat="1" applyFont="1" applyBorder="1" applyAlignment="1"/>
    <xf numFmtId="4" fontId="14" fillId="0" borderId="0" xfId="3" applyNumberFormat="1" applyFont="1" applyBorder="1" applyAlignment="1"/>
    <xf numFmtId="0" fontId="14" fillId="0" borderId="20" xfId="3" applyFont="1" applyFill="1" applyBorder="1" applyAlignment="1"/>
    <xf numFmtId="4" fontId="14" fillId="0" borderId="20" xfId="3" applyNumberFormat="1" applyFont="1" applyFill="1" applyBorder="1" applyAlignment="1"/>
    <xf numFmtId="4" fontId="14" fillId="0" borderId="0" xfId="3" applyNumberFormat="1" applyFont="1" applyBorder="1" applyAlignment="1">
      <alignment horizontal="centerContinuous" vertical="center"/>
    </xf>
    <xf numFmtId="0" fontId="14" fillId="0" borderId="0" xfId="3" applyFont="1" applyAlignment="1">
      <alignment horizontal="centerContinuous" vertical="center"/>
    </xf>
    <xf numFmtId="0" fontId="13" fillId="0" borderId="0" xfId="3" applyFont="1" applyBorder="1" applyAlignment="1"/>
    <xf numFmtId="4" fontId="14" fillId="0" borderId="19" xfId="3" applyNumberFormat="1" applyFont="1" applyBorder="1" applyAlignment="1">
      <alignment horizontal="right"/>
    </xf>
    <xf numFmtId="0" fontId="20" fillId="0" borderId="0" xfId="3" applyFont="1" applyFill="1" applyBorder="1" applyAlignment="1"/>
    <xf numFmtId="4" fontId="6" fillId="0" borderId="0" xfId="3" applyNumberFormat="1" applyFont="1" applyFill="1" applyBorder="1" applyAlignment="1"/>
    <xf numFmtId="0" fontId="6" fillId="0" borderId="0" xfId="3" applyFont="1" applyFill="1" applyBorder="1" applyAlignment="1"/>
    <xf numFmtId="0" fontId="65" fillId="0" borderId="0" xfId="3" applyFont="1" applyAlignment="1"/>
    <xf numFmtId="0" fontId="20" fillId="0" borderId="0" xfId="3" applyFont="1">
      <alignment vertical="top"/>
    </xf>
    <xf numFmtId="0" fontId="20" fillId="0" borderId="18" xfId="3" applyFont="1" applyBorder="1">
      <alignment vertical="top"/>
    </xf>
    <xf numFmtId="0" fontId="20" fillId="0" borderId="18" xfId="3" applyFont="1" applyBorder="1" applyAlignment="1">
      <alignment horizontal="centerContinuous" vertical="top"/>
    </xf>
    <xf numFmtId="0" fontId="20" fillId="0" borderId="0" xfId="3" applyFont="1" applyBorder="1">
      <alignment vertical="top"/>
    </xf>
    <xf numFmtId="4" fontId="20" fillId="0" borderId="0" xfId="3" applyNumberFormat="1" applyFont="1">
      <alignment vertical="top"/>
    </xf>
    <xf numFmtId="49" fontId="20" fillId="0" borderId="18" xfId="3" applyNumberFormat="1" applyFont="1" applyBorder="1" applyAlignment="1"/>
    <xf numFmtId="49" fontId="14" fillId="0" borderId="19" xfId="3" applyNumberFormat="1" applyFont="1" applyBorder="1" applyAlignment="1"/>
    <xf numFmtId="0" fontId="14" fillId="0" borderId="19" xfId="3" applyFont="1" applyFill="1" applyBorder="1" applyAlignment="1">
      <alignment horizontal="center" vertical="center"/>
    </xf>
    <xf numFmtId="49" fontId="14" fillId="0" borderId="19" xfId="3" applyNumberFormat="1" applyFont="1" applyBorder="1" applyAlignment="1">
      <alignment horizontal="left" vertical="center"/>
    </xf>
    <xf numFmtId="174" fontId="14" fillId="0" borderId="19" xfId="3" applyNumberFormat="1" applyFont="1" applyBorder="1" applyAlignment="1">
      <alignment horizontal="center" vertical="center"/>
    </xf>
    <xf numFmtId="0" fontId="14" fillId="0" borderId="19" xfId="3" applyFont="1" applyBorder="1" applyAlignment="1">
      <alignment horizontal="center"/>
    </xf>
    <xf numFmtId="49" fontId="14" fillId="0" borderId="19" xfId="3" applyNumberFormat="1" applyFont="1" applyBorder="1" applyAlignment="1">
      <alignment horizontal="center" vertical="center"/>
    </xf>
    <xf numFmtId="4" fontId="6" fillId="0" borderId="0" xfId="3" applyNumberFormat="1" applyAlignment="1"/>
    <xf numFmtId="49" fontId="6" fillId="0" borderId="0" xfId="3" applyNumberFormat="1" applyAlignment="1"/>
    <xf numFmtId="0" fontId="33" fillId="0" borderId="0" xfId="3" applyFont="1">
      <alignment vertical="top"/>
    </xf>
    <xf numFmtId="0" fontId="20" fillId="0" borderId="18" xfId="3" applyFont="1" applyFill="1" applyBorder="1">
      <alignment vertical="top"/>
    </xf>
    <xf numFmtId="4" fontId="6" fillId="0" borderId="18" xfId="3" applyNumberFormat="1" applyFont="1" applyBorder="1">
      <alignment vertical="top"/>
    </xf>
    <xf numFmtId="0" fontId="13" fillId="22" borderId="27" xfId="3" applyFont="1" applyFill="1" applyBorder="1" applyAlignment="1">
      <alignment horizontal="center" vertical="center"/>
    </xf>
    <xf numFmtId="4" fontId="13" fillId="0" borderId="19" xfId="3" applyNumberFormat="1" applyFont="1" applyFill="1" applyBorder="1" applyAlignment="1">
      <alignment horizontal="center" vertical="top"/>
    </xf>
    <xf numFmtId="0" fontId="13" fillId="28" borderId="19" xfId="3" applyFont="1" applyFill="1" applyBorder="1">
      <alignment vertical="top"/>
    </xf>
    <xf numFmtId="0" fontId="14" fillId="28" borderId="19" xfId="3" applyFont="1" applyFill="1" applyBorder="1">
      <alignment vertical="top"/>
    </xf>
    <xf numFmtId="0" fontId="14" fillId="0" borderId="19" xfId="3" applyFont="1" applyBorder="1">
      <alignment vertical="top"/>
    </xf>
    <xf numFmtId="4" fontId="14" fillId="0" borderId="19" xfId="3" applyNumberFormat="1" applyFont="1" applyBorder="1" applyAlignment="1">
      <alignment horizontal="center" vertical="center"/>
    </xf>
    <xf numFmtId="4" fontId="14" fillId="0" borderId="19" xfId="3" applyNumberFormat="1" applyFont="1" applyFill="1" applyBorder="1" applyAlignment="1">
      <alignment horizontal="center" vertical="center"/>
    </xf>
    <xf numFmtId="0" fontId="14" fillId="28" borderId="19" xfId="3" applyFont="1" applyFill="1" applyBorder="1" applyAlignment="1">
      <alignment horizontal="center" vertical="center"/>
    </xf>
    <xf numFmtId="0" fontId="13" fillId="28" borderId="19" xfId="3" applyFont="1" applyFill="1" applyBorder="1" applyAlignment="1">
      <alignment horizontal="center" vertical="center"/>
    </xf>
    <xf numFmtId="0" fontId="13" fillId="31" borderId="19" xfId="3" applyFont="1" applyFill="1" applyBorder="1" applyAlignment="1">
      <alignment vertical="center"/>
    </xf>
    <xf numFmtId="0" fontId="14" fillId="31" borderId="19" xfId="3" applyFont="1" applyFill="1" applyBorder="1">
      <alignment vertical="top"/>
    </xf>
    <xf numFmtId="0" fontId="14" fillId="31" borderId="19" xfId="3" applyFont="1" applyFill="1" applyBorder="1" applyAlignment="1">
      <alignment horizontal="center" vertical="center"/>
    </xf>
    <xf numFmtId="0" fontId="13" fillId="31" borderId="19" xfId="3" applyFont="1" applyFill="1" applyBorder="1" applyAlignment="1">
      <alignment horizontal="center" vertical="center"/>
    </xf>
    <xf numFmtId="4" fontId="14" fillId="0" borderId="19" xfId="3" applyNumberFormat="1" applyFont="1" applyBorder="1">
      <alignment vertical="top"/>
    </xf>
    <xf numFmtId="4" fontId="13" fillId="0" borderId="19" xfId="3" applyNumberFormat="1" applyFont="1" applyFill="1" applyBorder="1">
      <alignment vertical="top"/>
    </xf>
    <xf numFmtId="4" fontId="13" fillId="0" borderId="19" xfId="3" applyNumberFormat="1" applyFont="1" applyFill="1" applyBorder="1" applyAlignment="1">
      <alignment horizontal="center" vertical="top" wrapText="1"/>
    </xf>
    <xf numFmtId="0" fontId="14" fillId="0" borderId="19" xfId="3" applyFont="1" applyFill="1" applyBorder="1" applyAlignment="1">
      <alignment vertical="top"/>
    </xf>
    <xf numFmtId="0" fontId="14" fillId="0" borderId="19" xfId="3" applyFont="1" applyFill="1" applyBorder="1">
      <alignment vertical="top"/>
    </xf>
    <xf numFmtId="0" fontId="20" fillId="0" borderId="0" xfId="3" applyFont="1" applyFill="1" applyBorder="1">
      <alignment vertical="top"/>
    </xf>
    <xf numFmtId="4" fontId="6" fillId="0" borderId="0" xfId="3" applyNumberFormat="1" applyFont="1" applyBorder="1">
      <alignment vertical="top"/>
    </xf>
    <xf numFmtId="0" fontId="66" fillId="0" borderId="0" xfId="3" applyFont="1">
      <alignment vertical="top"/>
    </xf>
    <xf numFmtId="0" fontId="67" fillId="0" borderId="18" xfId="3" applyFont="1" applyBorder="1">
      <alignment vertical="top"/>
    </xf>
    <xf numFmtId="0" fontId="66" fillId="0" borderId="18" xfId="3" applyFont="1" applyBorder="1">
      <alignment vertical="top"/>
    </xf>
    <xf numFmtId="0" fontId="10" fillId="22" borderId="27" xfId="3" applyFont="1" applyFill="1" applyBorder="1" applyAlignment="1">
      <alignment horizontal="center" vertical="center"/>
    </xf>
    <xf numFmtId="0" fontId="10" fillId="22" borderId="30" xfId="3" applyFont="1" applyFill="1" applyBorder="1" applyAlignment="1">
      <alignment horizontal="center" vertical="center"/>
    </xf>
    <xf numFmtId="0" fontId="66" fillId="0" borderId="0" xfId="3" applyFont="1" applyFill="1">
      <alignment vertical="top"/>
    </xf>
    <xf numFmtId="4" fontId="13" fillId="25" borderId="19" xfId="3" applyNumberFormat="1" applyFont="1" applyFill="1" applyBorder="1" applyAlignment="1">
      <alignment horizontal="left" vertical="center"/>
    </xf>
    <xf numFmtId="0" fontId="14" fillId="0" borderId="0" xfId="3" applyFont="1">
      <alignment vertical="top"/>
    </xf>
    <xf numFmtId="0" fontId="68" fillId="0" borderId="19" xfId="3" applyFont="1" applyBorder="1">
      <alignment vertical="top"/>
    </xf>
    <xf numFmtId="4" fontId="14" fillId="28" borderId="19" xfId="3" applyNumberFormat="1" applyFont="1" applyFill="1" applyBorder="1">
      <alignment vertical="top"/>
    </xf>
    <xf numFmtId="0" fontId="68" fillId="28" borderId="19" xfId="3" applyFont="1" applyFill="1" applyBorder="1">
      <alignment vertical="top"/>
    </xf>
    <xf numFmtId="0" fontId="14" fillId="0" borderId="0" xfId="3" applyFont="1" applyBorder="1" applyAlignment="1">
      <alignment horizontal="left" vertical="center"/>
    </xf>
    <xf numFmtId="0" fontId="12" fillId="28" borderId="19" xfId="3" applyFont="1" applyFill="1" applyBorder="1" applyAlignment="1">
      <alignment horizontal="left" vertical="center"/>
    </xf>
    <xf numFmtId="4" fontId="14" fillId="28" borderId="19" xfId="3" applyNumberFormat="1" applyFont="1" applyFill="1" applyBorder="1" applyAlignment="1">
      <alignment horizontal="center" vertical="center"/>
    </xf>
    <xf numFmtId="0" fontId="68" fillId="28" borderId="19" xfId="3" applyFont="1" applyFill="1" applyBorder="1" applyAlignment="1">
      <alignment horizontal="center" vertical="center"/>
    </xf>
    <xf numFmtId="4" fontId="14" fillId="24" borderId="19" xfId="3" applyNumberFormat="1" applyFont="1" applyFill="1" applyBorder="1" applyAlignment="1">
      <alignment horizontal="center" vertical="center"/>
    </xf>
    <xf numFmtId="4" fontId="13" fillId="25" borderId="19" xfId="3" applyNumberFormat="1" applyFont="1" applyFill="1" applyBorder="1" applyAlignment="1">
      <alignment horizontal="center" vertical="center"/>
    </xf>
    <xf numFmtId="0" fontId="14" fillId="0" borderId="0" xfId="3" applyFont="1" applyAlignment="1">
      <alignment horizontal="left" vertical="center"/>
    </xf>
    <xf numFmtId="0" fontId="68" fillId="0" borderId="19" xfId="3" applyFont="1" applyBorder="1" applyAlignment="1">
      <alignment horizontal="center" vertical="center"/>
    </xf>
    <xf numFmtId="0" fontId="12" fillId="31" borderId="19" xfId="3" applyFont="1" applyFill="1" applyBorder="1" applyAlignment="1">
      <alignment horizontal="left" vertical="center"/>
    </xf>
    <xf numFmtId="0" fontId="18" fillId="0" borderId="0" xfId="3" applyFont="1" applyFill="1" applyBorder="1">
      <alignment vertical="top"/>
    </xf>
    <xf numFmtId="0" fontId="24" fillId="26" borderId="0" xfId="4" applyFont="1" applyFill="1" applyBorder="1" applyAlignment="1" applyProtection="1"/>
    <xf numFmtId="0" fontId="67" fillId="0" borderId="0" xfId="3" applyFont="1" applyBorder="1">
      <alignment vertical="top"/>
    </xf>
    <xf numFmtId="0" fontId="45" fillId="0" borderId="0" xfId="3" applyFont="1" applyFill="1" applyBorder="1">
      <alignment vertical="top"/>
    </xf>
    <xf numFmtId="4" fontId="67" fillId="0" borderId="0" xfId="3" applyNumberFormat="1" applyFont="1" applyBorder="1">
      <alignment vertical="top"/>
    </xf>
    <xf numFmtId="4" fontId="66" fillId="0" borderId="0" xfId="3" applyNumberFormat="1" applyFont="1">
      <alignment vertical="top"/>
    </xf>
    <xf numFmtId="0" fontId="20" fillId="0" borderId="18" xfId="3" applyFont="1" applyBorder="1" applyAlignment="1">
      <alignment horizontal="centerContinuous" wrapText="1"/>
    </xf>
    <xf numFmtId="0" fontId="20" fillId="0" borderId="18" xfId="3" applyFont="1" applyFill="1" applyBorder="1" applyAlignment="1">
      <alignment horizontal="centerContinuous" wrapText="1"/>
    </xf>
    <xf numFmtId="4" fontId="14" fillId="28" borderId="19" xfId="3" applyNumberFormat="1" applyFont="1" applyFill="1" applyBorder="1" applyAlignment="1"/>
    <xf numFmtId="0" fontId="10" fillId="22" borderId="26" xfId="11" applyFont="1" applyFill="1" applyBorder="1" applyAlignment="1">
      <alignment horizontal="center" vertical="center"/>
    </xf>
    <xf numFmtId="0" fontId="14" fillId="0" borderId="20" xfId="10" applyFont="1" applyFill="1" applyBorder="1"/>
    <xf numFmtId="0" fontId="14" fillId="0" borderId="0" xfId="10" applyFont="1" applyFill="1" applyBorder="1"/>
    <xf numFmtId="0" fontId="14" fillId="0" borderId="21" xfId="10" applyFont="1" applyFill="1" applyBorder="1"/>
    <xf numFmtId="0" fontId="14" fillId="0" borderId="19" xfId="10" applyFont="1" applyFill="1" applyBorder="1"/>
    <xf numFmtId="0" fontId="14" fillId="0" borderId="0" xfId="10" applyFont="1" applyBorder="1"/>
    <xf numFmtId="0" fontId="14" fillId="0" borderId="19" xfId="10" applyFont="1" applyBorder="1"/>
    <xf numFmtId="0" fontId="52" fillId="0" borderId="0" xfId="3" applyFont="1" applyFill="1" applyBorder="1" applyAlignment="1">
      <alignment horizontal="left" vertical="center"/>
    </xf>
    <xf numFmtId="0" fontId="52" fillId="0" borderId="0" xfId="3" applyFont="1" applyBorder="1" applyAlignment="1">
      <alignment horizontal="left" vertical="center"/>
    </xf>
    <xf numFmtId="0" fontId="52" fillId="0" borderId="21" xfId="3" applyFont="1" applyBorder="1" applyAlignment="1">
      <alignment horizontal="left" vertical="center"/>
    </xf>
    <xf numFmtId="0" fontId="52" fillId="0" borderId="19" xfId="3" applyFont="1" applyBorder="1" applyAlignment="1">
      <alignment horizontal="left" vertical="center"/>
    </xf>
    <xf numFmtId="0" fontId="52" fillId="0" borderId="20" xfId="3" applyFont="1" applyBorder="1" applyAlignment="1">
      <alignment horizontal="left" vertical="center"/>
    </xf>
    <xf numFmtId="0" fontId="52" fillId="0" borderId="19" xfId="3" applyFont="1" applyFill="1" applyBorder="1" applyAlignment="1">
      <alignment horizontal="left" vertical="center"/>
    </xf>
    <xf numFmtId="0" fontId="14" fillId="0" borderId="0" xfId="10" applyFont="1" applyBorder="1" applyAlignment="1">
      <alignment vertical="top"/>
    </xf>
    <xf numFmtId="0" fontId="52" fillId="0" borderId="19" xfId="3" applyFont="1" applyBorder="1" applyAlignment="1">
      <alignment horizontal="left" vertical="center" wrapText="1"/>
    </xf>
    <xf numFmtId="10" fontId="14" fillId="0" borderId="0" xfId="3" applyNumberFormat="1" applyFont="1">
      <alignment vertical="top"/>
    </xf>
    <xf numFmtId="0" fontId="69" fillId="0" borderId="0" xfId="3" applyFont="1" applyAlignment="1">
      <alignment horizontal="left" vertical="center"/>
    </xf>
    <xf numFmtId="10" fontId="20" fillId="0" borderId="0" xfId="3" applyNumberFormat="1" applyFont="1">
      <alignment vertical="top"/>
    </xf>
    <xf numFmtId="0" fontId="6" fillId="0" borderId="18" xfId="3" applyBorder="1" applyAlignment="1">
      <alignment horizontal="center"/>
    </xf>
    <xf numFmtId="0" fontId="14" fillId="0" borderId="19" xfId="3" applyFont="1" applyBorder="1" applyAlignment="1">
      <alignment horizontal="center" vertical="center" wrapText="1"/>
    </xf>
    <xf numFmtId="164" fontId="14" fillId="0" borderId="19" xfId="7" applyNumberFormat="1" applyFont="1" applyBorder="1" applyAlignment="1">
      <alignment horizontal="center" vertical="center" wrapText="1"/>
    </xf>
    <xf numFmtId="0" fontId="14" fillId="0" borderId="20" xfId="3" applyFont="1" applyBorder="1" applyAlignment="1">
      <alignment horizontal="center" vertical="center" wrapText="1"/>
    </xf>
    <xf numFmtId="164" fontId="14" fillId="0" borderId="20" xfId="7" applyNumberFormat="1" applyFont="1" applyBorder="1" applyAlignment="1">
      <alignment horizontal="center" vertical="center" wrapText="1"/>
    </xf>
    <xf numFmtId="0" fontId="14" fillId="0" borderId="20" xfId="3" applyFont="1" applyBorder="1" applyAlignment="1">
      <alignment horizontal="left" vertical="center"/>
    </xf>
    <xf numFmtId="0" fontId="14" fillId="0" borderId="0" xfId="3" applyFont="1" applyBorder="1" applyAlignment="1">
      <alignment horizontal="center" vertical="center" wrapText="1"/>
    </xf>
    <xf numFmtId="164" fontId="14" fillId="0" borderId="0" xfId="7" applyNumberFormat="1" applyFont="1" applyBorder="1" applyAlignment="1">
      <alignment horizontal="center" vertical="center" wrapText="1"/>
    </xf>
    <xf numFmtId="0" fontId="14" fillId="0" borderId="21" xfId="3" applyFont="1" applyBorder="1" applyAlignment="1">
      <alignment horizontal="center" vertical="center" wrapText="1"/>
    </xf>
    <xf numFmtId="164" fontId="14" fillId="0" borderId="21" xfId="7" applyNumberFormat="1" applyFont="1" applyBorder="1" applyAlignment="1">
      <alignment horizontal="center" vertical="center" wrapText="1"/>
    </xf>
    <xf numFmtId="0" fontId="14" fillId="0" borderId="21" xfId="3" applyFont="1" applyBorder="1" applyAlignment="1">
      <alignment horizontal="left" vertical="center" wrapText="1"/>
    </xf>
    <xf numFmtId="164" fontId="14" fillId="0" borderId="19" xfId="7" applyNumberFormat="1" applyFont="1" applyFill="1" applyBorder="1" applyAlignment="1">
      <alignment horizontal="center" vertical="center" wrapText="1"/>
    </xf>
    <xf numFmtId="0" fontId="6" fillId="0" borderId="0" xfId="3" applyBorder="1" applyAlignment="1">
      <alignment horizontal="center"/>
    </xf>
    <xf numFmtId="0" fontId="36" fillId="0" borderId="0" xfId="3" applyFont="1" applyBorder="1" applyAlignment="1">
      <alignment horizontal="left" vertical="center"/>
    </xf>
    <xf numFmtId="0" fontId="36" fillId="0" borderId="0" xfId="3" applyFont="1" applyAlignment="1">
      <alignment horizontal="left" vertical="center"/>
    </xf>
    <xf numFmtId="0" fontId="9" fillId="26" borderId="14" xfId="4" applyFont="1" applyFill="1" applyBorder="1" applyAlignment="1" applyProtection="1">
      <alignment horizontal="right"/>
    </xf>
    <xf numFmtId="0" fontId="14" fillId="0" borderId="6" xfId="3" applyFont="1" applyBorder="1" applyAlignment="1">
      <alignment horizontal="center"/>
    </xf>
    <xf numFmtId="174" fontId="14" fillId="0" borderId="6" xfId="3" applyNumberFormat="1" applyFont="1" applyBorder="1" applyAlignment="1">
      <alignment horizontal="center"/>
    </xf>
    <xf numFmtId="0" fontId="14" fillId="0" borderId="4" xfId="3" applyFont="1" applyBorder="1" applyAlignment="1">
      <alignment horizontal="center" vertical="center" wrapText="1"/>
    </xf>
    <xf numFmtId="174" fontId="14" fillId="0" borderId="4" xfId="3" applyNumberFormat="1" applyFont="1" applyBorder="1" applyAlignment="1">
      <alignment horizontal="center" vertical="center" wrapText="1"/>
    </xf>
    <xf numFmtId="167" fontId="0" fillId="0" borderId="0" xfId="7" applyNumberFormat="1" applyFont="1" applyAlignment="1">
      <alignment horizontal="center" vertical="center" wrapText="1"/>
    </xf>
    <xf numFmtId="0" fontId="6" fillId="0" borderId="0" xfId="3" applyAlignment="1">
      <alignment horizontal="center" vertical="center" wrapText="1"/>
    </xf>
    <xf numFmtId="174" fontId="14" fillId="0" borderId="4" xfId="3" applyNumberFormat="1" applyFont="1" applyFill="1" applyBorder="1" applyAlignment="1">
      <alignment horizontal="center" vertical="center" wrapText="1"/>
    </xf>
    <xf numFmtId="167" fontId="0" fillId="0" borderId="0" xfId="7" applyNumberFormat="1" applyFont="1" applyBorder="1" applyAlignment="1">
      <alignment horizontal="center" vertical="center" wrapText="1"/>
    </xf>
    <xf numFmtId="0" fontId="6" fillId="0" borderId="0" xfId="3" applyBorder="1" applyAlignment="1">
      <alignment horizontal="center" vertical="center" wrapText="1"/>
    </xf>
    <xf numFmtId="0" fontId="13" fillId="0" borderId="0" xfId="3" applyFont="1" applyBorder="1" applyAlignment="1">
      <alignment horizontal="center" vertical="center" wrapText="1"/>
    </xf>
    <xf numFmtId="174" fontId="14" fillId="0" borderId="0" xfId="3" applyNumberFormat="1" applyFont="1" applyBorder="1" applyAlignment="1">
      <alignment horizontal="center" vertical="center" wrapText="1"/>
    </xf>
    <xf numFmtId="3" fontId="14" fillId="0" borderId="0" xfId="3" applyNumberFormat="1" applyFont="1" applyBorder="1" applyAlignment="1">
      <alignment horizontal="center" vertical="center" wrapText="1"/>
    </xf>
    <xf numFmtId="167" fontId="0" fillId="0" borderId="0" xfId="7" applyNumberFormat="1" applyFont="1" applyBorder="1" applyAlignment="1">
      <alignment horizontal="center"/>
    </xf>
    <xf numFmtId="0" fontId="76" fillId="24" borderId="0" xfId="5071" applyFont="1" applyFill="1" applyBorder="1" applyAlignment="1">
      <alignment vertical="top"/>
    </xf>
    <xf numFmtId="0" fontId="0" fillId="0" borderId="0" xfId="0" applyAlignment="1">
      <alignment horizontal="center" vertical="top"/>
    </xf>
    <xf numFmtId="0" fontId="0" fillId="0" borderId="0" xfId="0" applyAlignment="1"/>
    <xf numFmtId="0" fontId="0" fillId="0" borderId="0" xfId="0" applyAlignment="1">
      <alignment horizontal="center"/>
    </xf>
    <xf numFmtId="0" fontId="6" fillId="0" borderId="0" xfId="3" applyAlignment="1"/>
    <xf numFmtId="0" fontId="6" fillId="0" borderId="0" xfId="3" applyAlignment="1">
      <alignment horizontal="center"/>
    </xf>
    <xf numFmtId="0" fontId="11" fillId="22" borderId="0" xfId="3" applyFont="1" applyFill="1" applyBorder="1" applyAlignment="1">
      <alignment horizontal="center" vertical="center" wrapText="1"/>
    </xf>
    <xf numFmtId="0" fontId="76" fillId="24" borderId="0" xfId="5071" applyFont="1" applyFill="1" applyBorder="1" applyAlignment="1"/>
    <xf numFmtId="0" fontId="78" fillId="0" borderId="0" xfId="0" applyFont="1" applyAlignment="1">
      <alignment vertical="top"/>
    </xf>
    <xf numFmtId="0" fontId="30" fillId="0" borderId="0" xfId="0" applyNumberFormat="1" applyFont="1" applyAlignment="1">
      <alignment vertical="center"/>
    </xf>
    <xf numFmtId="0" fontId="9" fillId="0" borderId="0" xfId="4" applyAlignment="1" applyProtection="1">
      <alignment horizontal="center"/>
    </xf>
    <xf numFmtId="0" fontId="9" fillId="0" borderId="0" xfId="4" applyFill="1" applyAlignment="1" applyProtection="1">
      <alignment horizontal="center"/>
    </xf>
    <xf numFmtId="0" fontId="14" fillId="0" borderId="21" xfId="3" applyFont="1" applyBorder="1" applyAlignment="1">
      <alignment horizontal="left" vertical="center"/>
    </xf>
    <xf numFmtId="0" fontId="14" fillId="23" borderId="19" xfId="3" applyFont="1" applyFill="1" applyBorder="1" applyAlignment="1"/>
    <xf numFmtId="0" fontId="11" fillId="22" borderId="0" xfId="3" applyFont="1" applyFill="1" applyBorder="1" applyAlignment="1">
      <alignment horizontal="center" vertical="center" wrapText="1"/>
    </xf>
    <xf numFmtId="0" fontId="10" fillId="22" borderId="19" xfId="3" applyFont="1" applyFill="1" applyBorder="1" applyAlignment="1">
      <alignment horizontal="center" vertical="center" wrapText="1"/>
    </xf>
    <xf numFmtId="4" fontId="6" fillId="0" borderId="0" xfId="3" applyNumberFormat="1" applyAlignment="1">
      <alignment horizontal="center"/>
    </xf>
    <xf numFmtId="0" fontId="10" fillId="25" borderId="19" xfId="3" applyFont="1" applyFill="1" applyBorder="1" applyAlignment="1">
      <alignment horizontal="center" vertical="center"/>
    </xf>
    <xf numFmtId="3" fontId="13" fillId="23" borderId="4" xfId="3" applyNumberFormat="1" applyFont="1" applyFill="1" applyBorder="1" applyAlignment="1">
      <alignment horizontal="center" vertical="center" wrapText="1"/>
    </xf>
    <xf numFmtId="3" fontId="13" fillId="23" borderId="6" xfId="3" applyNumberFormat="1" applyFont="1" applyFill="1" applyBorder="1" applyAlignment="1">
      <alignment horizontal="center" vertical="center"/>
    </xf>
    <xf numFmtId="3" fontId="13" fillId="23" borderId="16" xfId="3" applyNumberFormat="1" applyFont="1" applyFill="1" applyBorder="1" applyAlignment="1">
      <alignment horizontal="center" vertical="center" wrapText="1"/>
    </xf>
    <xf numFmtId="0" fontId="10" fillId="23" borderId="4" xfId="3" applyFont="1" applyFill="1" applyBorder="1" applyAlignment="1">
      <alignment horizontal="left" vertical="center"/>
    </xf>
    <xf numFmtId="3" fontId="13" fillId="23" borderId="19" xfId="3" applyNumberFormat="1" applyFont="1" applyFill="1" applyBorder="1" applyAlignment="1">
      <alignment horizontal="center" vertical="center" wrapText="1"/>
    </xf>
    <xf numFmtId="168" fontId="13" fillId="23" borderId="19" xfId="2" applyNumberFormat="1" applyFont="1" applyFill="1" applyBorder="1" applyAlignment="1">
      <alignment horizontal="center" vertical="center" wrapText="1"/>
    </xf>
    <xf numFmtId="4" fontId="13" fillId="23" borderId="19" xfId="3" applyNumberFormat="1" applyFont="1" applyFill="1" applyBorder="1" applyAlignment="1"/>
    <xf numFmtId="172" fontId="13" fillId="23" borderId="19" xfId="3" applyNumberFormat="1" applyFont="1" applyFill="1" applyBorder="1" applyAlignment="1">
      <alignment horizontal="center" vertical="center" wrapText="1"/>
    </xf>
    <xf numFmtId="4" fontId="13" fillId="23" borderId="19" xfId="3" applyNumberFormat="1" applyFont="1" applyFill="1" applyBorder="1" applyAlignment="1">
      <alignment horizontal="center" vertical="center"/>
    </xf>
    <xf numFmtId="0" fontId="10" fillId="22" borderId="4" xfId="11" applyFont="1" applyFill="1" applyBorder="1" applyAlignment="1">
      <alignment horizontal="center" vertical="center" wrapText="1"/>
    </xf>
    <xf numFmtId="0" fontId="10" fillId="22" borderId="36" xfId="11" applyFont="1" applyFill="1" applyBorder="1" applyAlignment="1">
      <alignment horizontal="center" vertical="center" wrapText="1"/>
    </xf>
    <xf numFmtId="3" fontId="13" fillId="23" borderId="4" xfId="5" applyNumberFormat="1" applyFont="1" applyFill="1" applyBorder="1" applyAlignment="1">
      <alignment horizontal="center" vertical="center"/>
    </xf>
    <xf numFmtId="0" fontId="6" fillId="0" borderId="0" xfId="3" applyAlignment="1"/>
    <xf numFmtId="0" fontId="18" fillId="0" borderId="0" xfId="3" applyFont="1" applyBorder="1" applyAlignment="1"/>
    <xf numFmtId="0" fontId="6" fillId="0" borderId="0" xfId="3" applyAlignment="1"/>
    <xf numFmtId="0" fontId="18" fillId="0" borderId="0" xfId="3" applyFont="1" applyFill="1" applyBorder="1" applyAlignment="1">
      <alignment vertical="top" wrapText="1"/>
    </xf>
    <xf numFmtId="0" fontId="18" fillId="0" borderId="0" xfId="3" applyFont="1" applyFill="1" applyBorder="1" applyAlignment="1">
      <alignment vertical="top"/>
    </xf>
    <xf numFmtId="0" fontId="23" fillId="0" borderId="0" xfId="3" applyFont="1" applyBorder="1" applyAlignment="1">
      <alignment vertical="top"/>
    </xf>
    <xf numFmtId="0" fontId="23" fillId="0" borderId="0" xfId="3" applyFont="1" applyBorder="1" applyAlignment="1">
      <alignment vertical="center"/>
    </xf>
    <xf numFmtId="0" fontId="18" fillId="0" borderId="0" xfId="3" applyFont="1" applyBorder="1" applyAlignment="1">
      <alignment horizontal="left" vertical="justify"/>
    </xf>
    <xf numFmtId="0" fontId="25" fillId="24" borderId="0" xfId="3" applyFont="1" applyFill="1" applyBorder="1" applyAlignment="1">
      <alignment vertical="top"/>
    </xf>
    <xf numFmtId="0" fontId="32" fillId="24" borderId="0" xfId="3" applyFont="1" applyFill="1" applyBorder="1" applyAlignment="1">
      <alignment horizontal="left" vertical="center"/>
    </xf>
    <xf numFmtId="0" fontId="32" fillId="24" borderId="0" xfId="3" applyFont="1" applyFill="1" applyBorder="1" applyAlignment="1">
      <alignment horizontal="left"/>
    </xf>
    <xf numFmtId="0" fontId="32" fillId="0" borderId="0" xfId="3" applyFont="1" applyBorder="1" applyAlignment="1"/>
    <xf numFmtId="0" fontId="14" fillId="0" borderId="0" xfId="5" applyFont="1" applyBorder="1" applyAlignment="1"/>
    <xf numFmtId="0" fontId="27" fillId="0" borderId="0" xfId="3" applyFont="1" applyBorder="1" applyAlignment="1">
      <alignment horizontal="left" vertical="justify"/>
    </xf>
    <xf numFmtId="0" fontId="11" fillId="22" borderId="4" xfId="3" applyFont="1" applyFill="1" applyBorder="1" applyAlignment="1">
      <alignment horizontal="left" vertical="center" wrapText="1"/>
    </xf>
    <xf numFmtId="3" fontId="13" fillId="23" borderId="4" xfId="3" applyNumberFormat="1" applyFont="1" applyFill="1" applyBorder="1" applyAlignment="1"/>
    <xf numFmtId="0" fontId="13" fillId="23" borderId="4" xfId="3" applyFont="1" applyFill="1" applyBorder="1" applyAlignment="1">
      <alignment horizontal="left" vertical="center"/>
    </xf>
    <xf numFmtId="0" fontId="6" fillId="0" borderId="0" xfId="3" applyAlignment="1"/>
    <xf numFmtId="0" fontId="10" fillId="0" borderId="0" xfId="3" applyFont="1" applyBorder="1" applyAlignment="1">
      <alignment horizontal="center" vertical="center" wrapText="1"/>
    </xf>
    <xf numFmtId="0" fontId="6" fillId="0" borderId="0" xfId="3" applyAlignment="1"/>
    <xf numFmtId="0" fontId="7" fillId="0" borderId="0" xfId="3" applyFont="1" applyBorder="1" applyAlignment="1">
      <alignment horizontal="center" vertical="center" wrapText="1"/>
    </xf>
    <xf numFmtId="0" fontId="10" fillId="24" borderId="0" xfId="3" applyFont="1" applyFill="1" applyBorder="1" applyAlignment="1">
      <alignment horizontal="center" vertical="center" wrapText="1"/>
    </xf>
    <xf numFmtId="0" fontId="10" fillId="24" borderId="0" xfId="3" applyFont="1" applyFill="1" applyBorder="1" applyAlignment="1">
      <alignment horizontal="center" vertical="center"/>
    </xf>
    <xf numFmtId="0" fontId="18" fillId="0" borderId="20" xfId="3" applyFont="1" applyBorder="1" applyAlignment="1">
      <alignment vertical="center"/>
    </xf>
    <xf numFmtId="0" fontId="13" fillId="22" borderId="19" xfId="3" applyFont="1" applyFill="1" applyBorder="1" applyAlignment="1">
      <alignment horizontal="center" vertical="center"/>
    </xf>
    <xf numFmtId="4" fontId="13" fillId="0" borderId="0" xfId="3" applyNumberFormat="1" applyFont="1" applyFill="1" applyBorder="1" applyAlignment="1">
      <alignment horizontal="center" vertical="top"/>
    </xf>
    <xf numFmtId="0" fontId="14" fillId="28" borderId="0" xfId="3" applyFont="1" applyFill="1" applyBorder="1">
      <alignment vertical="top"/>
    </xf>
    <xf numFmtId="0" fontId="14" fillId="28" borderId="0" xfId="3" applyFont="1" applyFill="1" applyBorder="1" applyAlignment="1">
      <alignment horizontal="center" vertical="center"/>
    </xf>
    <xf numFmtId="0" fontId="7" fillId="24" borderId="0" xfId="3" applyFont="1" applyFill="1" applyBorder="1" applyAlignment="1">
      <alignment horizontal="center" vertical="center" wrapText="1"/>
    </xf>
    <xf numFmtId="3" fontId="14" fillId="0" borderId="19" xfId="3" applyNumberFormat="1" applyFont="1" applyBorder="1" applyAlignment="1">
      <alignment horizontal="center" vertical="center"/>
    </xf>
    <xf numFmtId="3" fontId="14" fillId="0" borderId="19" xfId="3" applyNumberFormat="1" applyFont="1" applyBorder="1" applyAlignment="1">
      <alignment horizontal="center" vertical="center"/>
    </xf>
    <xf numFmtId="3" fontId="13" fillId="0" borderId="19" xfId="7" applyNumberFormat="1" applyFont="1" applyFill="1" applyBorder="1" applyAlignment="1">
      <alignment horizontal="center" vertical="center"/>
    </xf>
    <xf numFmtId="3" fontId="13" fillId="0" borderId="19" xfId="1" applyNumberFormat="1" applyFont="1" applyBorder="1" applyAlignment="1">
      <alignment horizontal="center" vertical="center"/>
    </xf>
    <xf numFmtId="168" fontId="13" fillId="0" borderId="19" xfId="6" applyNumberFormat="1" applyFont="1" applyBorder="1" applyAlignment="1">
      <alignment horizontal="center" vertical="center"/>
    </xf>
    <xf numFmtId="168" fontId="13" fillId="0" borderId="19" xfId="6" applyNumberFormat="1" applyFont="1" applyBorder="1" applyAlignment="1">
      <alignment horizontal="center" vertical="center" wrapText="1"/>
    </xf>
    <xf numFmtId="172" fontId="13" fillId="0" borderId="19" xfId="3" applyNumberFormat="1" applyFont="1" applyBorder="1" applyAlignment="1">
      <alignment horizontal="center" vertical="center" wrapText="1"/>
    </xf>
    <xf numFmtId="3" fontId="13" fillId="0" borderId="19" xfId="3" applyNumberFormat="1" applyFont="1" applyBorder="1" applyAlignment="1">
      <alignment horizontal="center" vertical="center" wrapText="1"/>
    </xf>
    <xf numFmtId="3" fontId="13" fillId="23" borderId="19" xfId="3" applyNumberFormat="1" applyFont="1" applyFill="1" applyBorder="1" applyAlignment="1">
      <alignment horizontal="left" vertical="center"/>
    </xf>
    <xf numFmtId="0" fontId="14" fillId="0" borderId="4" xfId="5" applyFont="1" applyBorder="1" applyAlignment="1">
      <alignment horizontal="left" vertical="center"/>
    </xf>
    <xf numFmtId="0" fontId="13" fillId="29" borderId="19" xfId="3" applyFont="1" applyFill="1" applyBorder="1" applyAlignment="1">
      <alignment horizontal="left" vertical="center"/>
    </xf>
    <xf numFmtId="171" fontId="13" fillId="29" borderId="19" xfId="1" applyNumberFormat="1" applyFont="1" applyFill="1" applyBorder="1" applyAlignment="1">
      <alignment horizontal="center" vertical="center"/>
    </xf>
    <xf numFmtId="0" fontId="13" fillId="28" borderId="19" xfId="3" applyFont="1" applyFill="1" applyBorder="1" applyAlignment="1"/>
    <xf numFmtId="0" fontId="13" fillId="28" borderId="4" xfId="3" applyFont="1" applyFill="1" applyBorder="1" applyAlignment="1"/>
    <xf numFmtId="3" fontId="13" fillId="28" borderId="4" xfId="3" applyNumberFormat="1" applyFont="1" applyFill="1" applyBorder="1" applyAlignment="1">
      <alignment horizontal="center" vertical="center"/>
    </xf>
    <xf numFmtId="3" fontId="13" fillId="28" borderId="19" xfId="3" applyNumberFormat="1" applyFont="1" applyFill="1" applyBorder="1" applyAlignment="1"/>
    <xf numFmtId="0" fontId="13" fillId="0" borderId="19" xfId="3" applyFont="1" applyFill="1" applyBorder="1" applyAlignment="1">
      <alignment horizontal="left"/>
    </xf>
    <xf numFmtId="15" fontId="14" fillId="0" borderId="19" xfId="3" applyNumberFormat="1" applyFont="1" applyFill="1" applyBorder="1" applyAlignment="1">
      <alignment horizontal="center"/>
    </xf>
    <xf numFmtId="0" fontId="64" fillId="0" borderId="19" xfId="3" applyFont="1" applyFill="1" applyBorder="1" applyAlignment="1">
      <alignment horizontal="center"/>
    </xf>
    <xf numFmtId="0" fontId="14" fillId="0" borderId="0" xfId="3" applyFont="1" applyBorder="1">
      <alignment vertical="top"/>
    </xf>
    <xf numFmtId="0" fontId="13" fillId="0" borderId="19" xfId="3" applyFont="1" applyFill="1" applyBorder="1">
      <alignment vertical="top"/>
    </xf>
    <xf numFmtId="0" fontId="13" fillId="0" borderId="19" xfId="3" applyFont="1" applyFill="1" applyBorder="1" applyAlignment="1">
      <alignment horizontal="right"/>
    </xf>
    <xf numFmtId="3" fontId="13" fillId="28" borderId="19" xfId="3" applyNumberFormat="1" applyFont="1" applyFill="1" applyBorder="1" applyAlignment="1">
      <alignment horizontal="center" vertical="center"/>
    </xf>
    <xf numFmtId="3" fontId="47" fillId="0" borderId="20" xfId="3" quotePrefix="1" applyNumberFormat="1" applyFont="1" applyFill="1" applyBorder="1" applyAlignment="1"/>
    <xf numFmtId="0" fontId="6" fillId="0" borderId="0" xfId="3" applyAlignment="1"/>
    <xf numFmtId="3" fontId="26" fillId="0" borderId="0" xfId="3" applyNumberFormat="1" applyFont="1" applyBorder="1" applyAlignment="1">
      <alignment horizontal="right" vertical="center"/>
    </xf>
    <xf numFmtId="3" fontId="26" fillId="0" borderId="0" xfId="3" applyNumberFormat="1" applyFont="1" applyAlignment="1"/>
    <xf numFmtId="3" fontId="26" fillId="0" borderId="0" xfId="3" applyNumberFormat="1" applyFont="1" applyBorder="1" applyAlignment="1">
      <alignment horizontal="right" vertical="center" wrapText="1"/>
    </xf>
    <xf numFmtId="0" fontId="11" fillId="22" borderId="4" xfId="3" applyFont="1" applyFill="1" applyBorder="1" applyAlignment="1">
      <alignment horizontal="left" vertical="center" wrapText="1"/>
    </xf>
    <xf numFmtId="179" fontId="25" fillId="24" borderId="0" xfId="1" applyNumberFormat="1" applyFont="1" applyFill="1" applyBorder="1" applyAlignment="1"/>
    <xf numFmtId="180" fontId="25" fillId="24" borderId="0" xfId="1" applyNumberFormat="1" applyFont="1" applyFill="1" applyBorder="1" applyAlignment="1"/>
    <xf numFmtId="181" fontId="6" fillId="0" borderId="0" xfId="3" applyNumberFormat="1" applyFont="1" applyAlignment="1"/>
    <xf numFmtId="171" fontId="6" fillId="0" borderId="0" xfId="3" applyNumberFormat="1" applyFont="1" applyAlignment="1"/>
    <xf numFmtId="0" fontId="18" fillId="26" borderId="0" xfId="3" quotePrefix="1" applyFont="1" applyFill="1" applyBorder="1" applyAlignment="1">
      <alignment horizontal="left" vertical="center" wrapText="1"/>
    </xf>
    <xf numFmtId="0" fontId="6" fillId="0" borderId="0" xfId="3" applyAlignment="1"/>
    <xf numFmtId="0" fontId="18" fillId="26" borderId="0" xfId="3" quotePrefix="1" applyFont="1" applyFill="1" applyBorder="1" applyAlignment="1">
      <alignment horizontal="left" vertical="center"/>
    </xf>
    <xf numFmtId="3" fontId="6" fillId="0" borderId="0" xfId="3" applyNumberFormat="1" applyFont="1" applyAlignment="1"/>
    <xf numFmtId="3" fontId="6" fillId="0" borderId="0" xfId="3" applyNumberFormat="1" applyFont="1" applyAlignment="1"/>
    <xf numFmtId="0" fontId="6" fillId="0" borderId="0" xfId="3" applyAlignment="1"/>
    <xf numFmtId="3" fontId="14" fillId="24" borderId="0" xfId="3" applyNumberFormat="1" applyFont="1" applyFill="1" applyBorder="1" applyAlignment="1">
      <alignment horizontal="center" vertical="center"/>
    </xf>
    <xf numFmtId="0" fontId="14" fillId="24" borderId="19" xfId="3" applyFont="1" applyFill="1" applyBorder="1" applyAlignment="1">
      <alignment horizontal="center" vertical="center"/>
    </xf>
    <xf numFmtId="0" fontId="6" fillId="0" borderId="0" xfId="3" applyAlignment="1"/>
    <xf numFmtId="3" fontId="6" fillId="24" borderId="0" xfId="3" applyNumberFormat="1" applyFont="1" applyFill="1" applyAlignment="1"/>
    <xf numFmtId="0" fontId="23" fillId="0" borderId="0" xfId="3" applyFont="1" applyBorder="1" applyAlignment="1">
      <alignment vertical="justify" wrapText="1"/>
    </xf>
    <xf numFmtId="0" fontId="52" fillId="0" borderId="20" xfId="3" applyFont="1" applyFill="1" applyBorder="1" applyAlignment="1">
      <alignment horizontal="left" vertical="center"/>
    </xf>
    <xf numFmtId="0" fontId="14" fillId="23" borderId="19" xfId="3" applyFont="1" applyFill="1" applyBorder="1" applyAlignment="1">
      <alignment horizontal="left"/>
    </xf>
    <xf numFmtId="0" fontId="14" fillId="23" borderId="19" xfId="3" applyFont="1" applyFill="1" applyBorder="1" applyAlignment="1">
      <alignment horizontal="left" vertical="center"/>
    </xf>
    <xf numFmtId="0" fontId="14" fillId="23" borderId="19" xfId="3" applyFont="1" applyFill="1" applyBorder="1" applyAlignment="1">
      <alignment horizontal="left" vertical="center" wrapText="1"/>
    </xf>
    <xf numFmtId="0" fontId="16" fillId="23" borderId="19" xfId="3" applyFont="1" applyFill="1" applyBorder="1" applyAlignment="1">
      <alignment horizontal="left" vertical="center" wrapText="1"/>
    </xf>
    <xf numFmtId="0" fontId="14" fillId="28" borderId="19" xfId="3" applyFont="1" applyFill="1" applyBorder="1" applyAlignment="1">
      <alignment horizontal="left" wrapText="1"/>
    </xf>
    <xf numFmtId="0" fontId="14" fillId="28" borderId="19" xfId="3" applyFont="1" applyFill="1" applyBorder="1" applyAlignment="1">
      <alignment horizontal="left" vertical="center" wrapText="1"/>
    </xf>
    <xf numFmtId="0" fontId="14" fillId="28" borderId="19" xfId="3" applyFont="1" applyFill="1" applyBorder="1" applyAlignment="1">
      <alignment horizontal="left" vertical="center"/>
    </xf>
    <xf numFmtId="3" fontId="29" fillId="0" borderId="0" xfId="3" applyNumberFormat="1" applyFont="1" applyAlignment="1"/>
    <xf numFmtId="0" fontId="6" fillId="0" borderId="0" xfId="3" applyAlignment="1"/>
    <xf numFmtId="0" fontId="18" fillId="0" borderId="0" xfId="3" applyFont="1" applyFill="1" applyBorder="1" applyAlignment="1">
      <alignment horizontal="justify" vertical="justify" wrapText="1"/>
    </xf>
    <xf numFmtId="0" fontId="23" fillId="0" borderId="0" xfId="3" applyFont="1" applyBorder="1" applyAlignment="1">
      <alignment horizontal="left" vertical="center"/>
    </xf>
    <xf numFmtId="0" fontId="6" fillId="0" borderId="0" xfId="3" applyAlignment="1"/>
    <xf numFmtId="3" fontId="14" fillId="0" borderId="19" xfId="3" applyNumberFormat="1" applyFont="1" applyBorder="1" applyAlignment="1">
      <alignment horizontal="center" vertical="center"/>
    </xf>
    <xf numFmtId="1" fontId="6" fillId="0" borderId="0" xfId="2" applyNumberFormat="1" applyFont="1" applyAlignment="1"/>
    <xf numFmtId="3" fontId="14" fillId="0" borderId="7" xfId="3" applyNumberFormat="1" applyFont="1" applyBorder="1" applyAlignment="1">
      <alignment horizontal="center" vertical="center"/>
    </xf>
    <xf numFmtId="3" fontId="14" fillId="24" borderId="7" xfId="3" applyNumberFormat="1" applyFont="1" applyFill="1" applyBorder="1" applyAlignment="1">
      <alignment horizontal="center" vertical="center"/>
    </xf>
    <xf numFmtId="3" fontId="40" fillId="24" borderId="7" xfId="9" applyNumberFormat="1" applyFont="1" applyFill="1" applyBorder="1" applyAlignment="1">
      <alignment horizontal="center" vertical="center"/>
    </xf>
    <xf numFmtId="3" fontId="16" fillId="24" borderId="7" xfId="9" applyNumberFormat="1" applyFont="1" applyFill="1" applyBorder="1" applyAlignment="1">
      <alignment horizontal="center" vertical="center"/>
    </xf>
    <xf numFmtId="3" fontId="13" fillId="24" borderId="4" xfId="3" applyNumberFormat="1" applyFont="1" applyFill="1" applyBorder="1" applyAlignment="1">
      <alignment horizontal="center" vertical="center"/>
    </xf>
    <xf numFmtId="1" fontId="25" fillId="0" borderId="0" xfId="2" applyNumberFormat="1" applyFont="1" applyAlignment="1"/>
    <xf numFmtId="0" fontId="0" fillId="0" borderId="0" xfId="0"/>
    <xf numFmtId="3" fontId="0" fillId="0" borderId="0" xfId="0" applyNumberFormat="1"/>
    <xf numFmtId="0" fontId="6" fillId="0" borderId="0" xfId="3" applyAlignment="1"/>
    <xf numFmtId="3" fontId="14" fillId="0" borderId="19" xfId="3" applyNumberFormat="1" applyFont="1" applyBorder="1" applyAlignment="1">
      <alignment horizontal="center" vertical="center"/>
    </xf>
    <xf numFmtId="168" fontId="6" fillId="0" borderId="0" xfId="2" applyNumberFormat="1" applyFont="1" applyAlignment="1">
      <alignment vertical="top"/>
    </xf>
    <xf numFmtId="0" fontId="23" fillId="0" borderId="0" xfId="3" applyFont="1" applyBorder="1" applyAlignment="1">
      <alignment vertical="justify"/>
    </xf>
    <xf numFmtId="2" fontId="6" fillId="0" borderId="0" xfId="3" applyNumberFormat="1" applyFont="1" applyAlignment="1">
      <alignment vertical="top"/>
    </xf>
    <xf numFmtId="171" fontId="6" fillId="0" borderId="0" xfId="3" applyNumberFormat="1" applyFont="1" applyAlignment="1">
      <alignment vertical="top"/>
    </xf>
    <xf numFmtId="0" fontId="6" fillId="0" borderId="0" xfId="3" applyAlignment="1"/>
    <xf numFmtId="3" fontId="14" fillId="0" borderId="19" xfId="3" applyNumberFormat="1" applyFont="1" applyBorder="1" applyAlignment="1">
      <alignment horizontal="center" vertical="center"/>
    </xf>
    <xf numFmtId="3" fontId="13" fillId="28" borderId="19" xfId="3" applyNumberFormat="1" applyFont="1" applyFill="1" applyBorder="1" applyAlignment="1">
      <alignment horizontal="center" vertical="center"/>
    </xf>
    <xf numFmtId="172" fontId="25" fillId="24" borderId="0" xfId="3" applyNumberFormat="1" applyFont="1" applyFill="1" applyBorder="1" applyAlignment="1"/>
    <xf numFmtId="171" fontId="6" fillId="0" borderId="0" xfId="3" applyNumberFormat="1" applyFont="1" applyAlignment="1">
      <alignment horizontal="center" vertical="center"/>
    </xf>
    <xf numFmtId="0" fontId="6" fillId="0" borderId="0" xfId="3" applyAlignment="1"/>
    <xf numFmtId="0" fontId="64" fillId="0" borderId="20" xfId="3" applyFont="1" applyFill="1" applyBorder="1" applyAlignment="1">
      <alignment horizontal="center"/>
    </xf>
    <xf numFmtId="3" fontId="14" fillId="0" borderId="20" xfId="3" applyNumberFormat="1" applyFont="1" applyFill="1" applyBorder="1" applyAlignment="1">
      <alignment horizontal="center" vertical="center"/>
    </xf>
    <xf numFmtId="0" fontId="81" fillId="0" borderId="0" xfId="3" applyFont="1" applyAlignment="1"/>
    <xf numFmtId="3" fontId="80" fillId="24" borderId="0" xfId="0" applyNumberFormat="1" applyFont="1" applyFill="1" applyBorder="1"/>
    <xf numFmtId="4" fontId="80" fillId="24" borderId="0" xfId="0" applyNumberFormat="1" applyFont="1" applyFill="1" applyBorder="1"/>
    <xf numFmtId="172" fontId="80" fillId="24" borderId="0" xfId="0" applyNumberFormat="1" applyFont="1" applyFill="1" applyBorder="1"/>
    <xf numFmtId="3" fontId="80" fillId="24" borderId="0" xfId="3" applyNumberFormat="1" applyFont="1" applyFill="1" applyBorder="1" applyAlignment="1"/>
    <xf numFmtId="3" fontId="25" fillId="24" borderId="0" xfId="7" applyNumberFormat="1" applyFont="1" applyFill="1" applyBorder="1" applyAlignment="1"/>
    <xf numFmtId="1" fontId="20" fillId="24" borderId="0" xfId="3" applyNumberFormat="1" applyFont="1" applyFill="1" applyBorder="1" applyAlignment="1"/>
    <xf numFmtId="1" fontId="6" fillId="0" borderId="0" xfId="1" applyNumberFormat="1" applyFont="1" applyAlignment="1"/>
    <xf numFmtId="3" fontId="6" fillId="0" borderId="0" xfId="4" applyNumberFormat="1" applyFont="1" applyProtection="1">
      <alignment vertical="top"/>
    </xf>
    <xf numFmtId="0" fontId="6" fillId="0" borderId="0" xfId="3" applyAlignment="1"/>
    <xf numFmtId="0" fontId="6" fillId="0" borderId="0" xfId="3" applyAlignment="1">
      <alignment horizontal="center"/>
    </xf>
    <xf numFmtId="3" fontId="14" fillId="0" borderId="19" xfId="3" applyNumberFormat="1" applyFont="1" applyBorder="1" applyAlignment="1">
      <alignment horizontal="center" vertical="center"/>
    </xf>
    <xf numFmtId="0" fontId="41" fillId="0" borderId="0" xfId="3" applyFont="1" applyAlignment="1"/>
    <xf numFmtId="170" fontId="6" fillId="0" borderId="0" xfId="1" applyNumberFormat="1" applyFont="1" applyAlignment="1"/>
    <xf numFmtId="167" fontId="6" fillId="24" borderId="0" xfId="1" applyNumberFormat="1" applyFont="1" applyFill="1" applyBorder="1" applyAlignment="1"/>
    <xf numFmtId="167" fontId="0" fillId="0" borderId="0" xfId="7" applyNumberFormat="1" applyFont="1" applyAlignment="1">
      <alignment horizontal="center" vertical="center"/>
    </xf>
    <xf numFmtId="167" fontId="82" fillId="0" borderId="0" xfId="1" applyNumberFormat="1" applyFont="1" applyAlignment="1">
      <alignment horizontal="right" wrapText="1"/>
    </xf>
    <xf numFmtId="1" fontId="83" fillId="0" borderId="0" xfId="3" applyNumberFormat="1" applyFont="1" applyAlignment="1">
      <alignment horizontal="right" wrapText="1"/>
    </xf>
    <xf numFmtId="3" fontId="84" fillId="0" borderId="0" xfId="3" quotePrefix="1" applyNumberFormat="1" applyFont="1" applyFill="1" applyBorder="1" applyAlignment="1">
      <alignment horizontal="right" vertical="center" wrapText="1"/>
    </xf>
    <xf numFmtId="0" fontId="62" fillId="0" borderId="0" xfId="3" applyFont="1" applyAlignment="1">
      <alignment horizontal="right" vertical="center"/>
    </xf>
    <xf numFmtId="0" fontId="25" fillId="0" borderId="0" xfId="3" applyFont="1" applyAlignment="1">
      <alignment horizontal="center" vertical="center"/>
    </xf>
    <xf numFmtId="3" fontId="25" fillId="0" borderId="0" xfId="3" applyNumberFormat="1" applyFont="1" applyAlignment="1">
      <alignment horizontal="center" vertical="center"/>
    </xf>
    <xf numFmtId="0" fontId="6" fillId="0" borderId="0" xfId="3" applyBorder="1" applyAlignment="1">
      <alignment horizontal="center" vertical="center"/>
    </xf>
    <xf numFmtId="3" fontId="14" fillId="24" borderId="19" xfId="3" applyNumberFormat="1" applyFont="1" applyFill="1" applyBorder="1" applyAlignment="1"/>
    <xf numFmtId="0" fontId="10" fillId="0" borderId="0" xfId="3" applyFont="1" applyAlignment="1">
      <alignment horizontal="center" vertical="center" wrapText="1"/>
    </xf>
    <xf numFmtId="0" fontId="10" fillId="22" borderId="20" xfId="3" applyFont="1" applyFill="1" applyBorder="1" applyAlignment="1">
      <alignment horizontal="left" vertical="center" wrapText="1"/>
    </xf>
    <xf numFmtId="0" fontId="10" fillId="22" borderId="21" xfId="3" applyFont="1" applyFill="1" applyBorder="1" applyAlignment="1">
      <alignment horizontal="left" vertical="center" wrapText="1"/>
    </xf>
    <xf numFmtId="0" fontId="7" fillId="0" borderId="0" xfId="3" applyFont="1" applyAlignment="1">
      <alignment horizontal="center" vertical="center" wrapText="1"/>
    </xf>
    <xf numFmtId="49" fontId="10" fillId="22" borderId="20" xfId="3" applyNumberFormat="1" applyFont="1" applyFill="1" applyBorder="1" applyAlignment="1">
      <alignment horizontal="left" vertical="center" wrapText="1"/>
    </xf>
    <xf numFmtId="0" fontId="10" fillId="22" borderId="0" xfId="3" applyFont="1" applyFill="1" applyAlignment="1">
      <alignment horizontal="center"/>
    </xf>
    <xf numFmtId="49" fontId="10" fillId="22" borderId="21" xfId="3" applyNumberFormat="1" applyFont="1" applyFill="1" applyBorder="1" applyAlignment="1">
      <alignment horizontal="left" vertical="center" wrapText="1"/>
    </xf>
    <xf numFmtId="0" fontId="10" fillId="0" borderId="19" xfId="3" applyFont="1" applyBorder="1" applyAlignment="1"/>
    <xf numFmtId="0" fontId="20" fillId="0" borderId="19" xfId="3" applyFont="1" applyBorder="1" applyAlignment="1"/>
    <xf numFmtId="0" fontId="19" fillId="0" borderId="19" xfId="3" applyFont="1" applyBorder="1" applyAlignment="1">
      <alignment horizontal="center"/>
    </xf>
    <xf numFmtId="0" fontId="19" fillId="0" borderId="0" xfId="3" applyFont="1" applyAlignment="1">
      <alignment horizontal="center"/>
    </xf>
    <xf numFmtId="0" fontId="13" fillId="0" borderId="19" xfId="3" applyFont="1" applyBorder="1" applyAlignment="1">
      <alignment horizontal="center" vertical="center"/>
    </xf>
    <xf numFmtId="171" fontId="25" fillId="0" borderId="0" xfId="3" applyNumberFormat="1" applyFont="1" applyBorder="1" applyAlignment="1">
      <alignment vertical="top"/>
    </xf>
    <xf numFmtId="2" fontId="6" fillId="0" borderId="0" xfId="3" applyNumberFormat="1" applyFont="1" applyAlignment="1"/>
    <xf numFmtId="9" fontId="25" fillId="24" borderId="0" xfId="2" applyFont="1" applyFill="1" applyBorder="1" applyAlignment="1">
      <alignment horizontal="right" vertical="center" wrapText="1"/>
    </xf>
    <xf numFmtId="1" fontId="25" fillId="0" borderId="0" xfId="3" applyNumberFormat="1" applyFont="1" applyBorder="1" applyAlignment="1">
      <alignment vertical="top"/>
    </xf>
    <xf numFmtId="1" fontId="25" fillId="0" borderId="0" xfId="3" applyNumberFormat="1" applyFont="1" applyAlignment="1">
      <alignment vertical="top"/>
    </xf>
    <xf numFmtId="171" fontId="25" fillId="0" borderId="0" xfId="3" applyNumberFormat="1" applyFont="1" applyAlignment="1">
      <alignment vertical="top"/>
    </xf>
    <xf numFmtId="0" fontId="25" fillId="0" borderId="0" xfId="3" applyFont="1" applyAlignment="1">
      <alignment vertical="top"/>
    </xf>
    <xf numFmtId="3" fontId="13" fillId="28" borderId="19" xfId="3" applyNumberFormat="1" applyFont="1" applyFill="1" applyBorder="1" applyAlignment="1">
      <alignment horizontal="center" vertical="center"/>
    </xf>
    <xf numFmtId="0" fontId="10" fillId="22" borderId="19" xfId="3" applyFont="1" applyFill="1" applyBorder="1" applyAlignment="1">
      <alignment horizontal="center" vertical="center"/>
    </xf>
    <xf numFmtId="0" fontId="10" fillId="0" borderId="0" xfId="3" applyFont="1" applyBorder="1" applyAlignment="1">
      <alignment horizontal="center" vertical="center" wrapText="1"/>
    </xf>
    <xf numFmtId="0" fontId="6" fillId="0" borderId="0" xfId="3" applyAlignment="1"/>
    <xf numFmtId="0" fontId="7" fillId="0" borderId="0" xfId="3" applyFont="1" applyBorder="1" applyAlignment="1">
      <alignment horizontal="center" vertical="center" wrapText="1"/>
    </xf>
    <xf numFmtId="0" fontId="10" fillId="24" borderId="0" xfId="3" applyFont="1" applyFill="1" applyBorder="1" applyAlignment="1">
      <alignment horizontal="center" vertical="center" wrapText="1"/>
    </xf>
    <xf numFmtId="0" fontId="10" fillId="24" borderId="0" xfId="3" applyFont="1" applyFill="1" applyBorder="1" applyAlignment="1">
      <alignment horizontal="center" vertical="center"/>
    </xf>
    <xf numFmtId="3" fontId="14" fillId="0" borderId="19" xfId="3" applyNumberFormat="1" applyFont="1" applyBorder="1" applyAlignment="1">
      <alignment horizontal="center" vertical="center"/>
    </xf>
    <xf numFmtId="0" fontId="10" fillId="22" borderId="19" xfId="3" applyFont="1" applyFill="1" applyBorder="1" applyAlignment="1">
      <alignment horizontal="center" vertical="center"/>
    </xf>
    <xf numFmtId="3" fontId="26" fillId="0" borderId="0" xfId="3" applyNumberFormat="1" applyFont="1" applyAlignment="1">
      <alignment horizontal="left" vertical="center"/>
    </xf>
    <xf numFmtId="0" fontId="13" fillId="25" borderId="0" xfId="3" applyFont="1" applyFill="1" applyBorder="1" applyAlignment="1">
      <alignment horizontal="center" vertical="center" wrapText="1"/>
    </xf>
    <xf numFmtId="4" fontId="14" fillId="24" borderId="19" xfId="3" applyNumberFormat="1" applyFont="1" applyFill="1" applyBorder="1" applyAlignment="1"/>
    <xf numFmtId="4" fontId="14" fillId="24" borderId="19" xfId="3" applyNumberFormat="1" applyFont="1" applyFill="1" applyBorder="1">
      <alignment vertical="top"/>
    </xf>
    <xf numFmtId="0" fontId="20" fillId="24" borderId="19" xfId="3" applyFont="1" applyFill="1" applyBorder="1" applyAlignment="1"/>
    <xf numFmtId="4" fontId="20" fillId="24" borderId="19" xfId="3" applyNumberFormat="1" applyFont="1" applyFill="1" applyBorder="1" applyAlignment="1"/>
    <xf numFmtId="4" fontId="6" fillId="24" borderId="19" xfId="3" applyNumberFormat="1" applyFill="1" applyBorder="1" applyAlignment="1"/>
    <xf numFmtId="0" fontId="6" fillId="24" borderId="19" xfId="3" applyFill="1" applyBorder="1" applyAlignment="1"/>
    <xf numFmtId="0" fontId="13" fillId="24" borderId="19" xfId="3" applyFont="1" applyFill="1" applyBorder="1" applyAlignment="1"/>
    <xf numFmtId="0" fontId="6" fillId="24" borderId="19" xfId="3" applyFill="1" applyBorder="1">
      <alignment vertical="top"/>
    </xf>
    <xf numFmtId="4" fontId="6" fillId="24" borderId="19" xfId="3" applyNumberFormat="1" applyFill="1" applyBorder="1">
      <alignment vertical="top"/>
    </xf>
    <xf numFmtId="0" fontId="20" fillId="24" borderId="19" xfId="3" applyFont="1" applyFill="1" applyBorder="1">
      <alignment vertical="top"/>
    </xf>
    <xf numFmtId="0" fontId="13" fillId="24" borderId="19" xfId="3" applyFont="1" applyFill="1" applyBorder="1" applyAlignment="1">
      <alignment horizontal="left" vertical="center"/>
    </xf>
    <xf numFmtId="0" fontId="14" fillId="24" borderId="19" xfId="3" applyFont="1" applyFill="1" applyBorder="1">
      <alignment vertical="top"/>
    </xf>
    <xf numFmtId="182" fontId="14" fillId="24" borderId="19" xfId="6752" applyNumberFormat="1" applyFont="1" applyFill="1" applyBorder="1" applyAlignment="1"/>
    <xf numFmtId="4" fontId="14" fillId="24" borderId="19" xfId="3" applyNumberFormat="1" applyFont="1" applyFill="1" applyBorder="1" applyAlignment="1">
      <alignment horizontal="left" vertical="center"/>
    </xf>
    <xf numFmtId="182" fontId="14" fillId="24" borderId="19" xfId="6752" applyNumberFormat="1" applyFont="1" applyFill="1" applyBorder="1" applyAlignment="1">
      <alignment horizontal="left" vertical="center"/>
    </xf>
    <xf numFmtId="0" fontId="52" fillId="24" borderId="19" xfId="3" applyFont="1" applyFill="1" applyBorder="1">
      <alignment vertical="top"/>
    </xf>
    <xf numFmtId="0" fontId="13" fillId="24" borderId="19" xfId="3" applyFont="1" applyFill="1" applyBorder="1" applyAlignment="1">
      <alignment horizontal="centerContinuous" vertical="center" wrapText="1"/>
    </xf>
    <xf numFmtId="0" fontId="10" fillId="24" borderId="19" xfId="3" applyFont="1" applyFill="1" applyBorder="1" applyAlignment="1"/>
    <xf numFmtId="0" fontId="19" fillId="24" borderId="19" xfId="3" applyFont="1" applyFill="1" applyBorder="1" applyAlignment="1">
      <alignment horizontal="center"/>
    </xf>
    <xf numFmtId="49" fontId="62" fillId="0" borderId="0" xfId="3" quotePrefix="1" applyNumberFormat="1" applyFont="1">
      <alignment vertical="top"/>
    </xf>
    <xf numFmtId="4" fontId="13" fillId="25" borderId="0" xfId="3" applyNumberFormat="1" applyFont="1" applyFill="1" applyBorder="1" applyAlignment="1">
      <alignment horizontal="center" vertical="center" wrapText="1"/>
    </xf>
    <xf numFmtId="0" fontId="7" fillId="0" borderId="0" xfId="3" applyFont="1" applyAlignment="1">
      <alignment horizontal="right" vertical="center" wrapText="1"/>
    </xf>
    <xf numFmtId="0" fontId="10" fillId="0" borderId="0" xfId="3" applyFont="1" applyAlignment="1">
      <alignment horizontal="right" vertical="center" wrapText="1"/>
    </xf>
    <xf numFmtId="0" fontId="20" fillId="0" borderId="18" xfId="3" applyFont="1" applyBorder="1" applyAlignment="1">
      <alignment horizontal="right" vertical="top"/>
    </xf>
    <xf numFmtId="0" fontId="10" fillId="22" borderId="0" xfId="3" applyFont="1" applyFill="1" applyAlignment="1">
      <alignment horizontal="right"/>
    </xf>
    <xf numFmtId="0" fontId="13" fillId="25" borderId="0" xfId="3" applyFont="1" applyFill="1" applyBorder="1" applyAlignment="1">
      <alignment horizontal="right" vertical="center" wrapText="1"/>
    </xf>
    <xf numFmtId="0" fontId="14" fillId="0" borderId="19" xfId="3" applyFont="1" applyBorder="1" applyAlignment="1">
      <alignment horizontal="right" vertical="top"/>
    </xf>
    <xf numFmtId="0" fontId="14" fillId="0" borderId="19" xfId="3" applyFont="1" applyBorder="1" applyAlignment="1">
      <alignment horizontal="right"/>
    </xf>
    <xf numFmtId="4" fontId="14" fillId="24" borderId="19" xfId="3" applyNumberFormat="1" applyFont="1" applyFill="1" applyBorder="1" applyAlignment="1">
      <alignment horizontal="right"/>
    </xf>
    <xf numFmtId="0" fontId="20" fillId="0" borderId="19" xfId="3" applyFont="1" applyBorder="1" applyAlignment="1">
      <alignment horizontal="right" vertical="top"/>
    </xf>
    <xf numFmtId="4" fontId="14" fillId="24" borderId="19" xfId="3" applyNumberFormat="1" applyFont="1" applyFill="1" applyBorder="1" applyAlignment="1">
      <alignment horizontal="right" vertical="top"/>
    </xf>
    <xf numFmtId="0" fontId="20" fillId="24" borderId="19" xfId="3" applyFont="1" applyFill="1" applyBorder="1" applyAlignment="1">
      <alignment horizontal="right" vertical="top"/>
    </xf>
    <xf numFmtId="4" fontId="14" fillId="24" borderId="19" xfId="3" applyNumberFormat="1" applyFont="1" applyFill="1" applyBorder="1" applyAlignment="1">
      <alignment horizontal="right" vertical="center"/>
    </xf>
    <xf numFmtId="0" fontId="6" fillId="24" borderId="0" xfId="3" applyFont="1" applyFill="1" applyBorder="1" applyAlignment="1">
      <alignment horizontal="center" vertical="center"/>
    </xf>
    <xf numFmtId="171" fontId="25" fillId="0" borderId="0" xfId="3" applyNumberFormat="1" applyFont="1" applyAlignment="1"/>
    <xf numFmtId="0" fontId="6" fillId="0" borderId="0" xfId="3" applyAlignment="1"/>
    <xf numFmtId="0" fontId="7" fillId="0" borderId="0" xfId="3" applyFont="1" applyFill="1" applyBorder="1" applyAlignment="1">
      <alignment horizontal="center" vertical="center" wrapText="1"/>
    </xf>
    <xf numFmtId="0" fontId="10" fillId="0" borderId="0" xfId="3" applyFont="1" applyFill="1" applyBorder="1" applyAlignment="1">
      <alignment horizontal="center" vertical="center" wrapText="1"/>
    </xf>
    <xf numFmtId="3" fontId="6" fillId="0" borderId="0" xfId="3" applyNumberFormat="1" applyFont="1" applyFill="1" applyBorder="1" applyAlignment="1"/>
    <xf numFmtId="171" fontId="6" fillId="0" borderId="0" xfId="3" applyNumberFormat="1" applyFont="1" applyAlignment="1">
      <alignment horizontal="center" vertical="top"/>
    </xf>
    <xf numFmtId="0" fontId="55" fillId="0" borderId="5" xfId="3" applyFont="1" applyBorder="1" applyAlignment="1">
      <alignment horizontal="centerContinuous"/>
    </xf>
    <xf numFmtId="0" fontId="25" fillId="0" borderId="5" xfId="3" applyFont="1" applyBorder="1" applyAlignment="1">
      <alignment horizontal="centerContinuous"/>
    </xf>
    <xf numFmtId="0" fontId="10" fillId="0" borderId="0" xfId="3" applyFont="1" applyBorder="1" applyAlignment="1">
      <alignment horizontal="center" vertical="center" wrapText="1"/>
    </xf>
    <xf numFmtId="0" fontId="10" fillId="24" borderId="0" xfId="3" applyFont="1" applyFill="1" applyBorder="1" applyAlignment="1">
      <alignment horizontal="center" vertical="center" wrapText="1"/>
    </xf>
    <xf numFmtId="0" fontId="0" fillId="24" borderId="0" xfId="0" applyFill="1" applyAlignment="1">
      <alignment horizontal="center" vertical="center" wrapText="1"/>
    </xf>
    <xf numFmtId="0" fontId="10" fillId="24" borderId="0" xfId="3" applyFont="1" applyFill="1" applyBorder="1" applyAlignment="1">
      <alignment horizontal="center" vertical="center"/>
    </xf>
    <xf numFmtId="0" fontId="10" fillId="24" borderId="0" xfId="3" applyFont="1" applyFill="1" applyBorder="1" applyAlignment="1">
      <alignment horizontal="center" wrapText="1"/>
    </xf>
    <xf numFmtId="0" fontId="10" fillId="24" borderId="0" xfId="3" applyFont="1" applyFill="1" applyAlignment="1">
      <alignment horizontal="center" vertical="center" wrapText="1"/>
    </xf>
    <xf numFmtId="0" fontId="18" fillId="24" borderId="0" xfId="3" applyFont="1" applyFill="1" applyBorder="1" applyAlignment="1">
      <alignment horizontal="left" vertical="center" wrapText="1"/>
    </xf>
    <xf numFmtId="0" fontId="11" fillId="24" borderId="0" xfId="3" applyFont="1" applyFill="1" applyBorder="1" applyAlignment="1">
      <alignment horizontal="center" vertical="center" wrapText="1"/>
    </xf>
    <xf numFmtId="3" fontId="14" fillId="0" borderId="19" xfId="3" applyNumberFormat="1" applyFont="1" applyBorder="1" applyAlignment="1">
      <alignment horizontal="center" vertical="center"/>
    </xf>
    <xf numFmtId="183" fontId="6" fillId="0" borderId="0" xfId="3" applyNumberFormat="1" applyFont="1" applyAlignment="1"/>
    <xf numFmtId="0" fontId="32" fillId="26" borderId="0" xfId="3" quotePrefix="1" applyFont="1" applyFill="1" applyBorder="1" applyAlignment="1">
      <alignment vertical="center" wrapText="1"/>
    </xf>
    <xf numFmtId="0" fontId="6" fillId="0" borderId="0" xfId="3" applyFont="1" applyFill="1" applyBorder="1" applyAlignment="1">
      <alignment horizontal="center" vertical="center"/>
    </xf>
    <xf numFmtId="0" fontId="27" fillId="0" borderId="0" xfId="3" applyFont="1" applyFill="1" applyBorder="1" applyAlignment="1">
      <alignment horizontal="left" vertical="justify" wrapText="1"/>
    </xf>
    <xf numFmtId="2" fontId="6" fillId="0" borderId="0" xfId="3" applyNumberFormat="1" applyFont="1" applyFill="1" applyAlignment="1"/>
    <xf numFmtId="41" fontId="6" fillId="0" borderId="0" xfId="3" applyNumberFormat="1" applyAlignment="1"/>
    <xf numFmtId="0" fontId="27" fillId="0" borderId="18" xfId="3" applyFont="1" applyBorder="1" applyAlignment="1"/>
    <xf numFmtId="0" fontId="99" fillId="0" borderId="18" xfId="4" applyFont="1" applyBorder="1" applyProtection="1">
      <alignment vertical="top"/>
    </xf>
    <xf numFmtId="0" fontId="98" fillId="22" borderId="19" xfId="3" applyFont="1" applyFill="1" applyBorder="1" applyAlignment="1">
      <alignment horizontal="center" vertical="center"/>
    </xf>
    <xf numFmtId="0" fontId="98" fillId="25" borderId="19" xfId="3" applyFont="1" applyFill="1" applyBorder="1" applyAlignment="1">
      <alignment horizontal="center" vertical="center"/>
    </xf>
    <xf numFmtId="3" fontId="27" fillId="0" borderId="19" xfId="3" applyNumberFormat="1" applyFont="1" applyBorder="1" applyAlignment="1">
      <alignment horizontal="center" vertical="center"/>
    </xf>
    <xf numFmtId="3" fontId="27" fillId="24" borderId="19" xfId="3" applyNumberFormat="1" applyFont="1" applyFill="1" applyBorder="1" applyAlignment="1">
      <alignment horizontal="center" vertical="center"/>
    </xf>
    <xf numFmtId="3" fontId="98" fillId="28" borderId="19" xfId="3" applyNumberFormat="1" applyFont="1" applyFill="1" applyBorder="1" applyAlignment="1">
      <alignment horizontal="center" vertical="center"/>
    </xf>
    <xf numFmtId="0" fontId="9" fillId="0" borderId="0" xfId="4" applyAlignment="1" applyProtection="1"/>
    <xf numFmtId="0" fontId="10" fillId="22" borderId="19" xfId="11" applyFont="1" applyFill="1" applyBorder="1" applyAlignment="1">
      <alignment horizontal="left" vertical="center"/>
    </xf>
    <xf numFmtId="0" fontId="10" fillId="22" borderId="19" xfId="11" applyFont="1" applyFill="1" applyBorder="1" applyAlignment="1">
      <alignment horizontal="center" vertical="center"/>
    </xf>
    <xf numFmtId="17" fontId="14" fillId="0" borderId="0" xfId="10" applyNumberFormat="1" applyFont="1" applyFill="1" applyBorder="1" applyAlignment="1">
      <alignment horizontal="left"/>
    </xf>
    <xf numFmtId="10" fontId="14" fillId="0" borderId="0" xfId="10" applyNumberFormat="1" applyFont="1" applyFill="1" applyBorder="1" applyAlignment="1">
      <alignment horizontal="center"/>
    </xf>
    <xf numFmtId="0" fontId="14" fillId="0" borderId="0" xfId="3" applyFont="1" applyFill="1" applyBorder="1" applyAlignment="1">
      <alignment horizontal="left" vertical="center"/>
    </xf>
    <xf numFmtId="17" fontId="14" fillId="0" borderId="20" xfId="10" applyNumberFormat="1" applyFont="1" applyFill="1" applyBorder="1" applyAlignment="1">
      <alignment horizontal="left"/>
    </xf>
    <xf numFmtId="10" fontId="14" fillId="0" borderId="20" xfId="10" applyNumberFormat="1" applyFont="1" applyFill="1" applyBorder="1" applyAlignment="1">
      <alignment horizontal="center"/>
    </xf>
    <xf numFmtId="0" fontId="52" fillId="0" borderId="20" xfId="10" applyFont="1" applyFill="1" applyBorder="1" applyAlignment="1">
      <alignment horizontal="left" vertical="center"/>
    </xf>
    <xf numFmtId="0" fontId="14" fillId="0" borderId="0" xfId="10" applyFont="1" applyFill="1" applyBorder="1" applyAlignment="1">
      <alignment horizontal="right"/>
    </xf>
    <xf numFmtId="0" fontId="52" fillId="0" borderId="0" xfId="10" applyFont="1" applyFill="1" applyBorder="1" applyAlignment="1">
      <alignment horizontal="left" vertical="center"/>
    </xf>
    <xf numFmtId="0" fontId="14" fillId="0" borderId="21" xfId="10" applyFont="1" applyFill="1" applyBorder="1" applyAlignment="1">
      <alignment horizontal="right"/>
    </xf>
    <xf numFmtId="10" fontId="14" fillId="0" borderId="21" xfId="10" applyNumberFormat="1" applyFont="1" applyFill="1" applyBorder="1" applyAlignment="1">
      <alignment horizontal="center"/>
    </xf>
    <xf numFmtId="0" fontId="52" fillId="0" borderId="21" xfId="10" applyFont="1" applyFill="1" applyBorder="1" applyAlignment="1">
      <alignment horizontal="left" vertical="center"/>
    </xf>
    <xf numFmtId="0" fontId="14" fillId="0" borderId="0" xfId="10" applyFont="1" applyFill="1" applyBorder="1" applyAlignment="1">
      <alignment horizontal="left"/>
    </xf>
    <xf numFmtId="0" fontId="14" fillId="0" borderId="19" xfId="10" applyFont="1" applyFill="1" applyBorder="1" applyAlignment="1"/>
    <xf numFmtId="10" fontId="14" fillId="0" borderId="19" xfId="10" applyNumberFormat="1" applyFont="1" applyFill="1" applyBorder="1" applyAlignment="1">
      <alignment horizontal="center"/>
    </xf>
    <xf numFmtId="0" fontId="52" fillId="0" borderId="19" xfId="10" applyFont="1" applyFill="1" applyBorder="1" applyAlignment="1">
      <alignment horizontal="left" vertical="center"/>
    </xf>
    <xf numFmtId="17" fontId="14" fillId="0" borderId="19" xfId="10" applyNumberFormat="1" applyFont="1" applyFill="1" applyBorder="1" applyAlignment="1"/>
    <xf numFmtId="17" fontId="14" fillId="0" borderId="0" xfId="10" applyNumberFormat="1" applyFont="1" applyFill="1" applyBorder="1" applyAlignment="1"/>
    <xf numFmtId="0" fontId="14" fillId="0" borderId="19" xfId="10" applyFont="1" applyFill="1" applyBorder="1" applyAlignment="1">
      <alignment horizontal="left"/>
    </xf>
    <xf numFmtId="0" fontId="14" fillId="0" borderId="19" xfId="10" applyFont="1" applyFill="1" applyBorder="1" applyAlignment="1">
      <alignment horizontal="left" vertical="center"/>
    </xf>
    <xf numFmtId="0" fontId="14" fillId="0" borderId="20" xfId="3" applyFont="1" applyFill="1" applyBorder="1">
      <alignment vertical="top"/>
    </xf>
    <xf numFmtId="10" fontId="14" fillId="0" borderId="0" xfId="3" applyNumberFormat="1" applyFont="1" applyFill="1" applyBorder="1" applyAlignment="1">
      <alignment horizontal="center" vertical="top"/>
    </xf>
    <xf numFmtId="10" fontId="14" fillId="0" borderId="20" xfId="3" applyNumberFormat="1" applyFont="1" applyFill="1" applyBorder="1" applyAlignment="1">
      <alignment horizontal="center" vertical="top"/>
    </xf>
    <xf numFmtId="0" fontId="14" fillId="0" borderId="20" xfId="3" applyFont="1" applyFill="1" applyBorder="1" applyAlignment="1">
      <alignment horizontal="left" vertical="center"/>
    </xf>
    <xf numFmtId="0" fontId="14" fillId="0" borderId="20" xfId="10" applyFont="1" applyFill="1" applyBorder="1" applyAlignment="1">
      <alignment horizontal="left"/>
    </xf>
    <xf numFmtId="0" fontId="14" fillId="0" borderId="21" xfId="10" applyFont="1" applyFill="1" applyBorder="1" applyAlignment="1">
      <alignment horizontal="left"/>
    </xf>
    <xf numFmtId="0" fontId="14" fillId="0" borderId="0" xfId="3" applyFont="1" applyFill="1" applyBorder="1">
      <alignment vertical="top"/>
    </xf>
    <xf numFmtId="0" fontId="14" fillId="0" borderId="19" xfId="10" applyFont="1" applyFill="1" applyBorder="1" applyAlignment="1">
      <alignment horizontal="left" vertical="top"/>
    </xf>
    <xf numFmtId="10" fontId="14" fillId="0" borderId="0" xfId="10" applyNumberFormat="1" applyFont="1" applyBorder="1" applyAlignment="1">
      <alignment horizontal="center" vertical="top"/>
    </xf>
    <xf numFmtId="0" fontId="52" fillId="0" borderId="0" xfId="3" applyFont="1" applyBorder="1" applyAlignment="1">
      <alignment horizontal="left" vertical="center" wrapText="1"/>
    </xf>
    <xf numFmtId="10" fontId="14" fillId="0" borderId="19" xfId="3" applyNumberFormat="1" applyFont="1" applyBorder="1" applyAlignment="1">
      <alignment horizontal="center" vertical="top"/>
    </xf>
    <xf numFmtId="3" fontId="13" fillId="24" borderId="0" xfId="3" applyNumberFormat="1" applyFont="1" applyFill="1" applyBorder="1" applyAlignment="1">
      <alignment horizontal="center" vertical="center"/>
    </xf>
    <xf numFmtId="172" fontId="14" fillId="24" borderId="0" xfId="1" applyNumberFormat="1" applyFont="1" applyFill="1" applyBorder="1" applyAlignment="1">
      <alignment horizontal="center" vertical="center"/>
    </xf>
    <xf numFmtId="172" fontId="13" fillId="24" borderId="0" xfId="1" applyNumberFormat="1" applyFont="1" applyFill="1" applyBorder="1" applyAlignment="1">
      <alignment horizontal="center" vertical="center"/>
    </xf>
    <xf numFmtId="172" fontId="13" fillId="24" borderId="0" xfId="3" applyNumberFormat="1" applyFont="1" applyFill="1" applyBorder="1" applyAlignment="1">
      <alignment horizontal="center" vertical="center"/>
    </xf>
    <xf numFmtId="172" fontId="10" fillId="24" borderId="0" xfId="1" applyNumberFormat="1" applyFont="1" applyFill="1" applyBorder="1" applyAlignment="1">
      <alignment horizontal="center" vertical="center"/>
    </xf>
    <xf numFmtId="0" fontId="18" fillId="24" borderId="0" xfId="3" quotePrefix="1" applyFont="1" applyFill="1" applyBorder="1" applyAlignment="1">
      <alignment horizontal="justify" vertical="justify"/>
    </xf>
    <xf numFmtId="0" fontId="18" fillId="24" borderId="0" xfId="3" quotePrefix="1" applyFont="1" applyFill="1" applyBorder="1" applyAlignment="1">
      <alignment horizontal="justify" vertical="justify" wrapText="1"/>
    </xf>
    <xf numFmtId="0" fontId="27" fillId="24" borderId="0" xfId="3" applyFont="1" applyFill="1" applyBorder="1" applyAlignment="1">
      <alignment horizontal="left" vertical="justify" wrapText="1"/>
    </xf>
    <xf numFmtId="3" fontId="13" fillId="24" borderId="0" xfId="5" applyNumberFormat="1" applyFont="1" applyFill="1" applyBorder="1" applyAlignment="1">
      <alignment horizontal="center" vertical="center"/>
    </xf>
    <xf numFmtId="0" fontId="10" fillId="24" borderId="0" xfId="3" applyFont="1" applyFill="1" applyBorder="1" applyAlignment="1">
      <alignment horizontal="center"/>
    </xf>
    <xf numFmtId="0" fontId="11" fillId="24" borderId="0" xfId="3" applyFont="1" applyFill="1" applyBorder="1" applyAlignment="1">
      <alignment horizontal="center" vertical="center"/>
    </xf>
    <xf numFmtId="0" fontId="19" fillId="24" borderId="0" xfId="3" applyFont="1" applyFill="1" applyBorder="1" applyAlignment="1">
      <alignment horizontal="center"/>
    </xf>
    <xf numFmtId="3" fontId="10" fillId="24" borderId="0" xfId="3" applyNumberFormat="1" applyFont="1" applyFill="1" applyBorder="1" applyAlignment="1">
      <alignment horizontal="center" vertical="center"/>
    </xf>
    <xf numFmtId="167" fontId="6" fillId="24" borderId="0" xfId="7" applyNumberFormat="1" applyFont="1" applyFill="1" applyAlignment="1"/>
    <xf numFmtId="3" fontId="26" fillId="24" borderId="0" xfId="3" applyNumberFormat="1" applyFont="1" applyFill="1" applyAlignment="1"/>
    <xf numFmtId="3" fontId="6" fillId="24" borderId="0" xfId="3" applyNumberFormat="1" applyFill="1" applyAlignment="1"/>
    <xf numFmtId="10" fontId="13" fillId="24" borderId="0" xfId="6" applyNumberFormat="1" applyFont="1" applyFill="1" applyBorder="1" applyAlignment="1">
      <alignment horizontal="center" vertical="center" wrapText="1"/>
    </xf>
    <xf numFmtId="168" fontId="13" fillId="24" borderId="0" xfId="6" applyNumberFormat="1" applyFont="1" applyFill="1" applyBorder="1" applyAlignment="1">
      <alignment horizontal="center" vertical="center" wrapText="1"/>
    </xf>
    <xf numFmtId="172" fontId="14" fillId="24" borderId="0" xfId="3" applyNumberFormat="1" applyFont="1" applyFill="1" applyBorder="1" applyAlignment="1">
      <alignment horizontal="center" vertical="center" wrapText="1"/>
    </xf>
    <xf numFmtId="2" fontId="10" fillId="24" borderId="0" xfId="3" applyNumberFormat="1" applyFont="1" applyFill="1" applyAlignment="1">
      <alignment horizontal="center" vertical="center" wrapText="1"/>
    </xf>
    <xf numFmtId="172" fontId="13" fillId="24" borderId="0" xfId="3" applyNumberFormat="1" applyFont="1" applyFill="1" applyBorder="1" applyAlignment="1">
      <alignment horizontal="center" vertical="center" wrapText="1"/>
    </xf>
    <xf numFmtId="0" fontId="18" fillId="24" borderId="0" xfId="3" applyFont="1" applyFill="1" applyBorder="1" applyAlignment="1">
      <alignment horizontal="justify" vertical="justify" wrapText="1"/>
    </xf>
    <xf numFmtId="0" fontId="32" fillId="24" borderId="0" xfId="3" quotePrefix="1" applyFont="1" applyFill="1" applyBorder="1" applyAlignment="1"/>
    <xf numFmtId="4" fontId="13" fillId="24" borderId="0" xfId="3" applyNumberFormat="1" applyFont="1" applyFill="1" applyBorder="1" applyAlignment="1"/>
    <xf numFmtId="171" fontId="13" fillId="24" borderId="0" xfId="3" applyNumberFormat="1" applyFont="1" applyFill="1" applyBorder="1" applyAlignment="1">
      <alignment horizontal="center" vertical="center" wrapText="1"/>
    </xf>
    <xf numFmtId="0" fontId="100" fillId="24" borderId="0" xfId="0" applyFont="1" applyFill="1" applyAlignment="1">
      <alignment horizontal="center" vertical="center" wrapText="1"/>
    </xf>
    <xf numFmtId="0" fontId="25" fillId="24" borderId="0" xfId="3" applyFont="1" applyFill="1" applyBorder="1" applyAlignment="1">
      <alignment horizontal="centerContinuous"/>
    </xf>
    <xf numFmtId="3" fontId="13" fillId="24" borderId="0" xfId="3" applyNumberFormat="1" applyFont="1" applyFill="1" applyBorder="1" applyAlignment="1">
      <alignment horizontal="center" vertical="center" wrapText="1"/>
    </xf>
    <xf numFmtId="172" fontId="13" fillId="24" borderId="0" xfId="7" applyNumberFormat="1" applyFont="1" applyFill="1" applyBorder="1" applyAlignment="1">
      <alignment horizontal="center" vertical="center" wrapText="1"/>
    </xf>
    <xf numFmtId="0" fontId="52" fillId="24" borderId="0" xfId="3" quotePrefix="1" applyFont="1" applyFill="1" applyBorder="1" applyAlignment="1">
      <alignment horizontal="justify" vertical="justify" wrapText="1"/>
    </xf>
    <xf numFmtId="4" fontId="13" fillId="24" borderId="0" xfId="3" applyNumberFormat="1" applyFont="1" applyFill="1" applyBorder="1" applyAlignment="1">
      <alignment horizontal="center" vertical="center"/>
    </xf>
    <xf numFmtId="0" fontId="6" fillId="24" borderId="0" xfId="3" applyFont="1" applyFill="1" applyBorder="1" applyAlignment="1">
      <alignment horizontal="center" vertical="top"/>
    </xf>
    <xf numFmtId="3" fontId="13" fillId="24" borderId="0" xfId="3" applyNumberFormat="1" applyFont="1" applyFill="1" applyBorder="1" applyAlignment="1">
      <alignment horizontal="center"/>
    </xf>
    <xf numFmtId="0" fontId="13" fillId="24" borderId="0" xfId="3" applyFont="1" applyFill="1" applyBorder="1" applyAlignment="1">
      <alignment horizontal="left" vertical="center"/>
    </xf>
    <xf numFmtId="3" fontId="98" fillId="24" borderId="0" xfId="3" applyNumberFormat="1" applyFont="1" applyFill="1" applyBorder="1" applyAlignment="1">
      <alignment horizontal="center" vertical="center"/>
    </xf>
    <xf numFmtId="0" fontId="6" fillId="24" borderId="0" xfId="3" applyFont="1" applyFill="1" applyAlignment="1">
      <alignment vertical="center" wrapText="1"/>
    </xf>
    <xf numFmtId="0" fontId="20" fillId="24" borderId="0" xfId="3" applyFont="1" applyFill="1" applyAlignment="1">
      <alignment vertical="center" wrapText="1"/>
    </xf>
    <xf numFmtId="0" fontId="6" fillId="24" borderId="0" xfId="3" applyFont="1" applyFill="1" applyBorder="1" applyAlignment="1">
      <alignment vertical="center" wrapText="1"/>
    </xf>
    <xf numFmtId="0" fontId="18" fillId="24" borderId="0" xfId="3" applyFont="1" applyFill="1" applyBorder="1" applyAlignment="1">
      <alignment vertical="center"/>
    </xf>
    <xf numFmtId="0" fontId="6" fillId="24" borderId="0" xfId="3" applyFill="1" applyBorder="1" applyAlignment="1">
      <alignment horizontal="center" vertical="center" wrapText="1"/>
    </xf>
    <xf numFmtId="0" fontId="6" fillId="24" borderId="0" xfId="3" applyFill="1" applyBorder="1" applyAlignment="1">
      <alignment horizontal="center" vertical="center"/>
    </xf>
    <xf numFmtId="0" fontId="10" fillId="0" borderId="0" xfId="3" applyFont="1" applyBorder="1" applyAlignment="1">
      <alignment horizontal="center" vertical="center" wrapText="1"/>
    </xf>
    <xf numFmtId="0" fontId="7" fillId="0" borderId="0" xfId="3" applyFont="1" applyBorder="1" applyAlignment="1">
      <alignment horizontal="center" vertical="center" wrapText="1"/>
    </xf>
    <xf numFmtId="0" fontId="10" fillId="24" borderId="0" xfId="3" applyFont="1" applyFill="1" applyBorder="1" applyAlignment="1">
      <alignment horizontal="center" vertical="center" wrapText="1"/>
    </xf>
    <xf numFmtId="0" fontId="10" fillId="24" borderId="0" xfId="3" applyFont="1" applyFill="1" applyBorder="1" applyAlignment="1">
      <alignment horizontal="center" vertical="center"/>
    </xf>
    <xf numFmtId="0" fontId="11" fillId="22" borderId="4" xfId="3" applyFont="1" applyFill="1" applyBorder="1" applyAlignment="1">
      <alignment horizontal="center" vertical="center" wrapText="1"/>
    </xf>
    <xf numFmtId="3" fontId="14" fillId="0" borderId="19" xfId="3" applyNumberFormat="1" applyFont="1" applyBorder="1" applyAlignment="1">
      <alignment horizontal="center" vertical="center"/>
    </xf>
    <xf numFmtId="3" fontId="13" fillId="28" borderId="19" xfId="3" applyNumberFormat="1" applyFont="1" applyFill="1" applyBorder="1" applyAlignment="1">
      <alignment horizontal="center" vertical="center"/>
    </xf>
    <xf numFmtId="0" fontId="10" fillId="22" borderId="19" xfId="3" applyFont="1" applyFill="1" applyBorder="1" applyAlignment="1">
      <alignment horizontal="center" vertical="center"/>
    </xf>
    <xf numFmtId="0" fontId="18" fillId="0" borderId="0" xfId="3" applyFont="1" applyFill="1" applyBorder="1" applyAlignment="1">
      <alignment horizontal="left" vertical="center" wrapText="1"/>
    </xf>
    <xf numFmtId="0" fontId="18" fillId="0" borderId="0" xfId="3" applyFont="1" applyBorder="1" applyAlignment="1">
      <alignment horizontal="justify" vertical="justify" wrapText="1"/>
    </xf>
    <xf numFmtId="0" fontId="18" fillId="0" borderId="0" xfId="3" applyFont="1" applyBorder="1" applyAlignment="1">
      <alignment horizontal="justify" vertical="justify"/>
    </xf>
    <xf numFmtId="0" fontId="20" fillId="0" borderId="0" xfId="5" applyFont="1" applyAlignment="1">
      <alignment horizontal="center" vertical="center" wrapText="1"/>
    </xf>
    <xf numFmtId="0" fontId="20" fillId="0" borderId="0" xfId="5" applyFont="1" applyAlignment="1">
      <alignment horizontal="center" vertical="center"/>
    </xf>
    <xf numFmtId="0" fontId="11" fillId="24" borderId="0" xfId="3" applyFont="1" applyFill="1" applyBorder="1" applyAlignment="1">
      <alignment horizontal="center" vertical="center" wrapText="1"/>
    </xf>
    <xf numFmtId="0" fontId="24" fillId="0" borderId="0" xfId="4" applyFont="1" applyBorder="1" applyProtection="1">
      <alignment vertical="top"/>
    </xf>
    <xf numFmtId="0" fontId="29" fillId="0" borderId="0" xfId="3" applyFont="1" applyBorder="1" applyAlignment="1">
      <alignment horizontal="center" wrapText="1"/>
    </xf>
    <xf numFmtId="0" fontId="38" fillId="24" borderId="0" xfId="4" applyFont="1" applyFill="1" applyBorder="1" applyProtection="1">
      <alignment vertical="top"/>
    </xf>
    <xf numFmtId="0" fontId="10" fillId="0" borderId="0" xfId="3" applyFont="1" applyBorder="1" applyAlignment="1">
      <alignment horizontal="center" vertical="center" wrapText="1"/>
    </xf>
    <xf numFmtId="0" fontId="6" fillId="0" borderId="0" xfId="3" applyAlignment="1"/>
    <xf numFmtId="0" fontId="23" fillId="0" borderId="0" xfId="3" applyFont="1" applyBorder="1" applyAlignment="1">
      <alignment horizontal="justify" vertical="justify" wrapText="1"/>
    </xf>
    <xf numFmtId="0" fontId="23" fillId="0" borderId="0" xfId="3" applyFont="1" applyBorder="1" applyAlignment="1">
      <alignment horizontal="justify" vertical="justify"/>
    </xf>
    <xf numFmtId="0" fontId="11" fillId="24" borderId="0" xfId="3" applyFont="1" applyFill="1" applyBorder="1" applyAlignment="1">
      <alignment horizontal="center" vertical="center" wrapText="1"/>
    </xf>
    <xf numFmtId="0" fontId="20" fillId="24" borderId="0" xfId="3" applyFont="1" applyFill="1" applyBorder="1" applyAlignment="1">
      <alignment vertical="center" wrapText="1"/>
    </xf>
    <xf numFmtId="0" fontId="6" fillId="24" borderId="0" xfId="3" applyFill="1" applyBorder="1">
      <alignment vertical="top"/>
    </xf>
    <xf numFmtId="0" fontId="23" fillId="24" borderId="0" xfId="3" applyFont="1" applyFill="1" applyBorder="1" applyAlignment="1">
      <alignment horizontal="justify" vertical="justify"/>
    </xf>
    <xf numFmtId="10" fontId="6" fillId="0" borderId="0" xfId="3" applyNumberFormat="1">
      <alignment vertical="top"/>
    </xf>
    <xf numFmtId="1" fontId="6" fillId="0" borderId="0" xfId="3" applyNumberFormat="1" applyFont="1" applyAlignment="1">
      <alignment vertical="top"/>
    </xf>
    <xf numFmtId="3" fontId="54" fillId="24" borderId="0" xfId="3" applyNumberFormat="1" applyFont="1" applyFill="1" applyBorder="1" applyAlignment="1">
      <alignment horizontal="right" vertical="center" wrapText="1"/>
    </xf>
    <xf numFmtId="0" fontId="6" fillId="0" borderId="0" xfId="3" applyAlignment="1"/>
    <xf numFmtId="0" fontId="9" fillId="0" borderId="0" xfId="4" applyAlignment="1" applyProtection="1">
      <alignment horizontal="center" vertical="center"/>
    </xf>
    <xf numFmtId="0" fontId="9" fillId="0" borderId="0" xfId="4" quotePrefix="1" applyAlignment="1" applyProtection="1">
      <alignment horizontal="center" vertical="center"/>
    </xf>
    <xf numFmtId="3" fontId="14" fillId="0" borderId="19" xfId="3" applyNumberFormat="1" applyFont="1" applyBorder="1" applyAlignment="1">
      <alignment horizontal="center" vertical="center"/>
    </xf>
    <xf numFmtId="0" fontId="10" fillId="24" borderId="0" xfId="3" applyFont="1" applyFill="1" applyBorder="1" applyAlignment="1">
      <alignment horizontal="center" vertical="center" wrapText="1"/>
    </xf>
    <xf numFmtId="0" fontId="18" fillId="24" borderId="0" xfId="3" applyFont="1" applyFill="1" applyBorder="1" applyAlignment="1">
      <alignment horizontal="left" vertical="center" wrapText="1"/>
    </xf>
    <xf numFmtId="0" fontId="11" fillId="24" borderId="0" xfId="3" applyFont="1" applyFill="1" applyBorder="1" applyAlignment="1">
      <alignment horizontal="center" vertical="center" wrapText="1"/>
    </xf>
    <xf numFmtId="0" fontId="9" fillId="24" borderId="0" xfId="4" applyFill="1" applyAlignment="1" applyProtection="1">
      <alignment horizontal="center" vertical="center"/>
    </xf>
    <xf numFmtId="0" fontId="10" fillId="0" borderId="0" xfId="3" applyFont="1" applyFill="1" applyBorder="1" applyAlignment="1">
      <alignment horizontal="center" vertical="center" wrapText="1"/>
    </xf>
    <xf numFmtId="184" fontId="25" fillId="0" borderId="0" xfId="3" applyNumberFormat="1" applyFont="1" applyAlignment="1">
      <alignment horizontal="center" vertical="center"/>
    </xf>
    <xf numFmtId="3" fontId="14" fillId="0" borderId="19" xfId="3" applyNumberFormat="1" applyFont="1" applyBorder="1" applyAlignment="1">
      <alignment horizontal="center" vertical="center"/>
    </xf>
    <xf numFmtId="3" fontId="13" fillId="28" borderId="19" xfId="3" applyNumberFormat="1" applyFont="1" applyFill="1" applyBorder="1" applyAlignment="1">
      <alignment horizontal="center" vertical="center"/>
    </xf>
    <xf numFmtId="0" fontId="25" fillId="24" borderId="0" xfId="3" applyNumberFormat="1" applyFont="1" applyFill="1" applyBorder="1" applyAlignment="1">
      <alignment horizontal="center" vertical="center" wrapText="1"/>
    </xf>
    <xf numFmtId="0" fontId="25" fillId="0" borderId="0" xfId="3" applyNumberFormat="1" applyFont="1" applyFill="1" applyBorder="1" applyAlignment="1">
      <alignment horizontal="center" vertical="center" wrapText="1"/>
    </xf>
    <xf numFmtId="0" fontId="44" fillId="24" borderId="0" xfId="3" applyFont="1" applyFill="1" applyBorder="1" applyAlignment="1">
      <alignment horizontal="left" vertical="center"/>
    </xf>
    <xf numFmtId="0" fontId="44" fillId="24" borderId="0" xfId="3" applyFont="1" applyFill="1" applyAlignment="1">
      <alignment horizontal="left" vertical="center"/>
    </xf>
    <xf numFmtId="169" fontId="44" fillId="24" borderId="0" xfId="1" applyNumberFormat="1" applyFont="1" applyFill="1" applyBorder="1" applyAlignment="1">
      <alignment horizontal="left" vertical="center"/>
    </xf>
    <xf numFmtId="171" fontId="44" fillId="24" borderId="0" xfId="3" applyNumberFormat="1" applyFont="1" applyFill="1" applyAlignment="1">
      <alignment horizontal="left" vertical="center"/>
    </xf>
    <xf numFmtId="0" fontId="44" fillId="24" borderId="0" xfId="3" applyFont="1" applyFill="1" applyAlignment="1">
      <alignment horizontal="center" vertical="center"/>
    </xf>
    <xf numFmtId="3" fontId="44" fillId="24" borderId="0" xfId="3" applyNumberFormat="1" applyFont="1" applyFill="1" applyBorder="1" applyAlignment="1">
      <alignment horizontal="center" vertical="center"/>
    </xf>
    <xf numFmtId="171" fontId="44" fillId="24" borderId="0" xfId="3" applyNumberFormat="1" applyFont="1" applyFill="1" applyAlignment="1">
      <alignment horizontal="center" vertical="center"/>
    </xf>
    <xf numFmtId="185" fontId="6" fillId="0" borderId="0" xfId="3" applyNumberFormat="1" applyFont="1" applyAlignment="1"/>
    <xf numFmtId="0" fontId="6" fillId="0" borderId="0" xfId="3" applyAlignment="1"/>
    <xf numFmtId="0" fontId="11" fillId="22" borderId="0" xfId="3" applyFont="1" applyFill="1" applyBorder="1" applyAlignment="1">
      <alignment horizontal="center" vertical="center" wrapText="1"/>
    </xf>
    <xf numFmtId="0" fontId="12" fillId="22" borderId="0" xfId="3" applyFont="1" applyFill="1" applyBorder="1" applyAlignment="1">
      <alignment horizontal="center" vertical="center" wrapText="1"/>
    </xf>
    <xf numFmtId="0" fontId="10" fillId="0" borderId="5" xfId="3" applyFont="1" applyBorder="1" applyAlignment="1">
      <alignment horizontal="centerContinuous"/>
    </xf>
    <xf numFmtId="0" fontId="20" fillId="0" borderId="5" xfId="3" applyFont="1" applyBorder="1" applyAlignment="1">
      <alignment horizontal="centerContinuous"/>
    </xf>
    <xf numFmtId="3" fontId="14" fillId="0" borderId="19" xfId="7" applyNumberFormat="1" applyFont="1" applyBorder="1" applyAlignment="1">
      <alignment horizontal="center" vertical="center" wrapText="1"/>
    </xf>
    <xf numFmtId="3" fontId="13" fillId="23" borderId="19" xfId="7" applyNumberFormat="1" applyFont="1" applyFill="1" applyBorder="1" applyAlignment="1">
      <alignment horizontal="center" vertical="center" wrapText="1"/>
    </xf>
    <xf numFmtId="3" fontId="19" fillId="23" borderId="19" xfId="7" applyNumberFormat="1" applyFont="1" applyFill="1" applyBorder="1" applyAlignment="1">
      <alignment horizontal="center" vertical="center" wrapText="1"/>
    </xf>
    <xf numFmtId="3" fontId="18" fillId="27" borderId="0" xfId="3" applyNumberFormat="1" applyFont="1" applyFill="1" applyBorder="1" applyAlignment="1">
      <alignment vertical="center"/>
    </xf>
    <xf numFmtId="0" fontId="6" fillId="0" borderId="0" xfId="3" applyAlignment="1"/>
    <xf numFmtId="41" fontId="6" fillId="0" borderId="0" xfId="6752" applyFont="1" applyAlignment="1"/>
    <xf numFmtId="41" fontId="6" fillId="0" borderId="0" xfId="6752" applyFont="1" applyAlignment="1">
      <alignment vertical="top"/>
    </xf>
    <xf numFmtId="41" fontId="6" fillId="0" borderId="0" xfId="3" applyNumberFormat="1" applyFont="1">
      <alignment vertical="top"/>
    </xf>
    <xf numFmtId="41" fontId="19" fillId="0" borderId="0" xfId="3" applyNumberFormat="1" applyFont="1">
      <alignment vertical="top"/>
    </xf>
    <xf numFmtId="41" fontId="19" fillId="0" borderId="0" xfId="6752" applyFont="1" applyAlignment="1">
      <alignment vertical="top"/>
    </xf>
    <xf numFmtId="41" fontId="6" fillId="0" borderId="0" xfId="6752" applyFont="1" applyFill="1" applyBorder="1" applyAlignment="1"/>
    <xf numFmtId="0" fontId="19" fillId="0" borderId="0" xfId="3" applyFont="1" applyFill="1" applyAlignment="1"/>
    <xf numFmtId="0" fontId="101" fillId="0" borderId="0" xfId="4" applyFont="1" applyProtection="1">
      <alignment vertical="top"/>
    </xf>
    <xf numFmtId="0" fontId="19" fillId="0" borderId="0" xfId="3" applyFont="1" applyFill="1">
      <alignment vertical="top"/>
    </xf>
    <xf numFmtId="0" fontId="41" fillId="24" borderId="0" xfId="3" applyFont="1" applyFill="1" applyBorder="1" applyAlignment="1">
      <alignment horizontal="left" vertical="center" wrapText="1"/>
    </xf>
    <xf numFmtId="0" fontId="41" fillId="0" borderId="0" xfId="3" applyFont="1" applyFill="1" applyBorder="1" applyAlignment="1">
      <alignment horizontal="left" vertical="center" wrapText="1"/>
    </xf>
    <xf numFmtId="3" fontId="14" fillId="0" borderId="11" xfId="3" applyNumberFormat="1" applyFont="1" applyFill="1" applyBorder="1" applyAlignment="1">
      <alignment horizontal="center" vertical="center"/>
    </xf>
    <xf numFmtId="3" fontId="14" fillId="0" borderId="4" xfId="3" applyNumberFormat="1" applyFont="1" applyFill="1" applyBorder="1" applyAlignment="1">
      <alignment horizontal="center" vertical="center"/>
    </xf>
    <xf numFmtId="0" fontId="6" fillId="0" borderId="0" xfId="3" applyAlignment="1"/>
    <xf numFmtId="0" fontId="6" fillId="0" borderId="0" xfId="3" applyAlignment="1">
      <alignment horizontal="center"/>
    </xf>
    <xf numFmtId="186" fontId="6" fillId="0" borderId="0" xfId="3" applyNumberFormat="1" applyFont="1" applyAlignment="1">
      <alignment vertical="top"/>
    </xf>
    <xf numFmtId="187" fontId="6" fillId="0" borderId="0" xfId="3" applyNumberFormat="1" applyAlignment="1"/>
    <xf numFmtId="3" fontId="29" fillId="0" borderId="5" xfId="3" applyNumberFormat="1" applyFont="1" applyBorder="1" applyAlignment="1">
      <alignment horizontal="center" wrapText="1"/>
    </xf>
    <xf numFmtId="41" fontId="0" fillId="0" borderId="0" xfId="0" applyNumberFormat="1"/>
    <xf numFmtId="172" fontId="6" fillId="0" borderId="0" xfId="3" applyNumberFormat="1" applyAlignment="1"/>
    <xf numFmtId="3" fontId="14" fillId="0" borderId="19" xfId="3" applyNumberFormat="1" applyFont="1" applyFill="1" applyBorder="1" applyAlignment="1">
      <alignment horizontal="center" vertical="center"/>
    </xf>
    <xf numFmtId="3" fontId="13" fillId="0" borderId="19" xfId="3" applyNumberFormat="1" applyFont="1" applyFill="1" applyBorder="1" applyAlignment="1">
      <alignment horizontal="center" vertical="center"/>
    </xf>
    <xf numFmtId="3" fontId="6" fillId="0" borderId="0" xfId="3" applyNumberFormat="1" applyAlignment="1">
      <alignment horizontal="center"/>
    </xf>
    <xf numFmtId="188" fontId="6" fillId="0" borderId="0" xfId="3" applyNumberFormat="1" applyFont="1" applyAlignment="1"/>
    <xf numFmtId="0" fontId="6" fillId="0" borderId="0" xfId="3" applyFont="1" applyFill="1" applyAlignment="1">
      <alignment horizontal="center" vertical="center"/>
    </xf>
    <xf numFmtId="3" fontId="27" fillId="0" borderId="0" xfId="3" applyNumberFormat="1" applyFont="1" applyBorder="1" applyAlignment="1">
      <alignment horizontal="center" vertical="justify" wrapText="1"/>
    </xf>
    <xf numFmtId="3" fontId="6" fillId="0" borderId="0" xfId="3" applyNumberFormat="1" applyFont="1" applyAlignment="1">
      <alignment horizontal="center"/>
    </xf>
    <xf numFmtId="0" fontId="6" fillId="0" borderId="0" xfId="3" applyFont="1" applyAlignment="1">
      <alignment horizontal="center"/>
    </xf>
    <xf numFmtId="187" fontId="6" fillId="0" borderId="0" xfId="3" applyNumberFormat="1" applyFont="1" applyFill="1" applyAlignment="1"/>
    <xf numFmtId="189" fontId="6" fillId="0" borderId="0" xfId="3" applyNumberFormat="1" applyFont="1" applyAlignment="1"/>
    <xf numFmtId="190" fontId="6" fillId="24" borderId="0" xfId="3" applyNumberFormat="1" applyFont="1" applyFill="1" applyAlignment="1"/>
    <xf numFmtId="187" fontId="6" fillId="0" borderId="0" xfId="6752" applyNumberFormat="1" applyFont="1" applyAlignment="1"/>
    <xf numFmtId="0" fontId="6" fillId="0" borderId="0" xfId="3" applyAlignment="1"/>
    <xf numFmtId="0" fontId="20" fillId="0" borderId="0" xfId="3" applyFont="1" applyAlignment="1">
      <alignment horizontal="center" vertical="center" wrapText="1"/>
    </xf>
    <xf numFmtId="0" fontId="10" fillId="24" borderId="0" xfId="3" applyFont="1" applyFill="1" applyBorder="1" applyAlignment="1">
      <alignment horizontal="center" vertical="center"/>
    </xf>
    <xf numFmtId="0" fontId="10" fillId="24" borderId="0" xfId="3" applyFont="1" applyFill="1" applyAlignment="1">
      <alignment horizontal="center" vertical="center" wrapText="1"/>
    </xf>
    <xf numFmtId="0" fontId="100" fillId="24" borderId="0" xfId="0" applyFont="1" applyFill="1" applyAlignment="1">
      <alignment horizontal="center" vertical="center" wrapText="1"/>
    </xf>
    <xf numFmtId="0" fontId="18" fillId="24" borderId="0" xfId="3" applyFont="1" applyFill="1" applyBorder="1" applyAlignment="1">
      <alignment horizontal="left" vertical="center" wrapText="1"/>
    </xf>
    <xf numFmtId="0" fontId="11" fillId="24" borderId="0" xfId="3" applyFont="1" applyFill="1" applyBorder="1" applyAlignment="1">
      <alignment horizontal="center" vertical="center" wrapText="1"/>
    </xf>
    <xf numFmtId="171" fontId="14" fillId="24" borderId="19" xfId="1" applyNumberFormat="1" applyFont="1" applyFill="1" applyBorder="1" applyAlignment="1">
      <alignment horizontal="center" vertical="center"/>
    </xf>
    <xf numFmtId="184" fontId="25" fillId="24" borderId="0" xfId="3" applyNumberFormat="1" applyFont="1" applyFill="1" applyAlignment="1">
      <alignment horizontal="center" vertical="center"/>
    </xf>
    <xf numFmtId="190" fontId="25" fillId="24" borderId="0" xfId="1" applyNumberFormat="1" applyFont="1" applyFill="1" applyBorder="1" applyAlignment="1">
      <alignment horizontal="center" vertical="center"/>
    </xf>
    <xf numFmtId="0" fontId="59" fillId="24" borderId="0" xfId="3" applyFont="1" applyFill="1" applyBorder="1" applyAlignment="1">
      <alignment horizontal="left" vertical="center"/>
    </xf>
    <xf numFmtId="0" fontId="6" fillId="24" borderId="0" xfId="3" applyFont="1" applyFill="1">
      <alignment vertical="top"/>
    </xf>
    <xf numFmtId="0" fontId="14" fillId="24" borderId="0" xfId="3" applyFont="1" applyFill="1" applyAlignment="1">
      <alignment horizontal="left"/>
    </xf>
    <xf numFmtId="3" fontId="14" fillId="24" borderId="19" xfId="1" applyNumberFormat="1" applyFont="1" applyFill="1" applyBorder="1" applyAlignment="1">
      <alignment horizontal="center" vertical="center"/>
    </xf>
    <xf numFmtId="3" fontId="6" fillId="24" borderId="0" xfId="3" applyNumberFormat="1" applyFont="1" applyFill="1" applyBorder="1" applyAlignment="1">
      <alignment horizontal="center" vertical="center"/>
    </xf>
    <xf numFmtId="3" fontId="25" fillId="24" borderId="0" xfId="5" applyNumberFormat="1" applyFont="1" applyFill="1" applyBorder="1" applyAlignment="1">
      <alignment horizontal="center" vertical="center"/>
    </xf>
    <xf numFmtId="41" fontId="6" fillId="0" borderId="0" xfId="3" applyNumberFormat="1" applyFont="1" applyAlignment="1"/>
    <xf numFmtId="3" fontId="14" fillId="0" borderId="0" xfId="3" applyNumberFormat="1" applyFont="1" applyFill="1" applyBorder="1" applyAlignment="1"/>
    <xf numFmtId="170" fontId="14" fillId="24" borderId="19" xfId="7" applyNumberFormat="1" applyFont="1" applyFill="1" applyBorder="1" applyAlignment="1">
      <alignment horizontal="center" vertical="center"/>
    </xf>
    <xf numFmtId="170" fontId="13" fillId="24" borderId="19" xfId="7" applyNumberFormat="1" applyFont="1" applyFill="1" applyBorder="1" applyAlignment="1">
      <alignment horizontal="center" vertical="center"/>
    </xf>
    <xf numFmtId="0" fontId="6" fillId="24" borderId="0" xfId="3" applyFill="1">
      <alignment vertical="top"/>
    </xf>
    <xf numFmtId="168" fontId="6" fillId="0" borderId="0" xfId="3" applyNumberFormat="1">
      <alignment vertical="top"/>
    </xf>
    <xf numFmtId="0" fontId="6" fillId="24" borderId="0" xfId="3" applyFont="1" applyFill="1" applyAlignment="1">
      <alignment horizontal="left" vertical="center"/>
    </xf>
    <xf numFmtId="0" fontId="6" fillId="24" borderId="0" xfId="3" applyFont="1" applyFill="1" applyAlignment="1">
      <alignment horizontal="center" vertical="center"/>
    </xf>
    <xf numFmtId="168" fontId="14" fillId="24" borderId="0" xfId="2" applyNumberFormat="1" applyFont="1" applyFill="1" applyBorder="1" applyAlignment="1">
      <alignment horizontal="center" vertical="center" wrapText="1"/>
    </xf>
    <xf numFmtId="168" fontId="14" fillId="24" borderId="0" xfId="6" applyNumberFormat="1" applyFont="1" applyFill="1" applyBorder="1" applyAlignment="1">
      <alignment horizontal="center" vertical="center" wrapText="1"/>
    </xf>
    <xf numFmtId="0" fontId="25" fillId="0" borderId="0" xfId="3" applyFont="1">
      <alignment vertical="top"/>
    </xf>
    <xf numFmtId="0" fontId="25" fillId="24" borderId="0" xfId="3" applyFont="1" applyFill="1" applyAlignment="1">
      <alignment horizontal="center" vertical="center"/>
    </xf>
    <xf numFmtId="168" fontId="25" fillId="0" borderId="0" xfId="3" applyNumberFormat="1" applyFont="1">
      <alignment vertical="top"/>
    </xf>
    <xf numFmtId="172" fontId="13" fillId="23" borderId="19" xfId="3" applyNumberFormat="1" applyFont="1" applyFill="1" applyBorder="1" applyAlignment="1">
      <alignment horizontal="center" vertical="center"/>
    </xf>
    <xf numFmtId="172" fontId="13" fillId="0" borderId="19" xfId="3" applyNumberFormat="1" applyFont="1" applyBorder="1" applyAlignment="1">
      <alignment horizontal="center" vertical="center"/>
    </xf>
    <xf numFmtId="171" fontId="13" fillId="28" borderId="19" xfId="3" applyNumberFormat="1" applyFont="1" applyFill="1" applyBorder="1" applyAlignment="1">
      <alignment horizontal="center" vertical="center" wrapText="1"/>
    </xf>
    <xf numFmtId="171" fontId="13" fillId="23" borderId="19" xfId="3" applyNumberFormat="1" applyFont="1" applyFill="1" applyBorder="1" applyAlignment="1">
      <alignment horizontal="center" vertical="center" wrapText="1"/>
    </xf>
    <xf numFmtId="172" fontId="14" fillId="24" borderId="0" xfId="3" applyNumberFormat="1" applyFont="1" applyFill="1" applyBorder="1" applyAlignment="1">
      <alignment horizontal="center" vertical="center"/>
    </xf>
    <xf numFmtId="172" fontId="25" fillId="24" borderId="0" xfId="3" applyNumberFormat="1" applyFont="1" applyFill="1" applyBorder="1" applyAlignment="1">
      <alignment horizontal="center" vertical="center"/>
    </xf>
    <xf numFmtId="187" fontId="6" fillId="0" borderId="0" xfId="3" applyNumberFormat="1" applyFont="1" applyAlignment="1"/>
    <xf numFmtId="0" fontId="16" fillId="24" borderId="0" xfId="3" applyFont="1" applyFill="1" applyBorder="1" applyAlignment="1">
      <alignment horizontal="right" vertical="center" wrapText="1"/>
    </xf>
    <xf numFmtId="0" fontId="59" fillId="24" borderId="0" xfId="3" applyFont="1" applyFill="1" applyBorder="1" applyAlignment="1">
      <alignment horizontal="center" vertical="center" wrapText="1"/>
    </xf>
    <xf numFmtId="3" fontId="14" fillId="24" borderId="0" xfId="3" applyNumberFormat="1" applyFont="1" applyFill="1" applyBorder="1" applyAlignment="1">
      <alignment horizontal="center"/>
    </xf>
    <xf numFmtId="0" fontId="6" fillId="0" borderId="0" xfId="3" applyAlignment="1"/>
    <xf numFmtId="0" fontId="11" fillId="22" borderId="6" xfId="3" applyFont="1" applyFill="1" applyBorder="1" applyAlignment="1">
      <alignment horizontal="center" vertical="center" wrapText="1"/>
    </xf>
    <xf numFmtId="0" fontId="6" fillId="0" borderId="0" xfId="3" applyAlignment="1">
      <alignment horizontal="center"/>
    </xf>
    <xf numFmtId="0" fontId="11" fillId="22" borderId="4" xfId="3" applyFont="1" applyFill="1" applyBorder="1" applyAlignment="1">
      <alignment horizontal="center" vertical="center" wrapText="1"/>
    </xf>
    <xf numFmtId="0" fontId="6" fillId="0" borderId="0" xfId="3" applyAlignment="1"/>
    <xf numFmtId="0" fontId="6" fillId="0" borderId="0" xfId="3" applyAlignment="1">
      <alignment horizontal="center"/>
    </xf>
    <xf numFmtId="0" fontId="14" fillId="0" borderId="0" xfId="3" applyFont="1" applyAlignment="1">
      <alignment horizontal="center" vertical="center" wrapText="1"/>
    </xf>
    <xf numFmtId="0" fontId="0" fillId="0" borderId="0" xfId="0" applyAlignment="1">
      <alignment vertical="top" wrapText="1"/>
    </xf>
    <xf numFmtId="0" fontId="103" fillId="24" borderId="0" xfId="5071" applyFont="1" applyFill="1" applyAlignment="1">
      <alignment vertical="center" wrapText="1"/>
    </xf>
    <xf numFmtId="0" fontId="75" fillId="0" borderId="45" xfId="0" applyFont="1" applyBorder="1" applyAlignment="1">
      <alignment horizontal="justify" wrapText="1"/>
    </xf>
    <xf numFmtId="0" fontId="75" fillId="0" borderId="46" xfId="0" applyFont="1" applyBorder="1" applyAlignment="1">
      <alignment wrapText="1"/>
    </xf>
    <xf numFmtId="0" fontId="104" fillId="0" borderId="46" xfId="0" applyFont="1" applyBorder="1" applyAlignment="1">
      <alignment wrapText="1"/>
    </xf>
    <xf numFmtId="0" fontId="75" fillId="0" borderId="46" xfId="0" applyFont="1" applyBorder="1" applyAlignment="1">
      <alignment horizontal="justify" wrapText="1"/>
    </xf>
    <xf numFmtId="0" fontId="0" fillId="0" borderId="46" xfId="0" applyBorder="1" applyAlignment="1">
      <alignment wrapText="1"/>
    </xf>
    <xf numFmtId="0" fontId="30" fillId="0" borderId="46" xfId="0" applyFont="1" applyBorder="1" applyAlignment="1">
      <alignment wrapText="1"/>
    </xf>
    <xf numFmtId="0" fontId="0" fillId="0" borderId="47" xfId="0" applyBorder="1"/>
    <xf numFmtId="191" fontId="6" fillId="0" borderId="0" xfId="3" applyNumberFormat="1" applyFont="1">
      <alignment vertical="top"/>
    </xf>
    <xf numFmtId="171" fontId="6" fillId="24" borderId="0" xfId="1" applyNumberFormat="1" applyFont="1" applyFill="1" applyBorder="1" applyAlignment="1">
      <alignment horizontal="center" vertical="center"/>
    </xf>
    <xf numFmtId="171" fontId="19" fillId="24" borderId="0" xfId="1" applyNumberFormat="1" applyFont="1" applyFill="1" applyBorder="1" applyAlignment="1">
      <alignment horizontal="center" vertical="center"/>
    </xf>
    <xf numFmtId="171" fontId="19" fillId="24" borderId="0" xfId="3" applyNumberFormat="1" applyFont="1" applyFill="1" applyBorder="1" applyAlignment="1">
      <alignment horizontal="center" vertical="center"/>
    </xf>
    <xf numFmtId="0" fontId="105" fillId="24" borderId="0" xfId="5071" applyFont="1" applyFill="1"/>
    <xf numFmtId="0" fontId="106" fillId="0" borderId="0" xfId="0" applyFont="1" applyAlignment="1">
      <alignment horizontal="center"/>
    </xf>
    <xf numFmtId="0" fontId="105" fillId="24" borderId="0" xfId="5071" applyFont="1" applyFill="1" applyAlignment="1">
      <alignment vertical="top"/>
    </xf>
    <xf numFmtId="0" fontId="30" fillId="0" borderId="0" xfId="0" applyFont="1"/>
    <xf numFmtId="0" fontId="6" fillId="0" borderId="0" xfId="6730" applyAlignment="1"/>
    <xf numFmtId="0" fontId="13" fillId="22" borderId="22" xfId="6730" applyFont="1" applyFill="1" applyBorder="1" applyAlignment="1">
      <alignment horizontal="left" vertical="center" wrapText="1"/>
    </xf>
    <xf numFmtId="0" fontId="13" fillId="22" borderId="19" xfId="11" applyFont="1" applyFill="1" applyBorder="1" applyAlignment="1">
      <alignment horizontal="center" vertical="center"/>
    </xf>
    <xf numFmtId="0" fontId="13" fillId="22" borderId="23" xfId="11" applyFont="1" applyFill="1" applyBorder="1" applyAlignment="1">
      <alignment horizontal="center" vertical="center"/>
    </xf>
    <xf numFmtId="0" fontId="14" fillId="44" borderId="49" xfId="6730" applyFont="1" applyFill="1" applyBorder="1" applyAlignment="1">
      <alignment horizontal="left" vertical="center"/>
    </xf>
    <xf numFmtId="3" fontId="14" fillId="44" borderId="49" xfId="6730" applyNumberFormat="1" applyFont="1" applyFill="1" applyBorder="1" applyAlignment="1">
      <alignment horizontal="center" vertical="center"/>
    </xf>
    <xf numFmtId="3" fontId="13" fillId="23" borderId="49" xfId="6730" applyNumberFormat="1" applyFont="1" applyFill="1" applyBorder="1" applyAlignment="1">
      <alignment horizontal="center" vertical="center"/>
    </xf>
    <xf numFmtId="0" fontId="14" fillId="44" borderId="50" xfId="6730" applyFont="1" applyFill="1" applyBorder="1" applyAlignment="1">
      <alignment horizontal="left" vertical="center"/>
    </xf>
    <xf numFmtId="0" fontId="10" fillId="23" borderId="51" xfId="6730" applyFont="1" applyFill="1" applyBorder="1" applyAlignment="1">
      <alignment horizontal="left" vertical="center"/>
    </xf>
    <xf numFmtId="3" fontId="10" fillId="23" borderId="49" xfId="6730" applyNumberFormat="1" applyFont="1" applyFill="1" applyBorder="1" applyAlignment="1">
      <alignment horizontal="center" vertical="center"/>
    </xf>
    <xf numFmtId="0" fontId="18" fillId="45" borderId="52" xfId="0" applyFont="1" applyFill="1" applyBorder="1"/>
    <xf numFmtId="0" fontId="18" fillId="45" borderId="52" xfId="0" applyFont="1" applyFill="1" applyBorder="1" applyAlignment="1">
      <alignment wrapText="1"/>
    </xf>
    <xf numFmtId="0" fontId="18" fillId="45" borderId="0" xfId="0" applyFont="1" applyFill="1" applyAlignment="1">
      <alignment horizontal="left"/>
    </xf>
    <xf numFmtId="3" fontId="14" fillId="0" borderId="0" xfId="6730" applyNumberFormat="1" applyFont="1" applyAlignment="1">
      <alignment horizontal="center" vertical="center"/>
    </xf>
    <xf numFmtId="3" fontId="20" fillId="0" borderId="0" xfId="6730" applyNumberFormat="1" applyFont="1" applyAlignment="1">
      <alignment horizontal="center"/>
    </xf>
    <xf numFmtId="3" fontId="6" fillId="0" borderId="0" xfId="6730" applyNumberFormat="1" applyAlignment="1"/>
    <xf numFmtId="0" fontId="20" fillId="0" borderId="0" xfId="11" applyAlignment="1"/>
    <xf numFmtId="0" fontId="20" fillId="0" borderId="6" xfId="11" applyBorder="1" applyAlignment="1"/>
    <xf numFmtId="0" fontId="13" fillId="22" borderId="11" xfId="11" applyFont="1" applyFill="1" applyBorder="1" applyAlignment="1">
      <alignment horizontal="left"/>
    </xf>
    <xf numFmtId="0" fontId="13" fillId="22" borderId="4" xfId="11" applyFont="1" applyFill="1" applyBorder="1" applyAlignment="1">
      <alignment horizontal="right"/>
    </xf>
    <xf numFmtId="0" fontId="14" fillId="44" borderId="4" xfId="11" applyFont="1" applyFill="1" applyBorder="1" applyAlignment="1">
      <alignment vertical="center"/>
    </xf>
    <xf numFmtId="3" fontId="14" fillId="44" borderId="4" xfId="11" applyNumberFormat="1" applyFont="1" applyFill="1" applyBorder="1" applyAlignment="1">
      <alignment vertical="center"/>
    </xf>
    <xf numFmtId="0" fontId="13" fillId="23" borderId="11" xfId="11" applyFont="1" applyFill="1" applyBorder="1" applyAlignment="1">
      <alignment horizontal="left" vertical="center"/>
    </xf>
    <xf numFmtId="167" fontId="13" fillId="23" borderId="4" xfId="7" applyNumberFormat="1" applyFont="1" applyFill="1" applyBorder="1" applyAlignment="1">
      <alignment vertical="center"/>
    </xf>
    <xf numFmtId="167" fontId="13" fillId="0" borderId="0" xfId="7" applyNumberFormat="1" applyFont="1" applyFill="1" applyBorder="1" applyAlignment="1">
      <alignment vertical="center"/>
    </xf>
    <xf numFmtId="0" fontId="14" fillId="0" borderId="0" xfId="11" applyFont="1" applyAlignment="1"/>
    <xf numFmtId="0" fontId="13" fillId="0" borderId="0" xfId="11" applyFont="1" applyAlignment="1">
      <alignment horizontal="left" vertical="center"/>
    </xf>
    <xf numFmtId="167" fontId="14" fillId="0" borderId="0" xfId="11" applyNumberFormat="1" applyFont="1" applyAlignment="1"/>
    <xf numFmtId="3" fontId="20" fillId="0" borderId="0" xfId="11" applyNumberFormat="1" applyAlignment="1"/>
    <xf numFmtId="0" fontId="6" fillId="0" borderId="0" xfId="11" applyFont="1" applyAlignment="1"/>
    <xf numFmtId="0" fontId="20" fillId="0" borderId="0" xfId="11" applyAlignment="1">
      <alignment horizontal="right"/>
    </xf>
    <xf numFmtId="0" fontId="9" fillId="0" borderId="0" xfId="4" applyAlignment="1" applyProtection="1">
      <alignment vertical="top"/>
    </xf>
    <xf numFmtId="0" fontId="20" fillId="0" borderId="0" xfId="11" applyAlignment="1">
      <alignment horizontal="centerContinuous"/>
    </xf>
    <xf numFmtId="0" fontId="20" fillId="0" borderId="53" xfId="11" applyBorder="1" applyAlignment="1">
      <alignment horizontal="center" vertical="center"/>
    </xf>
    <xf numFmtId="0" fontId="13" fillId="22" borderId="11" xfId="11" applyFont="1" applyFill="1" applyBorder="1" applyAlignment="1">
      <alignment horizontal="left" vertical="center"/>
    </xf>
    <xf numFmtId="0" fontId="13" fillId="22" borderId="4" xfId="11" applyFont="1" applyFill="1" applyBorder="1" applyAlignment="1">
      <alignment horizontal="center" vertical="center"/>
    </xf>
    <xf numFmtId="0" fontId="13" fillId="22" borderId="36" xfId="11" applyFont="1" applyFill="1" applyBorder="1" applyAlignment="1">
      <alignment horizontal="center" vertical="center"/>
    </xf>
    <xf numFmtId="0" fontId="14" fillId="44" borderId="4" xfId="11" applyFont="1" applyFill="1" applyBorder="1" applyAlignment="1">
      <alignment vertical="center" wrapText="1"/>
    </xf>
    <xf numFmtId="3" fontId="14" fillId="44" borderId="4" xfId="11" applyNumberFormat="1" applyFont="1" applyFill="1" applyBorder="1" applyAlignment="1">
      <alignment horizontal="center" vertical="center"/>
    </xf>
    <xf numFmtId="3" fontId="13" fillId="23" borderId="4" xfId="11" applyNumberFormat="1" applyFont="1" applyFill="1" applyBorder="1" applyAlignment="1">
      <alignment horizontal="center" vertical="center"/>
    </xf>
    <xf numFmtId="3" fontId="14" fillId="0" borderId="4" xfId="11" applyNumberFormat="1" applyFont="1" applyBorder="1" applyAlignment="1">
      <alignment horizontal="center" vertical="center"/>
    </xf>
    <xf numFmtId="3" fontId="10" fillId="23" borderId="4" xfId="7" applyNumberFormat="1" applyFont="1" applyFill="1" applyBorder="1" applyAlignment="1">
      <alignment horizontal="center" vertical="center"/>
    </xf>
    <xf numFmtId="0" fontId="18" fillId="0" borderId="0" xfId="0" applyFont="1" applyAlignment="1">
      <alignment horizontal="left"/>
    </xf>
    <xf numFmtId="41" fontId="20" fillId="0" borderId="0" xfId="6752" applyFont="1" applyFill="1" applyAlignment="1"/>
    <xf numFmtId="0" fontId="20" fillId="0" borderId="53" xfId="11" applyBorder="1" applyAlignment="1"/>
    <xf numFmtId="0" fontId="6" fillId="0" borderId="53" xfId="11" applyFont="1" applyBorder="1" applyAlignment="1"/>
    <xf numFmtId="0" fontId="14" fillId="0" borderId="4" xfId="11" applyFont="1" applyBorder="1" applyAlignment="1">
      <alignment vertical="center"/>
    </xf>
    <xf numFmtId="167" fontId="20" fillId="0" borderId="0" xfId="11" applyNumberFormat="1" applyAlignment="1"/>
    <xf numFmtId="167" fontId="0" fillId="0" borderId="0" xfId="0" applyNumberFormat="1"/>
    <xf numFmtId="41" fontId="6" fillId="0" borderId="0" xfId="6752" applyFont="1" applyAlignment="1">
      <alignment horizontal="center"/>
    </xf>
    <xf numFmtId="41" fontId="6" fillId="0" borderId="53" xfId="6752" applyFont="1" applyBorder="1" applyAlignment="1">
      <alignment horizontal="center"/>
    </xf>
    <xf numFmtId="0" fontId="13" fillId="22" borderId="9" xfId="11" applyFont="1" applyFill="1" applyBorder="1" applyAlignment="1">
      <alignment horizontal="left" vertical="center"/>
    </xf>
    <xf numFmtId="41" fontId="13" fillId="22" borderId="6" xfId="6752" applyFont="1" applyFill="1" applyBorder="1" applyAlignment="1">
      <alignment horizontal="center" vertical="center" wrapText="1"/>
    </xf>
    <xf numFmtId="170" fontId="14" fillId="44" borderId="4" xfId="6752" applyNumberFormat="1" applyFont="1" applyFill="1" applyBorder="1" applyAlignment="1">
      <alignment horizontal="center" vertical="center"/>
    </xf>
    <xf numFmtId="170" fontId="13" fillId="23" borderId="4" xfId="6752" applyNumberFormat="1" applyFont="1" applyFill="1" applyBorder="1" applyAlignment="1">
      <alignment horizontal="center" vertical="center"/>
    </xf>
    <xf numFmtId="3" fontId="6" fillId="0" borderId="0" xfId="11" applyNumberFormat="1" applyFont="1" applyAlignment="1"/>
    <xf numFmtId="0" fontId="6" fillId="0" borderId="0" xfId="11" applyFont="1" applyAlignment="1">
      <alignment horizontal="right"/>
    </xf>
    <xf numFmtId="170" fontId="10" fillId="23" borderId="4" xfId="6752" applyNumberFormat="1" applyFont="1" applyFill="1" applyBorder="1" applyAlignment="1">
      <alignment horizontal="center" vertical="center"/>
    </xf>
    <xf numFmtId="0" fontId="18" fillId="0" borderId="0" xfId="11" applyFont="1" applyAlignment="1"/>
    <xf numFmtId="41" fontId="0" fillId="0" borderId="0" xfId="6752" applyFont="1" applyAlignment="1">
      <alignment horizontal="center"/>
    </xf>
    <xf numFmtId="0" fontId="13" fillId="22" borderId="4" xfId="11" applyFont="1" applyFill="1" applyBorder="1" applyAlignment="1">
      <alignment horizontal="center" vertical="center" wrapText="1"/>
    </xf>
    <xf numFmtId="0" fontId="13" fillId="22" borderId="36" xfId="11" applyFont="1" applyFill="1" applyBorder="1" applyAlignment="1">
      <alignment horizontal="center" vertical="center" wrapText="1"/>
    </xf>
    <xf numFmtId="3" fontId="16" fillId="44" borderId="4" xfId="11" applyNumberFormat="1" applyFont="1" applyFill="1" applyBorder="1" applyAlignment="1">
      <alignment horizontal="center" vertical="center"/>
    </xf>
    <xf numFmtId="3" fontId="10" fillId="23" borderId="4" xfId="11" applyNumberFormat="1" applyFont="1" applyFill="1" applyBorder="1" applyAlignment="1">
      <alignment horizontal="center" vertical="center"/>
    </xf>
    <xf numFmtId="0" fontId="6" fillId="0" borderId="0" xfId="11" applyFont="1">
      <alignment vertical="top"/>
    </xf>
    <xf numFmtId="41" fontId="20" fillId="0" borderId="0" xfId="6752" applyFont="1" applyAlignment="1"/>
    <xf numFmtId="3" fontId="13" fillId="23" borderId="4" xfId="7" applyNumberFormat="1" applyFont="1" applyFill="1" applyBorder="1" applyAlignment="1">
      <alignment horizontal="center" vertical="center"/>
    </xf>
    <xf numFmtId="41" fontId="0" fillId="0" borderId="0" xfId="6752" applyFont="1"/>
    <xf numFmtId="3" fontId="112" fillId="0" borderId="0" xfId="0" applyNumberFormat="1" applyFont="1" applyAlignment="1">
      <alignment horizontal="right" vertical="center"/>
    </xf>
    <xf numFmtId="3" fontId="10" fillId="0" borderId="0" xfId="11" applyNumberFormat="1" applyFont="1" applyAlignment="1"/>
    <xf numFmtId="0" fontId="10" fillId="0" borderId="0" xfId="11" applyFont="1" applyAlignment="1"/>
    <xf numFmtId="41" fontId="79" fillId="0" borderId="0" xfId="6752" applyFont="1"/>
    <xf numFmtId="0" fontId="20" fillId="0" borderId="0" xfId="11" applyAlignment="1">
      <alignment horizontal="center"/>
    </xf>
    <xf numFmtId="192" fontId="14" fillId="0" borderId="0" xfId="11" applyNumberFormat="1" applyFont="1" applyAlignment="1">
      <alignment horizontal="centerContinuous"/>
    </xf>
    <xf numFmtId="167" fontId="20" fillId="0" borderId="0" xfId="7" applyNumberFormat="1" applyFont="1" applyFill="1" applyAlignment="1"/>
    <xf numFmtId="41" fontId="20" fillId="0" borderId="0" xfId="6752" applyFont="1" applyFill="1" applyAlignment="1">
      <alignment horizontal="center"/>
    </xf>
    <xf numFmtId="167" fontId="0" fillId="0" borderId="0" xfId="0" applyNumberFormat="1" applyAlignment="1">
      <alignment horizontal="center"/>
    </xf>
    <xf numFmtId="0" fontId="10" fillId="0" borderId="0" xfId="11" applyFont="1" applyAlignment="1">
      <alignment horizontal="center"/>
    </xf>
    <xf numFmtId="0" fontId="14" fillId="0" borderId="18" xfId="11" applyFont="1" applyBorder="1" applyAlignment="1">
      <alignment horizontal="center"/>
    </xf>
    <xf numFmtId="0" fontId="13" fillId="0" borderId="18" xfId="11" applyFont="1" applyBorder="1" applyAlignment="1">
      <alignment horizontal="center"/>
    </xf>
    <xf numFmtId="0" fontId="13" fillId="22" borderId="22" xfId="11" applyFont="1" applyFill="1" applyBorder="1" applyAlignment="1">
      <alignment horizontal="left"/>
    </xf>
    <xf numFmtId="0" fontId="113" fillId="0" borderId="0" xfId="11" applyFont="1" applyAlignment="1"/>
    <xf numFmtId="0" fontId="14" fillId="44" borderId="19" xfId="11" applyFont="1" applyFill="1" applyBorder="1" applyAlignment="1">
      <alignment vertical="center"/>
    </xf>
    <xf numFmtId="167" fontId="10" fillId="0" borderId="0" xfId="7" applyNumberFormat="1" applyFont="1" applyFill="1" applyBorder="1" applyAlignment="1"/>
    <xf numFmtId="0" fontId="19" fillId="0" borderId="0" xfId="6730" applyFont="1" applyAlignment="1">
      <alignment horizontal="center" vertical="center"/>
    </xf>
    <xf numFmtId="2" fontId="20" fillId="0" borderId="0" xfId="11" applyNumberFormat="1" applyAlignment="1"/>
    <xf numFmtId="170" fontId="113" fillId="0" borderId="0" xfId="11" applyNumberFormat="1" applyFont="1" applyAlignment="1"/>
    <xf numFmtId="167" fontId="20" fillId="0" borderId="0" xfId="7" applyNumberFormat="1" applyFont="1" applyFill="1" applyBorder="1" applyAlignment="1"/>
    <xf numFmtId="0" fontId="14" fillId="0" borderId="0" xfId="11" applyFont="1" applyAlignment="1">
      <alignment vertical="center"/>
    </xf>
    <xf numFmtId="191" fontId="20" fillId="0" borderId="0" xfId="11" applyNumberFormat="1" applyAlignment="1"/>
    <xf numFmtId="170" fontId="20" fillId="0" borderId="0" xfId="11" applyNumberFormat="1" applyAlignment="1"/>
    <xf numFmtId="170" fontId="10" fillId="0" borderId="0" xfId="11" applyNumberFormat="1" applyFont="1" applyAlignment="1"/>
    <xf numFmtId="0" fontId="11" fillId="23" borderId="22" xfId="11" applyFont="1" applyFill="1" applyBorder="1" applyAlignment="1">
      <alignment horizontal="left" vertical="center"/>
    </xf>
    <xf numFmtId="0" fontId="12" fillId="0" borderId="0" xfId="11" applyFont="1" applyAlignment="1">
      <alignment horizontal="left" vertical="center"/>
    </xf>
    <xf numFmtId="3" fontId="112" fillId="0" borderId="0" xfId="0" applyNumberFormat="1" applyFont="1" applyAlignment="1">
      <alignment horizontal="center" vertical="center"/>
    </xf>
    <xf numFmtId="167" fontId="20" fillId="0" borderId="0" xfId="7" applyNumberFormat="1" applyFont="1" applyFill="1" applyBorder="1" applyAlignment="1">
      <alignment horizontal="center" vertical="center"/>
    </xf>
    <xf numFmtId="167" fontId="13" fillId="0" borderId="0" xfId="7" applyNumberFormat="1" applyFont="1" applyFill="1" applyBorder="1" applyAlignment="1">
      <alignment horizontal="center" vertical="center"/>
    </xf>
    <xf numFmtId="0" fontId="14" fillId="0" borderId="53" xfId="11" applyFont="1" applyBorder="1" applyAlignment="1">
      <alignment horizontal="center"/>
    </xf>
    <xf numFmtId="0" fontId="13" fillId="0" borderId="53" xfId="11" applyFont="1" applyBorder="1" applyAlignment="1">
      <alignment horizontal="center"/>
    </xf>
    <xf numFmtId="0" fontId="13" fillId="22" borderId="54" xfId="11" applyFont="1" applyFill="1" applyBorder="1" applyAlignment="1">
      <alignment horizontal="left"/>
    </xf>
    <xf numFmtId="0" fontId="13" fillId="22" borderId="55" xfId="11" applyFont="1" applyFill="1" applyBorder="1" applyAlignment="1">
      <alignment horizontal="center" vertical="center" wrapText="1"/>
    </xf>
    <xf numFmtId="0" fontId="13" fillId="22" borderId="56" xfId="11" applyFont="1" applyFill="1" applyBorder="1" applyAlignment="1">
      <alignment horizontal="center" vertical="center" wrapText="1"/>
    </xf>
    <xf numFmtId="167" fontId="114" fillId="0" borderId="0" xfId="7" applyNumberFormat="1" applyFont="1" applyFill="1" applyBorder="1" applyAlignment="1"/>
    <xf numFmtId="0" fontId="12" fillId="23" borderId="22" xfId="11" applyFont="1" applyFill="1" applyBorder="1" applyAlignment="1">
      <alignment horizontal="left" vertical="center"/>
    </xf>
    <xf numFmtId="41" fontId="79" fillId="0" borderId="0" xfId="6752" applyFont="1" applyAlignment="1">
      <alignment horizontal="center"/>
    </xf>
    <xf numFmtId="0" fontId="45" fillId="0" borderId="0" xfId="11" applyFont="1" applyAlignment="1"/>
    <xf numFmtId="0" fontId="13" fillId="0" borderId="5" xfId="11" applyFont="1" applyBorder="1" applyAlignment="1">
      <alignment horizontal="centerContinuous"/>
    </xf>
    <xf numFmtId="0" fontId="20" fillId="0" borderId="5" xfId="11" applyBorder="1" applyAlignment="1"/>
    <xf numFmtId="0" fontId="13" fillId="30" borderId="4" xfId="11" applyFont="1" applyFill="1" applyBorder="1" applyAlignment="1">
      <alignment horizontal="center"/>
    </xf>
    <xf numFmtId="0" fontId="13" fillId="30" borderId="36" xfId="11" applyFont="1" applyFill="1" applyBorder="1" applyAlignment="1">
      <alignment horizontal="center"/>
    </xf>
    <xf numFmtId="3" fontId="12" fillId="23" borderId="4" xfId="11" applyNumberFormat="1" applyFont="1" applyFill="1" applyBorder="1" applyAlignment="1">
      <alignment horizontal="center" vertical="center"/>
    </xf>
    <xf numFmtId="0" fontId="10" fillId="23" borderId="11" xfId="11" applyFont="1" applyFill="1" applyBorder="1" applyAlignment="1">
      <alignment horizontal="left" vertical="center"/>
    </xf>
    <xf numFmtId="3" fontId="11" fillId="23" borderId="4" xfId="7" applyNumberFormat="1" applyFont="1" applyFill="1" applyBorder="1" applyAlignment="1">
      <alignment horizontal="center" vertical="center"/>
    </xf>
    <xf numFmtId="0" fontId="13" fillId="0" borderId="0" xfId="11" applyFont="1" applyAlignment="1">
      <alignment horizontal="centerContinuous"/>
    </xf>
    <xf numFmtId="0" fontId="14" fillId="0" borderId="0" xfId="11" applyFont="1" applyAlignment="1">
      <alignment horizontal="centerContinuous"/>
    </xf>
    <xf numFmtId="41" fontId="19" fillId="0" borderId="0" xfId="6752" applyFont="1" applyBorder="1" applyAlignment="1">
      <alignment horizontal="center" vertical="center"/>
    </xf>
    <xf numFmtId="0" fontId="13" fillId="0" borderId="0" xfId="11" applyFont="1" applyAlignment="1"/>
    <xf numFmtId="3" fontId="13" fillId="0" borderId="0" xfId="11" applyNumberFormat="1" applyFont="1" applyAlignment="1"/>
    <xf numFmtId="0" fontId="13" fillId="22" borderId="20" xfId="11" applyFont="1" applyFill="1" applyBorder="1" applyAlignment="1">
      <alignment horizontal="centerContinuous"/>
    </xf>
    <xf numFmtId="0" fontId="13" fillId="30" borderId="58" xfId="11" applyFont="1" applyFill="1" applyBorder="1" applyAlignment="1">
      <alignment horizontal="center"/>
    </xf>
    <xf numFmtId="0" fontId="13" fillId="30" borderId="0" xfId="11" applyFont="1" applyFill="1" applyAlignment="1">
      <alignment horizontal="center"/>
    </xf>
    <xf numFmtId="0" fontId="13" fillId="30" borderId="57" xfId="11" applyFont="1" applyFill="1" applyBorder="1" applyAlignment="1">
      <alignment horizontal="center"/>
    </xf>
    <xf numFmtId="0" fontId="14" fillId="44" borderId="59" xfId="11" applyFont="1" applyFill="1" applyBorder="1" applyAlignment="1">
      <alignment vertical="center"/>
    </xf>
    <xf numFmtId="3" fontId="14" fillId="44" borderId="19" xfId="11" applyNumberFormat="1" applyFont="1" applyFill="1" applyBorder="1" applyAlignment="1">
      <alignment horizontal="center" vertical="center"/>
    </xf>
    <xf numFmtId="3" fontId="14" fillId="44" borderId="59" xfId="11" applyNumberFormat="1" applyFont="1" applyFill="1" applyBorder="1" applyAlignment="1">
      <alignment horizontal="center" vertical="center"/>
    </xf>
    <xf numFmtId="3" fontId="13" fillId="23" borderId="21" xfId="11" applyNumberFormat="1" applyFont="1" applyFill="1" applyBorder="1" applyAlignment="1">
      <alignment horizontal="center" vertical="center"/>
    </xf>
    <xf numFmtId="0" fontId="14" fillId="23" borderId="22" xfId="11" applyFont="1" applyFill="1" applyBorder="1" applyAlignment="1">
      <alignment horizontal="left" vertical="center"/>
    </xf>
    <xf numFmtId="3" fontId="10" fillId="23" borderId="19" xfId="7" applyNumberFormat="1" applyFont="1" applyFill="1" applyBorder="1" applyAlignment="1">
      <alignment horizontal="center" vertical="center"/>
    </xf>
    <xf numFmtId="0" fontId="116" fillId="0" borderId="0" xfId="11" applyFont="1" applyAlignment="1"/>
    <xf numFmtId="0" fontId="117" fillId="0" borderId="0" xfId="11" applyFont="1" applyAlignment="1"/>
    <xf numFmtId="0" fontId="38" fillId="0" borderId="0" xfId="4706" applyFill="1" applyBorder="1" applyAlignment="1" applyProtection="1"/>
    <xf numFmtId="0" fontId="13" fillId="30" borderId="19" xfId="11" applyFont="1" applyFill="1" applyBorder="1" applyAlignment="1">
      <alignment horizontal="center"/>
    </xf>
    <xf numFmtId="0" fontId="13" fillId="30" borderId="61" xfId="11" applyFont="1" applyFill="1" applyBorder="1" applyAlignment="1">
      <alignment horizontal="center"/>
    </xf>
    <xf numFmtId="0" fontId="14" fillId="44" borderId="50" xfId="11" applyFont="1" applyFill="1" applyBorder="1" applyAlignment="1">
      <alignment vertical="center"/>
    </xf>
    <xf numFmtId="0" fontId="13" fillId="23" borderId="22" xfId="11" applyFont="1" applyFill="1" applyBorder="1" applyAlignment="1">
      <alignment horizontal="left" vertical="center"/>
    </xf>
    <xf numFmtId="0" fontId="13" fillId="22" borderId="62" xfId="11" applyFont="1" applyFill="1" applyBorder="1" applyAlignment="1">
      <alignment horizontal="center" vertical="center" wrapText="1"/>
    </xf>
    <xf numFmtId="0" fontId="13" fillId="22" borderId="63" xfId="11" applyFont="1" applyFill="1" applyBorder="1" applyAlignment="1">
      <alignment horizontal="center" vertical="center" wrapText="1"/>
    </xf>
    <xf numFmtId="3" fontId="14" fillId="44" borderId="50" xfId="11" applyNumberFormat="1" applyFont="1" applyFill="1" applyBorder="1" applyAlignment="1">
      <alignment horizontal="center" vertical="center"/>
    </xf>
    <xf numFmtId="3" fontId="13" fillId="23" borderId="66" xfId="11" applyNumberFormat="1" applyFont="1" applyFill="1" applyBorder="1" applyAlignment="1">
      <alignment horizontal="center" vertical="center"/>
    </xf>
    <xf numFmtId="3" fontId="10" fillId="23" borderId="19" xfId="11" applyNumberFormat="1" applyFont="1" applyFill="1" applyBorder="1" applyAlignment="1">
      <alignment horizontal="center" vertical="center"/>
    </xf>
    <xf numFmtId="3" fontId="20" fillId="0" borderId="0" xfId="11" applyNumberFormat="1" applyAlignment="1">
      <alignment horizontal="center"/>
    </xf>
    <xf numFmtId="0" fontId="13" fillId="22" borderId="69" xfId="11" applyFont="1" applyFill="1" applyBorder="1" applyAlignment="1">
      <alignment horizontal="center" vertical="center" wrapText="1"/>
    </xf>
    <xf numFmtId="0" fontId="13" fillId="22" borderId="70" xfId="11" applyFont="1" applyFill="1" applyBorder="1" applyAlignment="1">
      <alignment horizontal="center" vertical="center" wrapText="1"/>
    </xf>
    <xf numFmtId="3" fontId="13" fillId="0" borderId="0" xfId="11" applyNumberFormat="1" applyFont="1" applyAlignment="1">
      <alignment horizontal="right" vertical="center"/>
    </xf>
    <xf numFmtId="10" fontId="0" fillId="0" borderId="0" xfId="6" applyNumberFormat="1" applyFont="1" applyFill="1" applyAlignment="1"/>
    <xf numFmtId="0" fontId="13" fillId="22" borderId="71" xfId="11" applyFont="1" applyFill="1" applyBorder="1" applyAlignment="1">
      <alignment horizontal="left" vertical="center"/>
    </xf>
    <xf numFmtId="0" fontId="13" fillId="22" borderId="58" xfId="11" applyFont="1" applyFill="1" applyBorder="1" applyAlignment="1">
      <alignment horizontal="center" vertical="center"/>
    </xf>
    <xf numFmtId="0" fontId="0" fillId="0" borderId="0" xfId="0" applyAlignment="1">
      <alignment horizontal="center"/>
    </xf>
    <xf numFmtId="0" fontId="14" fillId="44" borderId="49" xfId="11" applyFont="1" applyFill="1" applyBorder="1" applyAlignment="1">
      <alignment vertical="center"/>
    </xf>
    <xf numFmtId="3" fontId="14" fillId="44" borderId="49" xfId="11" applyNumberFormat="1" applyFont="1" applyFill="1" applyBorder="1" applyAlignment="1">
      <alignment horizontal="center" vertical="center"/>
    </xf>
    <xf numFmtId="0" fontId="14" fillId="44" borderId="52" xfId="11" applyFont="1" applyFill="1" applyBorder="1" applyAlignment="1">
      <alignment vertical="center"/>
    </xf>
    <xf numFmtId="3" fontId="14" fillId="44" borderId="0" xfId="11" applyNumberFormat="1" applyFont="1" applyFill="1" applyAlignment="1">
      <alignment horizontal="center" vertical="center"/>
    </xf>
    <xf numFmtId="0" fontId="10" fillId="23" borderId="22" xfId="11" applyFont="1" applyFill="1" applyBorder="1" applyAlignment="1">
      <alignment horizontal="left" vertical="center"/>
    </xf>
    <xf numFmtId="3" fontId="18" fillId="0" borderId="0" xfId="11" applyNumberFormat="1" applyFont="1" applyAlignment="1"/>
    <xf numFmtId="0" fontId="32" fillId="0" borderId="0" xfId="11" applyFont="1" applyAlignment="1"/>
    <xf numFmtId="0" fontId="38" fillId="0" borderId="0" xfId="4706" applyFill="1" applyAlignment="1" applyProtection="1"/>
    <xf numFmtId="0" fontId="13" fillId="22" borderId="71" xfId="11" applyFont="1" applyFill="1" applyBorder="1" applyAlignment="1">
      <alignment horizontal="left"/>
    </xf>
    <xf numFmtId="0" fontId="14" fillId="44" borderId="72" xfId="11" applyFont="1" applyFill="1" applyBorder="1" applyAlignment="1">
      <alignment vertical="center"/>
    </xf>
    <xf numFmtId="3" fontId="14" fillId="44" borderId="72" xfId="11" applyNumberFormat="1" applyFont="1" applyFill="1" applyBorder="1" applyAlignment="1">
      <alignment horizontal="center" vertical="center"/>
    </xf>
    <xf numFmtId="3" fontId="0" fillId="0" borderId="0" xfId="0" applyNumberFormat="1" applyAlignment="1">
      <alignment vertical="center"/>
    </xf>
    <xf numFmtId="6" fontId="20" fillId="0" borderId="0" xfId="11" applyNumberFormat="1" applyAlignment="1"/>
    <xf numFmtId="0" fontId="13" fillId="22" borderId="4" xfId="11" applyFont="1" applyFill="1" applyBorder="1" applyAlignment="1">
      <alignment horizontal="centerContinuous"/>
    </xf>
    <xf numFmtId="0" fontId="13" fillId="30" borderId="73" xfId="11" applyFont="1" applyFill="1" applyBorder="1" applyAlignment="1">
      <alignment horizontal="center"/>
    </xf>
    <xf numFmtId="0" fontId="14" fillId="44" borderId="4" xfId="11" applyFont="1" applyFill="1" applyBorder="1" applyAlignment="1"/>
    <xf numFmtId="3" fontId="14" fillId="23" borderId="4" xfId="11" applyNumberFormat="1" applyFont="1" applyFill="1" applyBorder="1" applyAlignment="1">
      <alignment horizontal="center" vertical="center"/>
    </xf>
    <xf numFmtId="0" fontId="13" fillId="23" borderId="74" xfId="11" applyFont="1" applyFill="1" applyBorder="1" applyAlignment="1"/>
    <xf numFmtId="0" fontId="13" fillId="26" borderId="0" xfId="11" applyFont="1" applyFill="1" applyAlignment="1">
      <alignment wrapText="1"/>
    </xf>
    <xf numFmtId="0" fontId="13" fillId="22" borderId="21" xfId="11" applyFont="1" applyFill="1" applyBorder="1" applyAlignment="1">
      <alignment horizontal="left"/>
    </xf>
    <xf numFmtId="0" fontId="13" fillId="22" borderId="21" xfId="11" applyFont="1" applyFill="1" applyBorder="1" applyAlignment="1">
      <alignment horizontal="center"/>
    </xf>
    <xf numFmtId="10" fontId="14" fillId="44" borderId="19" xfId="6" applyNumberFormat="1" applyFont="1" applyFill="1" applyBorder="1" applyAlignment="1">
      <alignment horizontal="center" vertical="center"/>
    </xf>
    <xf numFmtId="10" fontId="13" fillId="23" borderId="19" xfId="6" applyNumberFormat="1" applyFont="1" applyFill="1" applyBorder="1" applyAlignment="1">
      <alignment horizontal="center" vertical="center"/>
    </xf>
    <xf numFmtId="10" fontId="6" fillId="0" borderId="0" xfId="2" applyNumberFormat="1" applyFont="1" applyAlignment="1"/>
    <xf numFmtId="0" fontId="10" fillId="23" borderId="19" xfId="11" applyFont="1" applyFill="1" applyBorder="1" applyAlignment="1">
      <alignment horizontal="left" vertical="center"/>
    </xf>
    <xf numFmtId="10" fontId="10" fillId="23" borderId="19" xfId="6" applyNumberFormat="1" applyFont="1" applyFill="1" applyBorder="1" applyAlignment="1">
      <alignment horizontal="center" vertical="center"/>
    </xf>
    <xf numFmtId="10" fontId="0" fillId="0" borderId="0" xfId="0" applyNumberFormat="1"/>
    <xf numFmtId="10" fontId="6" fillId="0" borderId="0" xfId="6730" applyNumberFormat="1" applyAlignment="1"/>
    <xf numFmtId="10" fontId="119" fillId="0" borderId="0" xfId="11" applyNumberFormat="1" applyFont="1" applyAlignment="1"/>
    <xf numFmtId="0" fontId="119" fillId="0" borderId="0" xfId="11" applyFont="1" applyAlignment="1"/>
    <xf numFmtId="10" fontId="20" fillId="0" borderId="0" xfId="11" applyNumberFormat="1" applyAlignment="1"/>
    <xf numFmtId="0" fontId="9" fillId="0" borderId="0" xfId="4706" applyFont="1" applyFill="1" applyBorder="1" applyAlignment="1" applyProtection="1"/>
    <xf numFmtId="3" fontId="14" fillId="44" borderId="19" xfId="7" applyNumberFormat="1" applyFont="1" applyFill="1" applyBorder="1" applyAlignment="1">
      <alignment horizontal="center" vertical="center"/>
    </xf>
    <xf numFmtId="0" fontId="14" fillId="0" borderId="19" xfId="6794" applyFont="1" applyBorder="1">
      <alignment vertical="top"/>
    </xf>
    <xf numFmtId="3" fontId="14" fillId="0" borderId="19" xfId="11" applyNumberFormat="1" applyFont="1" applyBorder="1" applyAlignment="1">
      <alignment horizontal="center" vertical="center"/>
    </xf>
    <xf numFmtId="0" fontId="10" fillId="0" borderId="0" xfId="6794" applyFont="1" applyAlignment="1"/>
    <xf numFmtId="0" fontId="20" fillId="0" borderId="0" xfId="6794">
      <alignment vertical="top"/>
    </xf>
    <xf numFmtId="0" fontId="13" fillId="22" borderId="22" xfId="11" applyFont="1" applyFill="1" applyBorder="1" applyAlignment="1">
      <alignment horizontal="left" vertical="center" wrapText="1"/>
    </xf>
    <xf numFmtId="0" fontId="13" fillId="22" borderId="19" xfId="11" applyFont="1" applyFill="1" applyBorder="1" applyAlignment="1">
      <alignment horizontal="center" vertical="center" wrapText="1"/>
    </xf>
    <xf numFmtId="0" fontId="13" fillId="22" borderId="23" xfId="11" applyFont="1" applyFill="1" applyBorder="1" applyAlignment="1">
      <alignment horizontal="center" vertical="center" wrapText="1"/>
    </xf>
    <xf numFmtId="170" fontId="14" fillId="44" borderId="19" xfId="7" applyNumberFormat="1" applyFont="1" applyFill="1" applyBorder="1" applyAlignment="1">
      <alignment horizontal="center" vertical="center"/>
    </xf>
    <xf numFmtId="170" fontId="10" fillId="23" borderId="19" xfId="7" applyNumberFormat="1" applyFont="1" applyFill="1" applyBorder="1" applyAlignment="1">
      <alignment horizontal="center" vertical="center"/>
    </xf>
    <xf numFmtId="0" fontId="10" fillId="0" borderId="0" xfId="6794" applyFont="1">
      <alignment vertical="top"/>
    </xf>
    <xf numFmtId="0" fontId="18" fillId="0" borderId="0" xfId="6794" applyFont="1">
      <alignment vertical="top"/>
    </xf>
    <xf numFmtId="0" fontId="13" fillId="22" borderId="75" xfId="11" applyFont="1" applyFill="1" applyBorder="1" applyAlignment="1">
      <alignment horizontal="left" vertical="center" wrapText="1"/>
    </xf>
    <xf numFmtId="0" fontId="13" fillId="22" borderId="0" xfId="11" applyFont="1" applyFill="1" applyAlignment="1">
      <alignment horizontal="center" vertical="center" wrapText="1"/>
    </xf>
    <xf numFmtId="0" fontId="13" fillId="22" borderId="15" xfId="11" applyFont="1" applyFill="1" applyBorder="1" applyAlignment="1">
      <alignment horizontal="center" vertical="center" wrapText="1"/>
    </xf>
    <xf numFmtId="0" fontId="10" fillId="0" borderId="0" xfId="4936" applyFont="1" applyAlignment="1">
      <alignment horizontal="centerContinuous"/>
    </xf>
    <xf numFmtId="0" fontId="6" fillId="0" borderId="0" xfId="4936" applyAlignment="1">
      <alignment horizontal="centerContinuous"/>
    </xf>
    <xf numFmtId="3" fontId="6" fillId="0" borderId="0" xfId="4936" applyNumberFormat="1" applyAlignment="1"/>
    <xf numFmtId="0" fontId="6" fillId="0" borderId="0" xfId="4936" applyAlignment="1"/>
    <xf numFmtId="0" fontId="10" fillId="0" borderId="0" xfId="4936" applyFont="1" applyAlignment="1">
      <alignment horizontal="center"/>
    </xf>
    <xf numFmtId="0" fontId="6" fillId="0" borderId="0" xfId="4936" applyAlignment="1">
      <alignment horizontal="center"/>
    </xf>
    <xf numFmtId="0" fontId="20" fillId="23" borderId="51" xfId="6730" applyFont="1" applyFill="1" applyBorder="1" applyAlignment="1">
      <alignment horizontal="left" vertical="center"/>
    </xf>
    <xf numFmtId="0" fontId="76" fillId="24" borderId="0" xfId="5071" applyFont="1" applyFill="1" applyAlignment="1">
      <alignment horizontal="left"/>
    </xf>
    <xf numFmtId="0" fontId="9" fillId="24" borderId="0" xfId="4" applyFill="1" applyAlignment="1" applyProtection="1">
      <alignment horizontal="center"/>
    </xf>
    <xf numFmtId="0" fontId="0" fillId="24" borderId="0" xfId="0" applyFill="1"/>
    <xf numFmtId="0" fontId="20" fillId="0" borderId="0" xfId="5198" applyAlignment="1"/>
    <xf numFmtId="0" fontId="20" fillId="0" borderId="5" xfId="5198" applyBorder="1" applyAlignment="1"/>
    <xf numFmtId="0" fontId="13" fillId="22" borderId="71" xfId="5198" applyFont="1" applyFill="1" applyBorder="1" applyAlignment="1">
      <alignment horizontal="left" vertical="center"/>
    </xf>
    <xf numFmtId="0" fontId="13" fillId="22" borderId="58" xfId="5198" applyFont="1" applyFill="1" applyBorder="1" applyAlignment="1">
      <alignment horizontal="right" vertical="center"/>
    </xf>
    <xf numFmtId="0" fontId="14" fillId="44" borderId="50" xfId="5198" applyFont="1" applyFill="1" applyBorder="1" applyAlignment="1">
      <alignment vertical="center"/>
    </xf>
    <xf numFmtId="3" fontId="14" fillId="44" borderId="50" xfId="5198" applyNumberFormat="1" applyFont="1" applyFill="1" applyBorder="1" applyAlignment="1">
      <alignment vertical="center"/>
    </xf>
    <xf numFmtId="0" fontId="14" fillId="44" borderId="52" xfId="5198" applyFont="1" applyFill="1" applyBorder="1" applyAlignment="1">
      <alignment vertical="center"/>
    </xf>
    <xf numFmtId="3" fontId="14" fillId="44" borderId="52" xfId="5198" applyNumberFormat="1" applyFont="1" applyFill="1" applyBorder="1" applyAlignment="1">
      <alignment vertical="center"/>
    </xf>
    <xf numFmtId="3" fontId="14" fillId="44" borderId="76" xfId="5198" applyNumberFormat="1" applyFont="1" applyFill="1" applyBorder="1" applyAlignment="1">
      <alignment vertical="center"/>
    </xf>
    <xf numFmtId="0" fontId="10" fillId="23" borderId="22" xfId="5198" applyFont="1" applyFill="1" applyBorder="1" applyAlignment="1">
      <alignment horizontal="left" vertical="center"/>
    </xf>
    <xf numFmtId="167" fontId="10" fillId="23" borderId="19" xfId="7" applyNumberFormat="1" applyFont="1" applyFill="1" applyBorder="1" applyAlignment="1">
      <alignment vertical="center"/>
    </xf>
    <xf numFmtId="167" fontId="10" fillId="23" borderId="61" xfId="7" applyNumberFormat="1" applyFont="1" applyFill="1" applyBorder="1" applyAlignment="1">
      <alignment vertical="center"/>
    </xf>
    <xf numFmtId="0" fontId="13" fillId="22" borderId="7" xfId="5198" applyFont="1" applyFill="1" applyBorder="1" applyAlignment="1"/>
    <xf numFmtId="0" fontId="13" fillId="22" borderId="6" xfId="5198" applyFont="1" applyFill="1" applyBorder="1" applyAlignment="1">
      <alignment vertical="center"/>
    </xf>
    <xf numFmtId="0" fontId="13" fillId="30" borderId="6" xfId="5198" applyFont="1" applyFill="1" applyBorder="1" applyAlignment="1">
      <alignment horizontal="center" vertical="center" wrapText="1"/>
    </xf>
    <xf numFmtId="0" fontId="13" fillId="30" borderId="77" xfId="5198" applyFont="1" applyFill="1" applyBorder="1" applyAlignment="1">
      <alignment horizontal="center" vertical="center" wrapText="1"/>
    </xf>
    <xf numFmtId="0" fontId="14" fillId="44" borderId="4" xfId="5198" applyFont="1" applyFill="1" applyBorder="1" applyAlignment="1">
      <alignment vertical="center"/>
    </xf>
    <xf numFmtId="167" fontId="14" fillId="44" borderId="4" xfId="7" applyNumberFormat="1" applyFont="1" applyFill="1" applyBorder="1" applyAlignment="1"/>
    <xf numFmtId="167" fontId="13" fillId="23" borderId="4" xfId="7" applyNumberFormat="1" applyFont="1" applyFill="1" applyBorder="1" applyAlignment="1"/>
    <xf numFmtId="0" fontId="10" fillId="23" borderId="78" xfId="5198" applyFont="1" applyFill="1" applyBorder="1" applyAlignment="1">
      <alignment horizontal="left" vertical="center"/>
    </xf>
    <xf numFmtId="167" fontId="10" fillId="23" borderId="79" xfId="7" applyNumberFormat="1" applyFont="1" applyFill="1" applyBorder="1" applyAlignment="1">
      <alignment horizontal="left"/>
    </xf>
    <xf numFmtId="0" fontId="18" fillId="44" borderId="0" xfId="5198" applyFont="1" applyFill="1" applyAlignment="1">
      <alignment vertical="center"/>
    </xf>
    <xf numFmtId="0" fontId="45" fillId="44" borderId="0" xfId="5198" applyFont="1" applyFill="1" applyAlignment="1">
      <alignment vertical="center"/>
    </xf>
    <xf numFmtId="0" fontId="9" fillId="0" borderId="0" xfId="4" quotePrefix="1" applyFill="1" applyAlignment="1" applyProtection="1"/>
    <xf numFmtId="0" fontId="120" fillId="0" borderId="0" xfId="5198" applyFont="1" applyAlignment="1">
      <alignment wrapText="1"/>
    </xf>
    <xf numFmtId="0" fontId="121" fillId="0" borderId="5" xfId="5198" applyFont="1" applyBorder="1" applyAlignment="1">
      <alignment horizontal="center" wrapText="1"/>
    </xf>
    <xf numFmtId="0" fontId="120" fillId="0" borderId="5" xfId="5198" applyFont="1" applyBorder="1" applyAlignment="1">
      <alignment wrapText="1"/>
    </xf>
    <xf numFmtId="0" fontId="9" fillId="0" borderId="0" xfId="4" applyFill="1" applyAlignment="1" applyProtection="1">
      <alignment horizontal="center" wrapText="1"/>
    </xf>
    <xf numFmtId="0" fontId="13" fillId="22" borderId="71" xfId="5198" applyFont="1" applyFill="1" applyBorder="1" applyAlignment="1">
      <alignment horizontal="center" vertical="center" wrapText="1"/>
    </xf>
    <xf numFmtId="0" fontId="13" fillId="22" borderId="58" xfId="5198" applyFont="1" applyFill="1" applyBorder="1" applyAlignment="1">
      <alignment horizontal="center" vertical="center" wrapText="1"/>
    </xf>
    <xf numFmtId="0" fontId="13" fillId="22" borderId="80" xfId="5198" applyFont="1" applyFill="1" applyBorder="1" applyAlignment="1">
      <alignment horizontal="center" vertical="center" wrapText="1"/>
    </xf>
    <xf numFmtId="0" fontId="14" fillId="44" borderId="49" xfId="5198" applyFont="1" applyFill="1" applyBorder="1" applyAlignment="1">
      <alignment vertical="center"/>
    </xf>
    <xf numFmtId="167" fontId="14" fillId="44" borderId="49" xfId="4707" applyNumberFormat="1" applyFont="1" applyFill="1" applyBorder="1" applyAlignment="1">
      <alignment vertical="center"/>
    </xf>
    <xf numFmtId="167" fontId="14" fillId="44" borderId="50" xfId="4707" applyNumberFormat="1" applyFont="1" applyFill="1" applyBorder="1" applyAlignment="1">
      <alignment vertical="center"/>
    </xf>
    <xf numFmtId="167" fontId="10" fillId="23" borderId="19" xfId="4707" applyNumberFormat="1" applyFont="1" applyFill="1" applyBorder="1" applyAlignment="1">
      <alignment horizontal="left" vertical="center"/>
    </xf>
    <xf numFmtId="0" fontId="18" fillId="44" borderId="0" xfId="5198" applyFont="1" applyFill="1">
      <alignment vertical="top"/>
    </xf>
    <xf numFmtId="0" fontId="27" fillId="0" borderId="0" xfId="5198" applyFont="1" applyAlignment="1"/>
    <xf numFmtId="167" fontId="20" fillId="0" borderId="0" xfId="5198" applyNumberFormat="1" applyAlignment="1"/>
    <xf numFmtId="0" fontId="13" fillId="22" borderId="62" xfId="5198" applyFont="1" applyFill="1" applyBorder="1" applyAlignment="1">
      <alignment horizontal="center" vertical="center" wrapText="1"/>
    </xf>
    <xf numFmtId="0" fontId="13" fillId="22" borderId="81" xfId="5198" applyFont="1" applyFill="1" applyBorder="1" applyAlignment="1">
      <alignment horizontal="center" vertical="center" wrapText="1"/>
    </xf>
    <xf numFmtId="3" fontId="14" fillId="44" borderId="49" xfId="5198" applyNumberFormat="1" applyFont="1" applyFill="1" applyBorder="1" applyAlignment="1">
      <alignment vertical="center"/>
    </xf>
    <xf numFmtId="3" fontId="14" fillId="0" borderId="49" xfId="5198" applyNumberFormat="1" applyFont="1" applyBorder="1" applyAlignment="1">
      <alignment vertical="center"/>
    </xf>
    <xf numFmtId="3" fontId="14" fillId="0" borderId="50" xfId="5198" applyNumberFormat="1" applyFont="1" applyBorder="1" applyAlignment="1">
      <alignment vertical="center"/>
    </xf>
    <xf numFmtId="3" fontId="14" fillId="44" borderId="0" xfId="5198" applyNumberFormat="1" applyFont="1" applyFill="1" applyAlignment="1">
      <alignment vertical="center"/>
    </xf>
    <xf numFmtId="0" fontId="14" fillId="44" borderId="72" xfId="5198" applyFont="1" applyFill="1" applyBorder="1" applyAlignment="1">
      <alignment vertical="center"/>
    </xf>
    <xf numFmtId="0" fontId="14" fillId="44" borderId="19" xfId="5198" applyFont="1" applyFill="1" applyBorder="1" applyAlignment="1">
      <alignment vertical="center"/>
    </xf>
    <xf numFmtId="3" fontId="14" fillId="44" borderId="19" xfId="5198" applyNumberFormat="1" applyFont="1" applyFill="1" applyBorder="1" applyAlignment="1">
      <alignment vertical="center"/>
    </xf>
    <xf numFmtId="167" fontId="10" fillId="23" borderId="23" xfId="7" applyNumberFormat="1" applyFont="1" applyFill="1" applyBorder="1" applyAlignment="1">
      <alignment vertical="center"/>
    </xf>
    <xf numFmtId="3" fontId="20" fillId="0" borderId="0" xfId="5198" applyNumberFormat="1" applyAlignment="1"/>
    <xf numFmtId="0" fontId="121" fillId="0" borderId="5" xfId="5198" applyFont="1" applyBorder="1" applyAlignment="1"/>
    <xf numFmtId="0" fontId="10" fillId="22" borderId="22" xfId="5198" applyFont="1" applyFill="1" applyBorder="1" applyAlignment="1">
      <alignment horizontal="left"/>
    </xf>
    <xf numFmtId="0" fontId="13" fillId="22" borderId="19" xfId="5198" applyFont="1" applyFill="1" applyBorder="1" applyAlignment="1">
      <alignment horizontal="center" vertical="center" wrapText="1"/>
    </xf>
    <xf numFmtId="0" fontId="13" fillId="22" borderId="23" xfId="5198" applyFont="1" applyFill="1" applyBorder="1" applyAlignment="1">
      <alignment horizontal="center" vertical="center" wrapText="1"/>
    </xf>
    <xf numFmtId="0" fontId="13" fillId="30" borderId="19" xfId="5198" applyFont="1" applyFill="1" applyBorder="1" applyAlignment="1">
      <alignment horizontal="center"/>
    </xf>
    <xf numFmtId="0" fontId="13" fillId="30" borderId="19" xfId="5198" applyFont="1" applyFill="1" applyBorder="1" applyAlignment="1">
      <alignment horizontal="right"/>
    </xf>
    <xf numFmtId="0" fontId="14" fillId="44" borderId="0" xfId="5198" applyFont="1" applyFill="1" applyAlignment="1"/>
    <xf numFmtId="193" fontId="14" fillId="44" borderId="0" xfId="7" applyNumberFormat="1" applyFont="1" applyFill="1" applyBorder="1" applyAlignment="1">
      <alignment horizontal="right"/>
    </xf>
    <xf numFmtId="167" fontId="20" fillId="0" borderId="0" xfId="1" applyNumberFormat="1" applyFont="1" applyAlignment="1"/>
    <xf numFmtId="0" fontId="14" fillId="44" borderId="19" xfId="5198" applyFont="1" applyFill="1" applyBorder="1" applyAlignment="1"/>
    <xf numFmtId="193" fontId="14" fillId="44" borderId="19" xfId="7" applyNumberFormat="1" applyFont="1" applyFill="1" applyBorder="1" applyAlignment="1">
      <alignment horizontal="right"/>
    </xf>
    <xf numFmtId="0" fontId="10" fillId="23" borderId="22" xfId="5198" applyFont="1" applyFill="1" applyBorder="1" applyAlignment="1">
      <alignment horizontal="left"/>
    </xf>
    <xf numFmtId="167" fontId="10" fillId="23" borderId="19" xfId="7" applyNumberFormat="1" applyFont="1" applyFill="1" applyBorder="1" applyAlignment="1">
      <alignment horizontal="right"/>
    </xf>
    <xf numFmtId="167" fontId="10" fillId="23" borderId="23" xfId="7" applyNumberFormat="1" applyFont="1" applyFill="1" applyBorder="1" applyAlignment="1">
      <alignment horizontal="right"/>
    </xf>
    <xf numFmtId="0" fontId="14" fillId="0" borderId="0" xfId="5198" applyFont="1" applyAlignment="1"/>
    <xf numFmtId="167" fontId="14" fillId="0" borderId="0" xfId="7" applyNumberFormat="1" applyFont="1" applyAlignment="1">
      <alignment horizontal="right"/>
    </xf>
    <xf numFmtId="0" fontId="13" fillId="25" borderId="19" xfId="5198" applyFont="1" applyFill="1" applyBorder="1" applyAlignment="1">
      <alignment horizontal="center"/>
    </xf>
    <xf numFmtId="167" fontId="13" fillId="25" borderId="19" xfId="7" applyNumberFormat="1" applyFont="1" applyFill="1" applyBorder="1" applyAlignment="1">
      <alignment horizontal="right"/>
    </xf>
    <xf numFmtId="0" fontId="13" fillId="44" borderId="21" xfId="5198" applyFont="1" applyFill="1" applyBorder="1" applyAlignment="1"/>
    <xf numFmtId="193" fontId="13" fillId="44" borderId="21" xfId="7" applyNumberFormat="1" applyFont="1" applyFill="1" applyBorder="1" applyAlignment="1">
      <alignment horizontal="right"/>
    </xf>
    <xf numFmtId="0" fontId="14" fillId="44" borderId="19" xfId="5198" quotePrefix="1" applyFont="1" applyFill="1" applyBorder="1" applyAlignment="1"/>
    <xf numFmtId="193" fontId="6" fillId="44" borderId="19" xfId="7" applyNumberFormat="1" applyFont="1" applyFill="1" applyBorder="1" applyAlignment="1">
      <alignment horizontal="right"/>
    </xf>
    <xf numFmtId="193" fontId="6" fillId="44" borderId="21" xfId="7" applyNumberFormat="1" applyFont="1" applyFill="1" applyBorder="1" applyAlignment="1">
      <alignment horizontal="right"/>
    </xf>
    <xf numFmtId="0" fontId="13" fillId="44" borderId="19" xfId="5198" applyFont="1" applyFill="1" applyBorder="1" applyAlignment="1"/>
    <xf numFmtId="193" fontId="13" fillId="44" borderId="19" xfId="7" applyNumberFormat="1" applyFont="1" applyFill="1" applyBorder="1" applyAlignment="1">
      <alignment horizontal="right"/>
    </xf>
    <xf numFmtId="193" fontId="14" fillId="44" borderId="21" xfId="7" applyNumberFormat="1" applyFont="1" applyFill="1" applyBorder="1" applyAlignment="1">
      <alignment horizontal="right"/>
    </xf>
    <xf numFmtId="0" fontId="18" fillId="0" borderId="0" xfId="5198" applyFont="1" applyAlignment="1"/>
    <xf numFmtId="0" fontId="6" fillId="0" borderId="0" xfId="5198" applyFont="1" applyAlignment="1"/>
    <xf numFmtId="167" fontId="0" fillId="0" borderId="0" xfId="1" applyNumberFormat="1" applyFont="1"/>
    <xf numFmtId="193" fontId="20" fillId="0" borderId="0" xfId="5198" applyNumberFormat="1" applyAlignment="1"/>
    <xf numFmtId="0" fontId="6" fillId="0" borderId="0" xfId="4886"/>
    <xf numFmtId="0" fontId="13" fillId="22" borderId="19" xfId="6730" applyFont="1" applyFill="1" applyBorder="1" applyAlignment="1">
      <alignment horizontal="center" vertical="center" wrapText="1"/>
    </xf>
    <xf numFmtId="0" fontId="13" fillId="25" borderId="19" xfId="5198" applyFont="1" applyFill="1" applyBorder="1" applyAlignment="1">
      <alignment horizontal="right"/>
    </xf>
    <xf numFmtId="193" fontId="13" fillId="23" borderId="19" xfId="7" applyNumberFormat="1" applyFont="1" applyFill="1" applyBorder="1" applyAlignment="1">
      <alignment horizontal="right"/>
    </xf>
    <xf numFmtId="167" fontId="6" fillId="0" borderId="0" xfId="1" applyNumberFormat="1" applyFont="1"/>
    <xf numFmtId="193" fontId="19" fillId="23" borderId="19" xfId="7" applyNumberFormat="1" applyFont="1" applyFill="1" applyBorder="1" applyAlignment="1">
      <alignment horizontal="right"/>
    </xf>
    <xf numFmtId="193" fontId="6" fillId="44" borderId="0" xfId="7" applyNumberFormat="1" applyFont="1" applyFill="1" applyBorder="1" applyAlignment="1">
      <alignment horizontal="right"/>
    </xf>
    <xf numFmtId="0" fontId="13" fillId="46" borderId="82" xfId="5198" applyFont="1" applyFill="1" applyBorder="1" applyAlignment="1">
      <alignment horizontal="left"/>
    </xf>
    <xf numFmtId="0" fontId="13" fillId="46" borderId="82" xfId="5198" applyFont="1" applyFill="1" applyBorder="1" applyAlignment="1">
      <alignment horizontal="center" vertical="center" wrapText="1"/>
    </xf>
    <xf numFmtId="0" fontId="19" fillId="47" borderId="0" xfId="5198" applyFont="1" applyFill="1" applyAlignment="1">
      <alignment horizontal="center"/>
    </xf>
    <xf numFmtId="0" fontId="19" fillId="47" borderId="0" xfId="5198" applyFont="1" applyFill="1" applyAlignment="1">
      <alignment horizontal="right"/>
    </xf>
    <xf numFmtId="0" fontId="20" fillId="0" borderId="0" xfId="5198" applyAlignment="1">
      <alignment horizontal="right"/>
    </xf>
    <xf numFmtId="0" fontId="14" fillId="44" borderId="50" xfId="5198" applyFont="1" applyFill="1" applyBorder="1" applyAlignment="1"/>
    <xf numFmtId="167" fontId="14" fillId="44" borderId="50" xfId="7" applyNumberFormat="1" applyFont="1" applyFill="1" applyBorder="1" applyAlignment="1">
      <alignment horizontal="right"/>
    </xf>
    <xf numFmtId="167" fontId="0" fillId="0" borderId="0" xfId="7" applyNumberFormat="1" applyFont="1" applyAlignment="1">
      <alignment horizontal="right"/>
    </xf>
    <xf numFmtId="0" fontId="14" fillId="48" borderId="83" xfId="5198" applyFont="1" applyFill="1" applyBorder="1" applyAlignment="1">
      <alignment horizontal="left"/>
    </xf>
    <xf numFmtId="167" fontId="14" fillId="48" borderId="83" xfId="7" applyNumberFormat="1" applyFont="1" applyFill="1" applyBorder="1" applyAlignment="1">
      <alignment horizontal="right"/>
    </xf>
    <xf numFmtId="167" fontId="19" fillId="47" borderId="0" xfId="7" applyNumberFormat="1" applyFont="1" applyFill="1" applyBorder="1" applyAlignment="1">
      <alignment horizontal="right"/>
    </xf>
    <xf numFmtId="0" fontId="14" fillId="44" borderId="50" xfId="5198" quotePrefix="1" applyFont="1" applyFill="1" applyBorder="1" applyAlignment="1"/>
    <xf numFmtId="167" fontId="14" fillId="44" borderId="0" xfId="7" applyNumberFormat="1" applyFont="1" applyFill="1" applyBorder="1" applyAlignment="1">
      <alignment horizontal="right"/>
    </xf>
    <xf numFmtId="0" fontId="14" fillId="48" borderId="84" xfId="5198" applyFont="1" applyFill="1" applyBorder="1" applyAlignment="1">
      <alignment horizontal="left"/>
    </xf>
    <xf numFmtId="167" fontId="14" fillId="48" borderId="84" xfId="7" applyNumberFormat="1" applyFont="1" applyFill="1" applyBorder="1" applyAlignment="1">
      <alignment horizontal="right"/>
    </xf>
    <xf numFmtId="0" fontId="11" fillId="22" borderId="86" xfId="4931" applyFont="1" applyFill="1" applyBorder="1" applyAlignment="1">
      <alignment horizontal="center" vertical="center" wrapText="1"/>
    </xf>
    <xf numFmtId="0" fontId="11" fillId="22" borderId="6" xfId="4931" applyFont="1" applyFill="1" applyBorder="1" applyAlignment="1">
      <alignment horizontal="left" vertical="center" wrapText="1"/>
    </xf>
    <xf numFmtId="0" fontId="11" fillId="22" borderId="6" xfId="4931" applyFont="1" applyFill="1" applyBorder="1" applyAlignment="1">
      <alignment horizontal="center" vertical="center" wrapText="1"/>
    </xf>
    <xf numFmtId="0" fontId="14" fillId="24" borderId="50" xfId="5198" quotePrefix="1" applyFont="1" applyFill="1" applyBorder="1" applyAlignment="1">
      <alignment horizontal="left" vertical="center"/>
    </xf>
    <xf numFmtId="0" fontId="14" fillId="24" borderId="50" xfId="5198" quotePrefix="1" applyFont="1" applyFill="1" applyBorder="1" applyAlignment="1">
      <alignment horizontal="center" vertical="center"/>
    </xf>
    <xf numFmtId="4" fontId="14" fillId="24" borderId="50" xfId="7" applyNumberFormat="1" applyFont="1" applyFill="1" applyBorder="1" applyAlignment="1">
      <alignment horizontal="right" vertical="center"/>
    </xf>
    <xf numFmtId="4" fontId="14" fillId="24" borderId="87" xfId="7" applyNumberFormat="1" applyFont="1" applyFill="1" applyBorder="1" applyAlignment="1">
      <alignment horizontal="right" vertical="center"/>
    </xf>
    <xf numFmtId="0" fontId="14" fillId="24" borderId="49" xfId="5198" quotePrefix="1" applyFont="1" applyFill="1" applyBorder="1" applyAlignment="1">
      <alignment horizontal="left" vertical="center"/>
    </xf>
    <xf numFmtId="0" fontId="14" fillId="24" borderId="49" xfId="5198" quotePrefix="1" applyFont="1" applyFill="1" applyBorder="1" applyAlignment="1">
      <alignment horizontal="center" vertical="center"/>
    </xf>
    <xf numFmtId="17" fontId="14" fillId="24" borderId="87" xfId="5198" quotePrefix="1" applyNumberFormat="1" applyFont="1" applyFill="1" applyBorder="1" applyAlignment="1">
      <alignment horizontal="center" vertical="center"/>
    </xf>
    <xf numFmtId="0" fontId="16" fillId="0" borderId="0" xfId="0" applyFont="1"/>
    <xf numFmtId="0" fontId="16" fillId="0" borderId="0" xfId="0" applyFont="1" applyAlignment="1">
      <alignment horizontal="centerContinuous"/>
    </xf>
    <xf numFmtId="0" fontId="11" fillId="22" borderId="4" xfId="4931" applyFont="1" applyFill="1" applyBorder="1" applyAlignment="1">
      <alignment horizontal="center" vertical="center" wrapText="1"/>
    </xf>
    <xf numFmtId="0" fontId="16" fillId="0" borderId="0" xfId="0" applyFont="1" applyAlignment="1">
      <alignment horizontal="center" vertical="center"/>
    </xf>
    <xf numFmtId="0" fontId="13" fillId="49" borderId="0" xfId="0" applyFont="1" applyFill="1"/>
    <xf numFmtId="167" fontId="13" fillId="49" borderId="0" xfId="1" applyNumberFormat="1" applyFont="1" applyFill="1"/>
    <xf numFmtId="167" fontId="10" fillId="49" borderId="4" xfId="1" applyNumberFormat="1" applyFont="1" applyFill="1" applyBorder="1"/>
    <xf numFmtId="3" fontId="14" fillId="0" borderId="4" xfId="4931" applyNumberFormat="1" applyFont="1" applyBorder="1" applyAlignment="1">
      <alignment horizontal="left" wrapText="1"/>
    </xf>
    <xf numFmtId="167" fontId="14" fillId="0" borderId="4" xfId="1" applyNumberFormat="1" applyFont="1" applyBorder="1" applyAlignment="1">
      <alignment horizontal="right"/>
    </xf>
    <xf numFmtId="167" fontId="10" fillId="23" borderId="4" xfId="4707" applyNumberFormat="1" applyFont="1" applyFill="1" applyBorder="1"/>
    <xf numFmtId="3" fontId="14" fillId="0" borderId="4" xfId="4931" applyNumberFormat="1" applyFont="1" applyBorder="1" applyAlignment="1">
      <alignment horizontal="left"/>
    </xf>
    <xf numFmtId="3" fontId="14" fillId="0" borderId="4" xfId="4931" applyNumberFormat="1" applyFont="1" applyBorder="1" applyAlignment="1">
      <alignment horizontal="left" vertical="center"/>
    </xf>
    <xf numFmtId="167" fontId="13" fillId="49" borderId="0" xfId="4707" applyNumberFormat="1" applyFont="1" applyFill="1"/>
    <xf numFmtId="167" fontId="10" fillId="49" borderId="4" xfId="4707" applyNumberFormat="1" applyFont="1" applyFill="1" applyBorder="1"/>
    <xf numFmtId="3" fontId="10" fillId="23" borderId="4" xfId="4931" applyNumberFormat="1" applyFont="1" applyFill="1" applyBorder="1"/>
    <xf numFmtId="3" fontId="16" fillId="0" borderId="0" xfId="0" applyNumberFormat="1" applyFont="1"/>
    <xf numFmtId="0" fontId="23" fillId="0" borderId="0" xfId="0" applyFont="1"/>
    <xf numFmtId="167" fontId="16" fillId="0" borderId="0" xfId="0" applyNumberFormat="1" applyFont="1"/>
    <xf numFmtId="3" fontId="18" fillId="0" borderId="0" xfId="0" applyNumberFormat="1" applyFont="1" applyAlignment="1">
      <alignment horizontal="left" vertical="center" wrapText="1"/>
    </xf>
    <xf numFmtId="0" fontId="6" fillId="0" borderId="0" xfId="0" applyFont="1"/>
    <xf numFmtId="0" fontId="13" fillId="0" borderId="0" xfId="0" applyFont="1" applyAlignment="1">
      <alignment horizontal="center" wrapText="1"/>
    </xf>
    <xf numFmtId="0" fontId="0" fillId="0" borderId="0" xfId="0" applyAlignment="1">
      <alignment horizontal="center" wrapText="1"/>
    </xf>
    <xf numFmtId="0" fontId="0" fillId="0" borderId="0" xfId="0" applyAlignment="1">
      <alignment wrapText="1"/>
    </xf>
    <xf numFmtId="0" fontId="11" fillId="22" borderId="6" xfId="4931" applyFont="1" applyFill="1" applyBorder="1" applyAlignment="1">
      <alignment horizontal="right" vertical="center" wrapText="1"/>
    </xf>
    <xf numFmtId="167" fontId="14" fillId="0" borderId="4" xfId="1" applyNumberFormat="1" applyFont="1" applyBorder="1" applyAlignment="1">
      <alignment horizontal="right" vertical="center"/>
    </xf>
    <xf numFmtId="0" fontId="13" fillId="49" borderId="0" xfId="0" applyFont="1" applyFill="1" applyAlignment="1">
      <alignment vertical="center"/>
    </xf>
    <xf numFmtId="167" fontId="13" fillId="49" borderId="0" xfId="1" applyNumberFormat="1" applyFont="1" applyFill="1" applyAlignment="1">
      <alignment horizontal="right" vertical="center"/>
    </xf>
    <xf numFmtId="3" fontId="10" fillId="23" borderId="4" xfId="4931" applyNumberFormat="1" applyFont="1" applyFill="1" applyBorder="1" applyAlignment="1">
      <alignment vertical="center"/>
    </xf>
    <xf numFmtId="167" fontId="10" fillId="23" borderId="4" xfId="1" applyNumberFormat="1" applyFont="1" applyFill="1" applyBorder="1" applyAlignment="1">
      <alignment horizontal="right" vertical="center"/>
    </xf>
    <xf numFmtId="0" fontId="6" fillId="0" borderId="0" xfId="0" applyFont="1" applyAlignment="1">
      <alignment wrapText="1"/>
    </xf>
    <xf numFmtId="0" fontId="28" fillId="0" borderId="0" xfId="0" applyFont="1" applyAlignment="1">
      <alignment horizontal="center"/>
    </xf>
    <xf numFmtId="0" fontId="12" fillId="22" borderId="6" xfId="4931" applyFont="1" applyFill="1" applyBorder="1" applyAlignment="1">
      <alignment horizontal="center" vertical="center" wrapText="1"/>
    </xf>
    <xf numFmtId="167" fontId="13" fillId="49" borderId="0" xfId="1" applyNumberFormat="1" applyFont="1" applyFill="1" applyAlignment="1">
      <alignment vertical="center"/>
    </xf>
    <xf numFmtId="167" fontId="10" fillId="49" borderId="4" xfId="1" applyNumberFormat="1" applyFont="1" applyFill="1" applyBorder="1" applyAlignment="1">
      <alignment horizontal="right" vertical="center"/>
    </xf>
    <xf numFmtId="3" fontId="0" fillId="24" borderId="0" xfId="0" applyNumberFormat="1" applyFill="1"/>
    <xf numFmtId="0" fontId="79" fillId="24" borderId="0" xfId="0" applyFont="1" applyFill="1"/>
    <xf numFmtId="3" fontId="79" fillId="24" borderId="0" xfId="0" applyNumberFormat="1" applyFont="1" applyFill="1"/>
    <xf numFmtId="0" fontId="6" fillId="24" borderId="0" xfId="0" applyFont="1" applyFill="1"/>
    <xf numFmtId="167" fontId="6" fillId="0" borderId="0" xfId="0" applyNumberFormat="1" applyFont="1"/>
    <xf numFmtId="0" fontId="18" fillId="0" borderId="0" xfId="0" applyFont="1" applyAlignment="1">
      <alignment wrapText="1"/>
    </xf>
    <xf numFmtId="167" fontId="14" fillId="0" borderId="0" xfId="7" applyNumberFormat="1" applyFont="1" applyAlignment="1">
      <alignment horizontal="right" vertical="center"/>
    </xf>
    <xf numFmtId="0" fontId="20" fillId="0" borderId="0" xfId="0" applyFont="1" applyAlignment="1">
      <alignment vertical="center"/>
    </xf>
    <xf numFmtId="0" fontId="20" fillId="24" borderId="0" xfId="0" applyFont="1" applyFill="1" applyAlignment="1">
      <alignment vertical="center"/>
    </xf>
    <xf numFmtId="0" fontId="10" fillId="0" borderId="0" xfId="0" applyFont="1" applyAlignment="1">
      <alignment horizontal="center" vertical="center"/>
    </xf>
    <xf numFmtId="3" fontId="20" fillId="24" borderId="0" xfId="0" applyNumberFormat="1" applyFont="1" applyFill="1" applyAlignment="1">
      <alignment vertical="center"/>
    </xf>
    <xf numFmtId="0" fontId="6" fillId="0" borderId="0" xfId="0" applyFont="1" applyAlignment="1">
      <alignment horizontal="center" vertical="center" wrapText="1"/>
    </xf>
    <xf numFmtId="3" fontId="6" fillId="24" borderId="0" xfId="0" applyNumberFormat="1" applyFont="1" applyFill="1" applyAlignment="1">
      <alignment horizontal="center" vertical="center" wrapText="1"/>
    </xf>
    <xf numFmtId="0" fontId="6" fillId="24" borderId="0" xfId="0" applyFont="1" applyFill="1" applyAlignment="1">
      <alignment horizontal="center" vertical="center" wrapText="1"/>
    </xf>
    <xf numFmtId="167" fontId="13" fillId="49" borderId="0" xfId="1" applyNumberFormat="1" applyFont="1" applyFill="1" applyAlignment="1">
      <alignment horizontal="right" vertical="center" wrapText="1"/>
    </xf>
    <xf numFmtId="167" fontId="10" fillId="49" borderId="0" xfId="1" applyNumberFormat="1" applyFont="1" applyFill="1" applyAlignment="1">
      <alignment horizontal="right" vertical="center" wrapText="1"/>
    </xf>
    <xf numFmtId="3" fontId="14" fillId="0" borderId="4" xfId="4931" applyNumberFormat="1" applyFont="1" applyBorder="1" applyAlignment="1">
      <alignment horizontal="left" vertical="center" wrapText="1"/>
    </xf>
    <xf numFmtId="167" fontId="14" fillId="0" borderId="4" xfId="1" applyNumberFormat="1" applyFont="1" applyBorder="1" applyAlignment="1">
      <alignment horizontal="right" vertical="center" wrapText="1"/>
    </xf>
    <xf numFmtId="167" fontId="10" fillId="23" borderId="4" xfId="1" applyNumberFormat="1" applyFont="1" applyFill="1" applyBorder="1" applyAlignment="1">
      <alignment horizontal="right" vertical="center" wrapText="1"/>
    </xf>
    <xf numFmtId="3" fontId="20" fillId="0" borderId="0" xfId="0" applyNumberFormat="1" applyFont="1" applyAlignment="1">
      <alignment vertical="center"/>
    </xf>
    <xf numFmtId="167" fontId="20" fillId="0" borderId="0" xfId="0" applyNumberFormat="1" applyFont="1" applyAlignment="1">
      <alignment vertical="center"/>
    </xf>
    <xf numFmtId="167" fontId="14" fillId="0" borderId="0" xfId="7" applyNumberFormat="1" applyFont="1" applyAlignment="1">
      <alignment horizontal="right" vertical="center" wrapText="1"/>
    </xf>
    <xf numFmtId="0" fontId="20" fillId="0" borderId="0" xfId="0" applyFont="1"/>
    <xf numFmtId="0" fontId="19" fillId="0" borderId="0" xfId="0" applyFont="1"/>
    <xf numFmtId="167" fontId="10" fillId="49" borderId="0" xfId="1" applyNumberFormat="1" applyFont="1" applyFill="1" applyAlignment="1">
      <alignment horizontal="right" vertical="center"/>
    </xf>
    <xf numFmtId="167" fontId="16" fillId="0" borderId="4" xfId="1" applyNumberFormat="1" applyFont="1" applyBorder="1" applyAlignment="1">
      <alignment horizontal="right" vertical="center"/>
    </xf>
    <xf numFmtId="167" fontId="20" fillId="0" borderId="0" xfId="1" applyNumberFormat="1" applyFont="1"/>
    <xf numFmtId="0" fontId="10" fillId="0" borderId="0" xfId="0" applyFont="1"/>
    <xf numFmtId="0" fontId="18" fillId="0" borderId="0" xfId="0" applyFont="1"/>
    <xf numFmtId="3" fontId="20" fillId="0" borderId="0" xfId="0" applyNumberFormat="1" applyFont="1"/>
    <xf numFmtId="3" fontId="14" fillId="0" borderId="4" xfId="4931" applyNumberFormat="1" applyFont="1" applyBorder="1" applyAlignment="1">
      <alignment horizontal="right"/>
    </xf>
    <xf numFmtId="194" fontId="14" fillId="0" borderId="4" xfId="4931" applyNumberFormat="1" applyFont="1" applyBorder="1"/>
    <xf numFmtId="3" fontId="10" fillId="23" borderId="4" xfId="4931" applyNumberFormat="1" applyFont="1" applyFill="1" applyBorder="1" applyAlignment="1">
      <alignment horizontal="left"/>
    </xf>
    <xf numFmtId="194" fontId="10" fillId="23" borderId="4" xfId="4931" applyNumberFormat="1" applyFont="1" applyFill="1" applyBorder="1"/>
    <xf numFmtId="3" fontId="6" fillId="0" borderId="4" xfId="4931" applyNumberFormat="1" applyBorder="1" applyAlignment="1">
      <alignment horizontal="left"/>
    </xf>
    <xf numFmtId="194" fontId="6" fillId="0" borderId="4" xfId="4931" applyNumberFormat="1" applyBorder="1"/>
    <xf numFmtId="194" fontId="13" fillId="49" borderId="0" xfId="0" applyNumberFormat="1" applyFont="1" applyFill="1"/>
    <xf numFmtId="194" fontId="20" fillId="0" borderId="0" xfId="0" applyNumberFormat="1" applyFont="1"/>
    <xf numFmtId="194" fontId="16" fillId="0" borderId="4" xfId="4931" applyNumberFormat="1" applyFont="1" applyBorder="1"/>
    <xf numFmtId="3" fontId="20" fillId="0" borderId="4" xfId="4931" applyNumberFormat="1" applyFont="1" applyBorder="1" applyAlignment="1">
      <alignment horizontal="left"/>
    </xf>
    <xf numFmtId="194" fontId="20" fillId="0" borderId="4" xfId="4931" applyNumberFormat="1" applyFont="1" applyBorder="1"/>
    <xf numFmtId="0" fontId="124" fillId="0" borderId="0" xfId="0" applyFont="1"/>
    <xf numFmtId="0" fontId="38" fillId="0" borderId="0" xfId="4706" applyAlignment="1" applyProtection="1"/>
    <xf numFmtId="3" fontId="124" fillId="0" borderId="0" xfId="0" applyNumberFormat="1" applyFont="1"/>
    <xf numFmtId="0" fontId="28" fillId="0" borderId="0" xfId="0" applyFont="1" applyAlignment="1">
      <alignment vertical="center"/>
    </xf>
    <xf numFmtId="0" fontId="10" fillId="0" borderId="0" xfId="0" applyFont="1" applyAlignment="1">
      <alignment vertical="center" wrapText="1"/>
    </xf>
    <xf numFmtId="0" fontId="10" fillId="0" borderId="0" xfId="0" applyFont="1" applyAlignment="1">
      <alignment vertical="center"/>
    </xf>
    <xf numFmtId="167" fontId="13" fillId="49" borderId="0" xfId="4707" applyNumberFormat="1" applyFont="1" applyFill="1" applyAlignment="1">
      <alignment vertical="center"/>
    </xf>
    <xf numFmtId="167" fontId="10" fillId="49" borderId="0" xfId="4707" applyNumberFormat="1" applyFont="1" applyFill="1" applyAlignment="1">
      <alignment vertical="center"/>
    </xf>
    <xf numFmtId="167" fontId="14" fillId="0" borderId="4" xfId="4707" applyNumberFormat="1" applyFont="1" applyBorder="1" applyAlignment="1">
      <alignment horizontal="right" vertical="center"/>
    </xf>
    <xf numFmtId="167" fontId="10" fillId="23" borderId="4" xfId="4707" applyNumberFormat="1" applyFont="1" applyFill="1" applyBorder="1" applyAlignment="1">
      <alignment horizontal="right" vertical="center"/>
    </xf>
    <xf numFmtId="167" fontId="14" fillId="0" borderId="4" xfId="1" applyNumberFormat="1" applyFont="1" applyBorder="1" applyAlignment="1">
      <alignment vertical="center"/>
    </xf>
    <xf numFmtId="0" fontId="20" fillId="0" borderId="0" xfId="0" applyFont="1" applyAlignment="1">
      <alignment horizontal="right"/>
    </xf>
    <xf numFmtId="0" fontId="16" fillId="22" borderId="0" xfId="0" applyFont="1" applyFill="1"/>
    <xf numFmtId="0" fontId="12" fillId="22" borderId="0" xfId="0" applyFont="1" applyFill="1" applyAlignment="1">
      <alignment horizontal="center"/>
    </xf>
    <xf numFmtId="0" fontId="12" fillId="22" borderId="0" xfId="0" applyFont="1" applyFill="1" applyAlignment="1">
      <alignment wrapText="1"/>
    </xf>
    <xf numFmtId="0" fontId="12" fillId="50" borderId="0" xfId="0" applyFont="1" applyFill="1" applyAlignment="1">
      <alignment horizontal="right"/>
    </xf>
    <xf numFmtId="3" fontId="16" fillId="0" borderId="4" xfId="0" applyNumberFormat="1" applyFont="1" applyBorder="1" applyAlignment="1">
      <alignment horizontal="center"/>
    </xf>
    <xf numFmtId="3" fontId="16" fillId="0" borderId="88" xfId="0" applyNumberFormat="1" applyFont="1" applyBorder="1" applyAlignment="1">
      <alignment horizontal="left" wrapText="1"/>
    </xf>
    <xf numFmtId="3" fontId="16" fillId="0" borderId="4" xfId="0" applyNumberFormat="1" applyFont="1" applyBorder="1"/>
    <xf numFmtId="3" fontId="16" fillId="0" borderId="89" xfId="0" applyNumberFormat="1" applyFont="1" applyBorder="1" applyAlignment="1">
      <alignment horizontal="right"/>
    </xf>
    <xf numFmtId="3" fontId="12" fillId="29" borderId="88" xfId="0" applyNumberFormat="1" applyFont="1" applyFill="1" applyBorder="1"/>
    <xf numFmtId="3" fontId="16" fillId="0" borderId="89" xfId="0" applyNumberFormat="1" applyFont="1" applyBorder="1" applyAlignment="1">
      <alignment horizontal="center"/>
    </xf>
    <xf numFmtId="3" fontId="16" fillId="0" borderId="4" xfId="0" applyNumberFormat="1" applyFont="1" applyBorder="1" applyAlignment="1">
      <alignment horizontal="left" wrapText="1"/>
    </xf>
    <xf numFmtId="3" fontId="16" fillId="24" borderId="4" xfId="0" applyNumberFormat="1" applyFont="1" applyFill="1" applyBorder="1"/>
    <xf numFmtId="3" fontId="16" fillId="24" borderId="4" xfId="0" applyNumberFormat="1" applyFont="1" applyFill="1" applyBorder="1" applyAlignment="1">
      <alignment horizontal="right"/>
    </xf>
    <xf numFmtId="3" fontId="12" fillId="29" borderId="4" xfId="0" applyNumberFormat="1" applyFont="1" applyFill="1" applyBorder="1"/>
    <xf numFmtId="3" fontId="12" fillId="29" borderId="4" xfId="0" applyNumberFormat="1" applyFont="1" applyFill="1" applyBorder="1" applyAlignment="1">
      <alignment vertical="center"/>
    </xf>
    <xf numFmtId="3" fontId="12" fillId="29" borderId="4" xfId="0" applyNumberFormat="1" applyFont="1" applyFill="1" applyBorder="1" applyAlignment="1">
      <alignment horizontal="right" vertical="center"/>
    </xf>
    <xf numFmtId="0" fontId="16" fillId="0" borderId="0" xfId="0" applyFont="1" applyAlignment="1">
      <alignment wrapText="1"/>
    </xf>
    <xf numFmtId="0" fontId="16" fillId="0" borderId="0" xfId="0" applyFont="1" applyAlignment="1">
      <alignment horizontal="right"/>
    </xf>
    <xf numFmtId="0" fontId="16" fillId="24" borderId="0" xfId="0" applyFont="1" applyFill="1"/>
    <xf numFmtId="0" fontId="16" fillId="0" borderId="0" xfId="0" applyFont="1" applyAlignment="1">
      <alignment horizontal="center"/>
    </xf>
    <xf numFmtId="0" fontId="16" fillId="0" borderId="3" xfId="0" applyFont="1" applyBorder="1"/>
    <xf numFmtId="0" fontId="11" fillId="24" borderId="3" xfId="0" applyFont="1" applyFill="1" applyBorder="1" applyAlignment="1">
      <alignment horizontal="center" wrapText="1"/>
    </xf>
    <xf numFmtId="0" fontId="59" fillId="24" borderId="3" xfId="0" applyFont="1" applyFill="1" applyBorder="1" applyAlignment="1">
      <alignment horizontal="center" wrapText="1"/>
    </xf>
    <xf numFmtId="0" fontId="16" fillId="22" borderId="7" xfId="0" applyFont="1" applyFill="1" applyBorder="1"/>
    <xf numFmtId="0" fontId="16" fillId="22" borderId="7" xfId="0" applyFont="1" applyFill="1" applyBorder="1" applyAlignment="1">
      <alignment wrapText="1"/>
    </xf>
    <xf numFmtId="0" fontId="12" fillId="22" borderId="6" xfId="0" applyFont="1" applyFill="1" applyBorder="1" applyAlignment="1">
      <alignment horizontal="center"/>
    </xf>
    <xf numFmtId="0" fontId="11" fillId="22" borderId="6" xfId="0" applyFont="1" applyFill="1" applyBorder="1" applyAlignment="1">
      <alignment wrapText="1"/>
    </xf>
    <xf numFmtId="0" fontId="16" fillId="22" borderId="6" xfId="0" applyFont="1" applyFill="1" applyBorder="1" applyAlignment="1">
      <alignment horizontal="center"/>
    </xf>
    <xf numFmtId="0" fontId="41" fillId="22" borderId="6" xfId="0" applyFont="1" applyFill="1" applyBorder="1" applyAlignment="1">
      <alignment horizontal="center"/>
    </xf>
    <xf numFmtId="3" fontId="10" fillId="23" borderId="4" xfId="4931" applyNumberFormat="1" applyFont="1" applyFill="1" applyBorder="1" applyAlignment="1">
      <alignment vertical="center" wrapText="1"/>
    </xf>
    <xf numFmtId="0" fontId="6" fillId="0" borderId="18" xfId="0" applyFont="1" applyBorder="1"/>
    <xf numFmtId="0" fontId="12" fillId="22" borderId="90" xfId="4931" applyFont="1" applyFill="1" applyBorder="1" applyAlignment="1">
      <alignment horizontal="center" vertical="center" wrapText="1"/>
    </xf>
    <xf numFmtId="0" fontId="12" fillId="22" borderId="91" xfId="4931" applyFont="1" applyFill="1" applyBorder="1" applyAlignment="1">
      <alignment horizontal="center" vertical="center" wrapText="1"/>
    </xf>
    <xf numFmtId="0" fontId="12" fillId="22" borderId="92" xfId="4931" applyFont="1" applyFill="1" applyBorder="1" applyAlignment="1">
      <alignment horizontal="right" vertical="center" wrapText="1"/>
    </xf>
    <xf numFmtId="0" fontId="12" fillId="22" borderId="20" xfId="4931" applyFont="1" applyFill="1" applyBorder="1" applyAlignment="1">
      <alignment horizontal="right" vertical="center" wrapText="1"/>
    </xf>
    <xf numFmtId="0" fontId="14" fillId="0" borderId="91" xfId="0" applyFont="1" applyBorder="1"/>
    <xf numFmtId="167" fontId="6" fillId="0" borderId="92" xfId="1" applyNumberFormat="1" applyFont="1" applyBorder="1"/>
    <xf numFmtId="167" fontId="14" fillId="0" borderId="20" xfId="1" applyNumberFormat="1" applyFont="1" applyBorder="1"/>
    <xf numFmtId="0" fontId="14" fillId="0" borderId="94" xfId="0" applyFont="1" applyBorder="1"/>
    <xf numFmtId="167" fontId="6" fillId="0" borderId="95" xfId="1" applyNumberFormat="1" applyFont="1" applyBorder="1"/>
    <xf numFmtId="167" fontId="14" fillId="0" borderId="0" xfId="1" applyNumberFormat="1" applyFont="1" applyBorder="1"/>
    <xf numFmtId="0" fontId="12" fillId="0" borderId="96" xfId="0" applyFont="1" applyBorder="1"/>
    <xf numFmtId="167" fontId="125" fillId="0" borderId="65" xfId="1" applyNumberFormat="1" applyFont="1" applyBorder="1"/>
    <xf numFmtId="167" fontId="125" fillId="0" borderId="21" xfId="1" applyNumberFormat="1" applyFont="1" applyBorder="1"/>
    <xf numFmtId="0" fontId="12" fillId="0" borderId="94" xfId="0" applyFont="1" applyBorder="1"/>
    <xf numFmtId="167" fontId="125" fillId="0" borderId="95" xfId="1" applyNumberFormat="1" applyFont="1" applyBorder="1"/>
    <xf numFmtId="167" fontId="125" fillId="0" borderId="0" xfId="1" applyNumberFormat="1" applyFont="1" applyBorder="1"/>
    <xf numFmtId="0" fontId="10" fillId="23" borderId="94" xfId="0" applyFont="1" applyFill="1" applyBorder="1"/>
    <xf numFmtId="167" fontId="10" fillId="23" borderId="95" xfId="1" applyNumberFormat="1" applyFont="1" applyFill="1" applyBorder="1"/>
    <xf numFmtId="167" fontId="10" fillId="23" borderId="0" xfId="1" applyNumberFormat="1" applyFont="1" applyFill="1" applyBorder="1"/>
    <xf numFmtId="0" fontId="11" fillId="51" borderId="96" xfId="0" applyFont="1" applyFill="1" applyBorder="1"/>
    <xf numFmtId="167" fontId="11" fillId="51" borderId="65" xfId="1" applyNumberFormat="1" applyFont="1" applyFill="1" applyBorder="1"/>
    <xf numFmtId="167" fontId="11" fillId="51" borderId="21" xfId="1" applyNumberFormat="1" applyFont="1" applyFill="1" applyBorder="1"/>
    <xf numFmtId="0" fontId="12" fillId="22" borderId="90" xfId="0" applyFont="1" applyFill="1" applyBorder="1" applyAlignment="1">
      <alignment horizontal="center" vertical="center" wrapText="1"/>
    </xf>
    <xf numFmtId="0" fontId="12" fillId="22" borderId="91" xfId="0" applyFont="1" applyFill="1" applyBorder="1" applyAlignment="1">
      <alignment horizontal="left" vertical="center" wrapText="1"/>
    </xf>
    <xf numFmtId="0" fontId="12" fillId="22" borderId="92" xfId="0" applyFont="1" applyFill="1" applyBorder="1" applyAlignment="1">
      <alignment horizontal="right" vertical="center" wrapText="1"/>
    </xf>
    <xf numFmtId="0" fontId="12" fillId="22" borderId="20" xfId="0" applyFont="1" applyFill="1" applyBorder="1" applyAlignment="1">
      <alignment vertical="center" wrapText="1"/>
    </xf>
    <xf numFmtId="0" fontId="12" fillId="0" borderId="91" xfId="0" applyFont="1" applyBorder="1"/>
    <xf numFmtId="167" fontId="125" fillId="0" borderId="92" xfId="1" applyNumberFormat="1" applyFont="1" applyBorder="1"/>
    <xf numFmtId="167" fontId="125" fillId="0" borderId="20" xfId="1" applyNumberFormat="1" applyFont="1" applyBorder="1"/>
    <xf numFmtId="0" fontId="79" fillId="0" borderId="0" xfId="0" applyFont="1"/>
    <xf numFmtId="0" fontId="10" fillId="23" borderId="91" xfId="0" applyFont="1" applyFill="1" applyBorder="1"/>
    <xf numFmtId="167" fontId="10" fillId="23" borderId="92" xfId="1" applyNumberFormat="1" applyFont="1" applyFill="1" applyBorder="1"/>
    <xf numFmtId="167" fontId="10" fillId="23" borderId="20" xfId="1" applyNumberFormat="1" applyFont="1" applyFill="1" applyBorder="1"/>
    <xf numFmtId="1" fontId="126" fillId="0" borderId="18" xfId="0" applyNumberFormat="1" applyFont="1" applyBorder="1" applyAlignment="1">
      <alignment horizontal="center" vertical="center"/>
    </xf>
    <xf numFmtId="0" fontId="125" fillId="22" borderId="90" xfId="0" applyFont="1" applyFill="1" applyBorder="1" applyAlignment="1">
      <alignment horizontal="center" vertical="center" wrapText="1"/>
    </xf>
    <xf numFmtId="0" fontId="12" fillId="22" borderId="20" xfId="0" applyFont="1" applyFill="1" applyBorder="1" applyAlignment="1">
      <alignment horizontal="right" vertical="center" wrapText="1"/>
    </xf>
    <xf numFmtId="0" fontId="127" fillId="0" borderId="0" xfId="0" applyFont="1"/>
    <xf numFmtId="0" fontId="12" fillId="22" borderId="91" xfId="0" applyFont="1" applyFill="1" applyBorder="1" applyAlignment="1">
      <alignment horizontal="center" vertical="center" wrapText="1"/>
    </xf>
    <xf numFmtId="0" fontId="128" fillId="0" borderId="20" xfId="0" applyFont="1" applyBorder="1" applyAlignment="1">
      <alignment wrapText="1"/>
    </xf>
    <xf numFmtId="0" fontId="128" fillId="0" borderId="0" xfId="0" applyFont="1" applyAlignment="1">
      <alignment wrapText="1"/>
    </xf>
    <xf numFmtId="0" fontId="129" fillId="0" borderId="21" xfId="0" applyFont="1" applyBorder="1" applyAlignment="1">
      <alignment wrapText="1"/>
    </xf>
    <xf numFmtId="0" fontId="129" fillId="0" borderId="0" xfId="0" applyFont="1" applyAlignment="1">
      <alignment wrapText="1"/>
    </xf>
    <xf numFmtId="0" fontId="12" fillId="0" borderId="21" xfId="0" applyFont="1" applyBorder="1"/>
    <xf numFmtId="0" fontId="12" fillId="0" borderId="0" xfId="0" applyFont="1"/>
    <xf numFmtId="0" fontId="14" fillId="23" borderId="94" xfId="0" applyFont="1" applyFill="1" applyBorder="1"/>
    <xf numFmtId="0" fontId="10" fillId="23" borderId="0" xfId="0" applyFont="1" applyFill="1"/>
    <xf numFmtId="0" fontId="125" fillId="51" borderId="96" xfId="0" applyFont="1" applyFill="1" applyBorder="1"/>
    <xf numFmtId="0" fontId="11" fillId="51" borderId="21" xfId="0" applyFont="1" applyFill="1" applyBorder="1"/>
    <xf numFmtId="0" fontId="130" fillId="0" borderId="0" xfId="0" applyFont="1"/>
    <xf numFmtId="0" fontId="11" fillId="22" borderId="67" xfId="4931" applyFont="1" applyFill="1" applyBorder="1" applyAlignment="1">
      <alignment horizontal="center" vertical="center" wrapText="1"/>
    </xf>
    <xf numFmtId="0" fontId="11" fillId="22" borderId="68" xfId="4931" applyFont="1" applyFill="1" applyBorder="1" applyAlignment="1">
      <alignment horizontal="right" vertical="center" wrapText="1"/>
    </xf>
    <xf numFmtId="0" fontId="11" fillId="22" borderId="19" xfId="4931" applyFont="1" applyFill="1" applyBorder="1" applyAlignment="1">
      <alignment horizontal="right" vertical="center" wrapText="1"/>
    </xf>
    <xf numFmtId="0" fontId="12" fillId="0" borderId="67" xfId="0" applyFont="1" applyBorder="1" applyAlignment="1">
      <alignment horizontal="left" vertical="center"/>
    </xf>
    <xf numFmtId="167" fontId="41" fillId="0" borderId="19" xfId="1" applyNumberFormat="1" applyFont="1" applyBorder="1"/>
    <xf numFmtId="0" fontId="11" fillId="23" borderId="67" xfId="0" applyFont="1" applyFill="1" applyBorder="1" applyAlignment="1">
      <alignment horizontal="left" vertical="center"/>
    </xf>
    <xf numFmtId="167" fontId="11" fillId="51" borderId="19" xfId="1" applyNumberFormat="1" applyFont="1" applyFill="1" applyBorder="1"/>
    <xf numFmtId="0" fontId="23" fillId="0" borderId="0" xfId="0" applyFont="1" applyAlignment="1">
      <alignment horizontal="left" vertical="center"/>
    </xf>
    <xf numFmtId="167" fontId="41" fillId="0" borderId="68" xfId="1" applyNumberFormat="1" applyFont="1" applyBorder="1"/>
    <xf numFmtId="167" fontId="11" fillId="51" borderId="68" xfId="1" applyNumberFormat="1" applyFont="1" applyFill="1" applyBorder="1"/>
    <xf numFmtId="0" fontId="23" fillId="0" borderId="97" xfId="0" applyFont="1" applyBorder="1" applyAlignment="1">
      <alignment horizontal="left" vertical="center"/>
    </xf>
    <xf numFmtId="0" fontId="6" fillId="0" borderId="0" xfId="0" applyFont="1" applyAlignment="1">
      <alignment vertical="center"/>
    </xf>
    <xf numFmtId="0" fontId="6" fillId="0" borderId="18" xfId="0" applyFont="1" applyBorder="1" applyAlignment="1">
      <alignment vertical="center"/>
    </xf>
    <xf numFmtId="3" fontId="20" fillId="0" borderId="18" xfId="0" applyNumberFormat="1" applyFont="1" applyBorder="1" applyAlignment="1">
      <alignment vertical="center"/>
    </xf>
    <xf numFmtId="167" fontId="14" fillId="24" borderId="4" xfId="4748" applyNumberFormat="1" applyFont="1" applyFill="1" applyBorder="1" applyAlignment="1">
      <alignment horizontal="left" vertical="center"/>
    </xf>
    <xf numFmtId="167" fontId="6" fillId="0" borderId="0" xfId="1" applyNumberFormat="1" applyFont="1" applyAlignment="1">
      <alignment vertical="center"/>
    </xf>
    <xf numFmtId="167" fontId="14" fillId="0" borderId="4" xfId="4748" applyNumberFormat="1" applyFont="1" applyBorder="1" applyAlignment="1">
      <alignment horizontal="left" vertical="center"/>
    </xf>
    <xf numFmtId="167" fontId="10" fillId="23" borderId="4" xfId="4748" applyNumberFormat="1" applyFont="1" applyFill="1" applyBorder="1" applyAlignment="1">
      <alignment vertical="center"/>
    </xf>
    <xf numFmtId="0" fontId="23" fillId="0" borderId="0" xfId="4931" applyFont="1"/>
    <xf numFmtId="3" fontId="18" fillId="0" borderId="0" xfId="0" applyNumberFormat="1" applyFont="1" applyAlignment="1">
      <alignment vertical="center" wrapText="1"/>
    </xf>
    <xf numFmtId="3" fontId="60" fillId="0" borderId="0" xfId="0" quotePrefix="1" applyNumberFormat="1" applyFont="1" applyAlignment="1">
      <alignment horizontal="left" vertical="center"/>
    </xf>
    <xf numFmtId="0" fontId="11" fillId="22" borderId="19" xfId="4931" applyFont="1" applyFill="1" applyBorder="1" applyAlignment="1">
      <alignment horizontal="center" vertical="center" wrapText="1"/>
    </xf>
    <xf numFmtId="167" fontId="6" fillId="0" borderId="0" xfId="0" applyNumberFormat="1" applyFont="1" applyAlignment="1">
      <alignment vertical="center"/>
    </xf>
    <xf numFmtId="0" fontId="10" fillId="23" borderId="19" xfId="4931" applyFont="1" applyFill="1" applyBorder="1"/>
    <xf numFmtId="167" fontId="14" fillId="0" borderId="0" xfId="4748" applyNumberFormat="1" applyFont="1" applyFill="1" applyBorder="1" applyAlignment="1">
      <alignment horizontal="left" vertical="center"/>
    </xf>
    <xf numFmtId="0" fontId="20" fillId="0" borderId="0" xfId="0" applyFont="1" applyAlignment="1">
      <alignment vertical="center" wrapText="1"/>
    </xf>
    <xf numFmtId="3" fontId="20" fillId="0" borderId="0" xfId="0" applyNumberFormat="1" applyFont="1" applyAlignment="1">
      <alignment vertical="center" wrapText="1"/>
    </xf>
    <xf numFmtId="0" fontId="19" fillId="0" borderId="0" xfId="0" applyFont="1" applyAlignment="1">
      <alignment vertical="center"/>
    </xf>
    <xf numFmtId="0" fontId="113" fillId="0" borderId="0" xfId="4" applyFont="1" applyProtection="1">
      <alignment vertical="top"/>
    </xf>
    <xf numFmtId="0" fontId="6" fillId="0" borderId="0" xfId="0" applyFont="1" applyAlignment="1">
      <alignment horizontal="center" vertical="center"/>
    </xf>
    <xf numFmtId="3" fontId="6" fillId="0" borderId="0" xfId="0" applyNumberFormat="1" applyFont="1" applyAlignment="1">
      <alignment horizontal="center" vertical="center"/>
    </xf>
    <xf numFmtId="0" fontId="132" fillId="0" borderId="0" xfId="0" applyFont="1" applyAlignment="1">
      <alignment vertical="center"/>
    </xf>
    <xf numFmtId="0" fontId="13" fillId="49" borderId="0" xfId="0" applyFont="1" applyFill="1" applyAlignment="1">
      <alignment vertical="center" wrapText="1"/>
    </xf>
    <xf numFmtId="167" fontId="13" fillId="49" borderId="4" xfId="1" applyNumberFormat="1" applyFont="1" applyFill="1" applyBorder="1" applyAlignment="1">
      <alignment vertical="center"/>
    </xf>
    <xf numFmtId="3" fontId="6" fillId="0" borderId="0" xfId="0" applyNumberFormat="1" applyFont="1" applyAlignment="1">
      <alignment vertical="center"/>
    </xf>
    <xf numFmtId="3" fontId="6" fillId="0" borderId="4" xfId="0" applyNumberFormat="1" applyFont="1" applyBorder="1" applyAlignment="1">
      <alignment vertical="center"/>
    </xf>
    <xf numFmtId="167" fontId="14" fillId="0" borderId="4" xfId="1" applyNumberFormat="1" applyFont="1" applyBorder="1" applyAlignment="1">
      <alignment horizontal="left" vertical="center"/>
    </xf>
    <xf numFmtId="0" fontId="13" fillId="49" borderId="4" xfId="0" applyFont="1" applyFill="1" applyBorder="1" applyAlignment="1">
      <alignment vertical="center" wrapText="1"/>
    </xf>
    <xf numFmtId="167" fontId="14" fillId="24" borderId="4" xfId="1" applyNumberFormat="1" applyFont="1" applyFill="1" applyBorder="1" applyAlignment="1">
      <alignment horizontal="left" vertical="center"/>
    </xf>
    <xf numFmtId="167" fontId="13" fillId="49" borderId="4" xfId="1" applyNumberFormat="1" applyFont="1" applyFill="1" applyBorder="1" applyAlignment="1">
      <alignment horizontal="left" vertical="center"/>
    </xf>
    <xf numFmtId="167" fontId="6" fillId="0" borderId="4" xfId="1" applyNumberFormat="1" applyFont="1" applyBorder="1" applyAlignment="1">
      <alignment vertical="center"/>
    </xf>
    <xf numFmtId="167" fontId="6" fillId="24" borderId="4" xfId="1" applyNumberFormat="1" applyFont="1" applyFill="1" applyBorder="1" applyAlignment="1">
      <alignment vertical="center"/>
    </xf>
    <xf numFmtId="0" fontId="6" fillId="24" borderId="0" xfId="0" applyFont="1" applyFill="1" applyAlignment="1">
      <alignment vertical="center"/>
    </xf>
    <xf numFmtId="3" fontId="6" fillId="24" borderId="0" xfId="0" applyNumberFormat="1" applyFont="1" applyFill="1" applyAlignment="1">
      <alignment vertical="center"/>
    </xf>
    <xf numFmtId="3" fontId="14" fillId="24" borderId="4" xfId="4931" applyNumberFormat="1" applyFont="1" applyFill="1" applyBorder="1" applyAlignment="1">
      <alignment horizontal="left" vertical="center" wrapText="1"/>
    </xf>
    <xf numFmtId="0" fontId="20" fillId="24" borderId="0" xfId="0" applyFont="1" applyFill="1" applyAlignment="1">
      <alignment vertical="center" wrapText="1"/>
    </xf>
    <xf numFmtId="167" fontId="14" fillId="49" borderId="4" xfId="1" applyNumberFormat="1" applyFont="1" applyFill="1" applyBorder="1" applyAlignment="1">
      <alignment horizontal="left" vertical="center"/>
    </xf>
    <xf numFmtId="3" fontId="133" fillId="23" borderId="4" xfId="4931" applyNumberFormat="1" applyFont="1" applyFill="1" applyBorder="1" applyAlignment="1">
      <alignment vertical="center" wrapText="1"/>
    </xf>
    <xf numFmtId="167" fontId="10" fillId="23" borderId="4" xfId="1" applyNumberFormat="1" applyFont="1" applyFill="1" applyBorder="1" applyAlignment="1">
      <alignment vertical="center"/>
    </xf>
    <xf numFmtId="0" fontId="6" fillId="0" borderId="0" xfId="0" applyFont="1" applyAlignment="1">
      <alignment vertical="center" wrapText="1"/>
    </xf>
    <xf numFmtId="0" fontId="124" fillId="0" borderId="0" xfId="0" applyFont="1" applyAlignment="1">
      <alignment vertical="center" wrapText="1"/>
    </xf>
    <xf numFmtId="3" fontId="124" fillId="0" borderId="0" xfId="0" applyNumberFormat="1" applyFont="1" applyAlignment="1">
      <alignment vertical="center" wrapText="1"/>
    </xf>
    <xf numFmtId="167" fontId="13" fillId="49" borderId="36" xfId="4748" applyNumberFormat="1" applyFont="1" applyFill="1" applyBorder="1" applyAlignment="1">
      <alignment vertical="center"/>
    </xf>
    <xf numFmtId="167" fontId="13" fillId="49" borderId="98" xfId="4748" applyNumberFormat="1" applyFont="1" applyFill="1" applyBorder="1" applyAlignment="1">
      <alignment vertical="center"/>
    </xf>
    <xf numFmtId="167" fontId="13" fillId="49" borderId="11" xfId="4748" applyNumberFormat="1" applyFont="1" applyFill="1" applyBorder="1" applyAlignment="1">
      <alignment horizontal="center" vertical="center"/>
    </xf>
    <xf numFmtId="3" fontId="14" fillId="24" borderId="4" xfId="4748" applyNumberFormat="1" applyFont="1" applyFill="1" applyBorder="1" applyAlignment="1">
      <alignment vertical="center"/>
    </xf>
    <xf numFmtId="167" fontId="13" fillId="24" borderId="4" xfId="4748" applyNumberFormat="1" applyFont="1" applyFill="1" applyBorder="1" applyAlignment="1">
      <alignment vertical="center"/>
    </xf>
    <xf numFmtId="167" fontId="13" fillId="49" borderId="4" xfId="4748" applyNumberFormat="1" applyFont="1" applyFill="1" applyBorder="1" applyAlignment="1">
      <alignment vertical="center"/>
    </xf>
    <xf numFmtId="167" fontId="12" fillId="23" borderId="4" xfId="0" applyNumberFormat="1" applyFont="1" applyFill="1" applyBorder="1"/>
    <xf numFmtId="3" fontId="45" fillId="0" borderId="0" xfId="4931" applyNumberFormat="1" applyFont="1" applyAlignment="1">
      <alignment horizontal="left" vertical="center"/>
    </xf>
    <xf numFmtId="0" fontId="11" fillId="22" borderId="6" xfId="4931" applyFont="1" applyFill="1" applyBorder="1" applyAlignment="1">
      <alignment horizontal="center" wrapText="1"/>
    </xf>
    <xf numFmtId="0" fontId="11" fillId="22" borderId="0" xfId="4931" applyFont="1" applyFill="1" applyAlignment="1">
      <alignment horizontal="center" wrapText="1"/>
    </xf>
    <xf numFmtId="0" fontId="11" fillId="22" borderId="0" xfId="4931" applyFont="1" applyFill="1" applyAlignment="1">
      <alignment horizontal="left" vertical="center" wrapText="1"/>
    </xf>
    <xf numFmtId="3" fontId="18" fillId="0" borderId="0" xfId="4931" applyNumberFormat="1" applyFont="1" applyAlignment="1">
      <alignment horizontal="left" vertical="center"/>
    </xf>
    <xf numFmtId="167" fontId="14" fillId="24" borderId="4" xfId="4748" applyNumberFormat="1" applyFont="1" applyFill="1" applyBorder="1" applyAlignment="1">
      <alignment vertical="center"/>
    </xf>
    <xf numFmtId="167" fontId="13" fillId="23" borderId="4" xfId="4748" applyNumberFormat="1" applyFont="1" applyFill="1" applyBorder="1" applyAlignment="1">
      <alignment vertical="center"/>
    </xf>
    <xf numFmtId="195" fontId="12" fillId="0" borderId="0" xfId="0" applyNumberFormat="1" applyFont="1"/>
    <xf numFmtId="0" fontId="16" fillId="0" borderId="4" xfId="0" applyFont="1" applyBorder="1"/>
    <xf numFmtId="195" fontId="12" fillId="0" borderId="0" xfId="0" applyNumberFormat="1" applyFont="1" applyAlignment="1">
      <alignment horizontal="center"/>
    </xf>
    <xf numFmtId="195" fontId="16" fillId="0" borderId="0" xfId="0" applyNumberFormat="1" applyFont="1"/>
    <xf numFmtId="0" fontId="16" fillId="0" borderId="5" xfId="0" applyFont="1" applyBorder="1"/>
    <xf numFmtId="3" fontId="12" fillId="0" borderId="0" xfId="0" applyNumberFormat="1" applyFont="1"/>
    <xf numFmtId="3" fontId="10" fillId="24" borderId="0" xfId="4931" applyNumberFormat="1" applyFont="1" applyFill="1" applyAlignment="1">
      <alignment vertical="center"/>
    </xf>
    <xf numFmtId="0" fontId="11" fillId="22" borderId="6" xfId="4931" applyFont="1" applyFill="1" applyBorder="1" applyAlignment="1">
      <alignment horizontal="left" vertical="top" wrapText="1"/>
    </xf>
    <xf numFmtId="167" fontId="13" fillId="49" borderId="0" xfId="4748" applyNumberFormat="1" applyFont="1" applyFill="1" applyAlignment="1">
      <alignment vertical="center"/>
    </xf>
    <xf numFmtId="3" fontId="13" fillId="23" borderId="4" xfId="4931" applyNumberFormat="1" applyFont="1" applyFill="1" applyBorder="1" applyAlignment="1">
      <alignment vertical="center"/>
    </xf>
    <xf numFmtId="167" fontId="14" fillId="0" borderId="4" xfId="4748" applyNumberFormat="1" applyFont="1" applyFill="1" applyBorder="1" applyAlignment="1">
      <alignment horizontal="left" vertical="center"/>
    </xf>
    <xf numFmtId="0" fontId="132" fillId="24" borderId="0" xfId="0" applyFont="1" applyFill="1" applyAlignment="1">
      <alignment vertical="center"/>
    </xf>
    <xf numFmtId="167" fontId="13" fillId="49" borderId="4" xfId="4748" applyNumberFormat="1" applyFont="1" applyFill="1" applyBorder="1" applyAlignment="1">
      <alignment horizontal="left" vertical="center"/>
    </xf>
    <xf numFmtId="167" fontId="14" fillId="49" borderId="4" xfId="4748" applyNumberFormat="1" applyFont="1" applyFill="1" applyBorder="1" applyAlignment="1">
      <alignment horizontal="left" vertical="center"/>
    </xf>
    <xf numFmtId="0" fontId="43" fillId="0" borderId="0" xfId="4931" applyFont="1"/>
    <xf numFmtId="167" fontId="10" fillId="24" borderId="0" xfId="4748" applyNumberFormat="1" applyFont="1" applyFill="1" applyAlignment="1">
      <alignment vertical="center"/>
    </xf>
    <xf numFmtId="0" fontId="11" fillId="22" borderId="0" xfId="4931" applyFont="1" applyFill="1" applyAlignment="1">
      <alignment horizontal="center" vertical="center" wrapText="1"/>
    </xf>
    <xf numFmtId="0" fontId="20" fillId="0" borderId="0" xfId="0" applyFont="1" applyAlignment="1">
      <alignment horizontal="center"/>
    </xf>
    <xf numFmtId="0" fontId="14" fillId="0" borderId="99" xfId="0" applyFont="1" applyBorder="1"/>
    <xf numFmtId="0" fontId="14" fillId="0" borderId="99" xfId="0" applyFont="1" applyBorder="1" applyAlignment="1">
      <alignment horizontal="center"/>
    </xf>
    <xf numFmtId="0" fontId="14" fillId="0" borderId="99" xfId="0" applyFont="1" applyBorder="1" applyAlignment="1">
      <alignment horizontal="left"/>
    </xf>
    <xf numFmtId="0" fontId="14" fillId="0" borderId="99" xfId="0" applyFont="1" applyBorder="1" applyAlignment="1">
      <alignment horizontal="right"/>
    </xf>
    <xf numFmtId="0" fontId="14" fillId="0" borderId="0" xfId="0" applyFont="1"/>
    <xf numFmtId="0" fontId="13" fillId="0" borderId="0" xfId="0" applyFont="1"/>
    <xf numFmtId="0" fontId="13" fillId="0" borderId="0" xfId="0" applyFont="1" applyAlignment="1">
      <alignment horizontal="center"/>
    </xf>
    <xf numFmtId="0" fontId="14" fillId="0" borderId="0" xfId="0" applyFont="1" applyAlignment="1">
      <alignment horizontal="left"/>
    </xf>
    <xf numFmtId="3" fontId="14" fillId="0" borderId="0" xfId="0" applyNumberFormat="1" applyFont="1" applyAlignment="1">
      <alignment horizontal="right"/>
    </xf>
    <xf numFmtId="4" fontId="20" fillId="0" borderId="0" xfId="0" applyNumberFormat="1" applyFont="1"/>
    <xf numFmtId="0" fontId="14" fillId="0" borderId="6" xfId="4931" applyFont="1" applyBorder="1" applyAlignment="1">
      <alignment horizontal="left" vertical="center"/>
    </xf>
    <xf numFmtId="0" fontId="14" fillId="0" borderId="6" xfId="4931" applyFont="1" applyBorder="1" applyAlignment="1">
      <alignment horizontal="center" vertical="center"/>
    </xf>
    <xf numFmtId="3" fontId="14" fillId="0" borderId="6" xfId="4931" applyNumberFormat="1" applyFont="1" applyBorder="1" applyAlignment="1">
      <alignment horizontal="left" vertical="center"/>
    </xf>
    <xf numFmtId="3" fontId="14" fillId="0" borderId="6" xfId="4931" applyNumberFormat="1" applyFont="1" applyBorder="1" applyAlignment="1">
      <alignment horizontal="right" vertical="center"/>
    </xf>
    <xf numFmtId="0" fontId="14" fillId="0" borderId="0" xfId="0" applyFont="1" applyAlignment="1">
      <alignment horizontal="center"/>
    </xf>
    <xf numFmtId="0" fontId="14" fillId="24" borderId="0" xfId="0" applyFont="1" applyFill="1" applyAlignment="1">
      <alignment horizontal="left"/>
    </xf>
    <xf numFmtId="3" fontId="14" fillId="24" borderId="6" xfId="4931" applyNumberFormat="1" applyFont="1" applyFill="1" applyBorder="1" applyAlignment="1">
      <alignment horizontal="left" vertical="center"/>
    </xf>
    <xf numFmtId="3" fontId="6" fillId="0" borderId="0" xfId="0" applyNumberFormat="1" applyFont="1" applyAlignment="1">
      <alignment horizontal="right"/>
    </xf>
    <xf numFmtId="0" fontId="6" fillId="0" borderId="0" xfId="0" applyFont="1" applyAlignment="1">
      <alignment horizontal="center"/>
    </xf>
    <xf numFmtId="0" fontId="6" fillId="0" borderId="6" xfId="0" applyFont="1" applyBorder="1"/>
    <xf numFmtId="0" fontId="6" fillId="0" borderId="6" xfId="0" applyFont="1" applyBorder="1" applyAlignment="1">
      <alignment horizontal="center"/>
    </xf>
    <xf numFmtId="3" fontId="6" fillId="0" borderId="6" xfId="0" applyNumberFormat="1" applyFont="1" applyBorder="1" applyAlignment="1">
      <alignment horizontal="right"/>
    </xf>
    <xf numFmtId="17" fontId="13" fillId="0" borderId="0" xfId="0" applyNumberFormat="1" applyFont="1"/>
    <xf numFmtId="0" fontId="6" fillId="0" borderId="100" xfId="0" applyFont="1" applyBorder="1"/>
    <xf numFmtId="0" fontId="6" fillId="0" borderId="100" xfId="0" applyFont="1" applyBorder="1" applyAlignment="1">
      <alignment horizontal="center"/>
    </xf>
    <xf numFmtId="0" fontId="6" fillId="0" borderId="0" xfId="0" applyFont="1" applyAlignment="1">
      <alignment horizontal="left"/>
    </xf>
    <xf numFmtId="0" fontId="20" fillId="0" borderId="0" xfId="0" applyFont="1" applyAlignment="1">
      <alignment horizontal="left"/>
    </xf>
    <xf numFmtId="3" fontId="20" fillId="0" borderId="0" xfId="0" applyNumberFormat="1" applyFont="1" applyAlignment="1">
      <alignment horizontal="right"/>
    </xf>
    <xf numFmtId="0" fontId="0" fillId="0" borderId="8" xfId="0" applyBorder="1"/>
    <xf numFmtId="0" fontId="11" fillId="22" borderId="6" xfId="4931" quotePrefix="1" applyFont="1" applyFill="1" applyBorder="1" applyAlignment="1">
      <alignment horizontal="right" vertical="center" wrapText="1"/>
    </xf>
    <xf numFmtId="194" fontId="14" fillId="0" borderId="4" xfId="4748" applyNumberFormat="1" applyFont="1" applyBorder="1" applyAlignment="1">
      <alignment horizontal="right"/>
    </xf>
    <xf numFmtId="167" fontId="14" fillId="0" borderId="4" xfId="4748" applyNumberFormat="1" applyFont="1" applyBorder="1" applyAlignment="1">
      <alignment horizontal="left"/>
    </xf>
    <xf numFmtId="0" fontId="4" fillId="0" borderId="0" xfId="0" applyFont="1"/>
    <xf numFmtId="194" fontId="10" fillId="23" borderId="4" xfId="4748" applyNumberFormat="1" applyFont="1" applyFill="1" applyBorder="1" applyAlignment="1">
      <alignment horizontal="right"/>
    </xf>
    <xf numFmtId="167" fontId="10" fillId="23" borderId="4" xfId="4748" applyNumberFormat="1" applyFont="1" applyFill="1" applyBorder="1" applyAlignment="1">
      <alignment horizontal="left"/>
    </xf>
    <xf numFmtId="194" fontId="6" fillId="0" borderId="4" xfId="4748" applyNumberFormat="1" applyFont="1" applyBorder="1" applyAlignment="1">
      <alignment horizontal="right"/>
    </xf>
    <xf numFmtId="167" fontId="6" fillId="0" borderId="4" xfId="4748" applyNumberFormat="1" applyFont="1" applyBorder="1" applyAlignment="1">
      <alignment horizontal="left"/>
    </xf>
    <xf numFmtId="194" fontId="13" fillId="49" borderId="0" xfId="4748" applyNumberFormat="1" applyFont="1" applyFill="1" applyAlignment="1">
      <alignment horizontal="right"/>
    </xf>
    <xf numFmtId="167" fontId="13" fillId="49" borderId="0" xfId="4748" applyNumberFormat="1" applyFont="1" applyFill="1"/>
    <xf numFmtId="3" fontId="10" fillId="0" borderId="4" xfId="4931" applyNumberFormat="1" applyFont="1" applyBorder="1" applyAlignment="1">
      <alignment horizontal="left"/>
    </xf>
    <xf numFmtId="194" fontId="10" fillId="0" borderId="4" xfId="4748" applyNumberFormat="1" applyFont="1" applyBorder="1" applyAlignment="1">
      <alignment horizontal="right"/>
    </xf>
    <xf numFmtId="3" fontId="10" fillId="23" borderId="4" xfId="4931" applyNumberFormat="1" applyFont="1" applyFill="1" applyBorder="1" applyAlignment="1">
      <alignment horizontal="left" vertical="center"/>
    </xf>
    <xf numFmtId="194" fontId="10" fillId="23" borderId="4" xfId="4748" applyNumberFormat="1" applyFont="1" applyFill="1" applyBorder="1" applyAlignment="1">
      <alignment horizontal="right" vertical="center"/>
    </xf>
    <xf numFmtId="167" fontId="10" fillId="23" borderId="4" xfId="4748" applyNumberFormat="1" applyFont="1" applyFill="1" applyBorder="1" applyAlignment="1">
      <alignment horizontal="left" vertical="center"/>
    </xf>
    <xf numFmtId="0" fontId="0" fillId="0" borderId="0" xfId="0" applyAlignment="1">
      <alignment vertical="center"/>
    </xf>
    <xf numFmtId="194" fontId="20" fillId="0" borderId="4" xfId="4748" applyNumberFormat="1" applyBorder="1" applyAlignment="1">
      <alignment horizontal="right"/>
    </xf>
    <xf numFmtId="167" fontId="20" fillId="0" borderId="4" xfId="4748" applyNumberFormat="1" applyBorder="1" applyAlignment="1">
      <alignment horizontal="left"/>
    </xf>
    <xf numFmtId="0" fontId="18" fillId="0" borderId="0" xfId="0" applyFont="1" applyAlignment="1">
      <alignment vertical="center"/>
    </xf>
    <xf numFmtId="0" fontId="118" fillId="0" borderId="0" xfId="0" applyFont="1"/>
    <xf numFmtId="0" fontId="8" fillId="0" borderId="0" xfId="3" applyFont="1" applyAlignment="1"/>
    <xf numFmtId="0" fontId="6" fillId="0" borderId="0" xfId="3" applyAlignment="1">
      <alignment wrapText="1"/>
    </xf>
    <xf numFmtId="0" fontId="10" fillId="0" borderId="0" xfId="3" applyFont="1" applyAlignment="1"/>
    <xf numFmtId="0" fontId="14" fillId="0" borderId="4" xfId="3" applyFont="1" applyBorder="1" applyAlignment="1">
      <alignment horizontal="center"/>
    </xf>
    <xf numFmtId="3" fontId="14" fillId="0" borderId="4" xfId="3" applyNumberFormat="1" applyFont="1" applyBorder="1" applyAlignment="1">
      <alignment horizontal="center"/>
    </xf>
    <xf numFmtId="3" fontId="0" fillId="0" borderId="0" xfId="0" applyNumberFormat="1" applyAlignment="1">
      <alignment horizontal="centerContinuous"/>
    </xf>
    <xf numFmtId="3" fontId="0" fillId="0" borderId="0" xfId="0" applyNumberFormat="1" applyAlignment="1">
      <alignment horizontal="center"/>
    </xf>
    <xf numFmtId="3" fontId="14" fillId="0" borderId="6" xfId="3" applyNumberFormat="1" applyFont="1" applyBorder="1" applyAlignment="1">
      <alignment horizontal="center"/>
    </xf>
    <xf numFmtId="0" fontId="14" fillId="0" borderId="0" xfId="3" applyFont="1" applyAlignment="1">
      <alignment horizontal="center"/>
    </xf>
    <xf numFmtId="3" fontId="14" fillId="0" borderId="0" xfId="3" applyNumberFormat="1" applyFont="1" applyAlignment="1">
      <alignment horizontal="center"/>
    </xf>
    <xf numFmtId="0" fontId="13" fillId="0" borderId="0" xfId="0" applyFont="1" applyAlignment="1">
      <alignment wrapText="1"/>
    </xf>
    <xf numFmtId="0" fontId="12" fillId="22" borderId="4" xfId="3" applyFont="1" applyFill="1" applyBorder="1" applyAlignment="1">
      <alignment horizontal="center" vertical="center" wrapText="1"/>
    </xf>
    <xf numFmtId="3" fontId="10" fillId="23" borderId="4" xfId="3" applyNumberFormat="1" applyFont="1" applyFill="1" applyBorder="1" applyAlignment="1">
      <alignment horizontal="right"/>
    </xf>
    <xf numFmtId="3" fontId="133" fillId="0" borderId="0" xfId="0" applyNumberFormat="1" applyFont="1"/>
    <xf numFmtId="0" fontId="45" fillId="0" borderId="0" xfId="0" applyFont="1" applyAlignment="1">
      <alignment wrapText="1"/>
    </xf>
    <xf numFmtId="0" fontId="13" fillId="0" borderId="0" xfId="0" applyFont="1" applyAlignment="1">
      <alignment horizontal="centerContinuous" wrapText="1"/>
    </xf>
    <xf numFmtId="0" fontId="20" fillId="0" borderId="0" xfId="0" applyFont="1" applyAlignment="1">
      <alignment horizontal="centerContinuous" wrapText="1"/>
    </xf>
    <xf numFmtId="0" fontId="14" fillId="49" borderId="0" xfId="0" applyFont="1" applyFill="1"/>
    <xf numFmtId="0" fontId="14" fillId="49" borderId="0" xfId="0" applyFont="1" applyFill="1" applyAlignment="1">
      <alignment horizontal="right"/>
    </xf>
    <xf numFmtId="0" fontId="14" fillId="0" borderId="0" xfId="0" applyFont="1" applyAlignment="1">
      <alignment horizontal="right"/>
    </xf>
    <xf numFmtId="194" fontId="14" fillId="0" borderId="0" xfId="0" applyNumberFormat="1" applyFont="1" applyAlignment="1">
      <alignment horizontal="right"/>
    </xf>
    <xf numFmtId="3" fontId="14" fillId="0" borderId="4" xfId="3" applyNumberFormat="1" applyFont="1" applyBorder="1" applyAlignment="1">
      <alignment horizontal="left"/>
    </xf>
    <xf numFmtId="194" fontId="14" fillId="0" borderId="4" xfId="3" applyNumberFormat="1" applyFont="1" applyBorder="1" applyAlignment="1">
      <alignment horizontal="right"/>
    </xf>
    <xf numFmtId="3" fontId="10" fillId="23" borderId="4" xfId="3" applyNumberFormat="1" applyFont="1" applyFill="1" applyBorder="1" applyAlignment="1">
      <alignment horizontal="left"/>
    </xf>
    <xf numFmtId="3" fontId="10" fillId="23" borderId="4" xfId="3" applyNumberFormat="1" applyFont="1" applyFill="1" applyBorder="1" applyAlignment="1"/>
    <xf numFmtId="194" fontId="10" fillId="23" borderId="4" xfId="3" applyNumberFormat="1" applyFont="1" applyFill="1" applyBorder="1" applyAlignment="1">
      <alignment horizontal="right"/>
    </xf>
    <xf numFmtId="194" fontId="20" fillId="0" borderId="0" xfId="0" applyNumberFormat="1" applyFont="1" applyAlignment="1">
      <alignment horizontal="right"/>
    </xf>
    <xf numFmtId="194" fontId="14" fillId="49" borderId="0" xfId="0" applyNumberFormat="1" applyFont="1" applyFill="1"/>
    <xf numFmtId="194" fontId="14" fillId="49" borderId="0" xfId="0" applyNumberFormat="1" applyFont="1" applyFill="1" applyAlignment="1">
      <alignment horizontal="right"/>
    </xf>
    <xf numFmtId="3" fontId="14" fillId="0" borderId="4" xfId="3" applyNumberFormat="1" applyFont="1" applyBorder="1" applyAlignment="1">
      <alignment horizontal="left" wrapText="1"/>
    </xf>
    <xf numFmtId="3" fontId="14" fillId="0" borderId="0" xfId="0" applyNumberFormat="1" applyFont="1"/>
    <xf numFmtId="194" fontId="14" fillId="0" borderId="0" xfId="0" applyNumberFormat="1" applyFont="1"/>
    <xf numFmtId="194" fontId="10" fillId="24" borderId="0" xfId="3" applyNumberFormat="1" applyFont="1" applyFill="1" applyAlignment="1">
      <alignment horizontal="right"/>
    </xf>
    <xf numFmtId="194" fontId="20" fillId="24" borderId="0" xfId="0" applyNumberFormat="1" applyFont="1" applyFill="1" applyAlignment="1">
      <alignment horizontal="right"/>
    </xf>
    <xf numFmtId="0" fontId="11" fillId="22" borderId="4" xfId="3" applyFont="1" applyFill="1" applyBorder="1" applyAlignment="1">
      <alignment horizontal="right" vertical="center" wrapText="1"/>
    </xf>
    <xf numFmtId="3" fontId="14" fillId="0" borderId="4" xfId="3" applyNumberFormat="1" applyFont="1" applyBorder="1" applyAlignment="1">
      <alignment horizontal="right"/>
    </xf>
    <xf numFmtId="3" fontId="14" fillId="0" borderId="0" xfId="3" applyNumberFormat="1" applyFont="1" applyAlignment="1">
      <alignment horizontal="right"/>
    </xf>
    <xf numFmtId="0" fontId="32" fillId="0" borderId="0" xfId="0" applyFont="1"/>
    <xf numFmtId="167" fontId="0" fillId="0" borderId="0" xfId="7" applyNumberFormat="1" applyFont="1"/>
    <xf numFmtId="3" fontId="13" fillId="23" borderId="4" xfId="3" applyNumberFormat="1" applyFont="1" applyFill="1" applyBorder="1" applyAlignment="1">
      <alignment horizontal="right"/>
    </xf>
    <xf numFmtId="4" fontId="0" fillId="0" borderId="0" xfId="0" applyNumberFormat="1"/>
    <xf numFmtId="0" fontId="11" fillId="22" borderId="0" xfId="3" applyFont="1" applyFill="1" applyAlignment="1">
      <alignment horizontal="center" vertical="center" wrapText="1"/>
    </xf>
    <xf numFmtId="3" fontId="14" fillId="0" borderId="6" xfId="3" applyNumberFormat="1" applyFont="1" applyBorder="1" applyAlignment="1">
      <alignment horizontal="right"/>
    </xf>
    <xf numFmtId="188" fontId="6" fillId="0" borderId="0" xfId="0" applyNumberFormat="1" applyFont="1"/>
    <xf numFmtId="3" fontId="18" fillId="0" borderId="0" xfId="3" applyNumberFormat="1" applyFont="1" applyAlignment="1">
      <alignment horizontal="left"/>
    </xf>
    <xf numFmtId="0" fontId="10" fillId="52" borderId="0" xfId="0" applyFont="1" applyFill="1"/>
    <xf numFmtId="0" fontId="10" fillId="52" borderId="0" xfId="0" applyFont="1" applyFill="1" applyAlignment="1">
      <alignment vertical="center"/>
    </xf>
    <xf numFmtId="0" fontId="6" fillId="52" borderId="0" xfId="0" applyFont="1" applyFill="1" applyAlignment="1">
      <alignment vertical="center"/>
    </xf>
    <xf numFmtId="0" fontId="6" fillId="52" borderId="0" xfId="0" applyFont="1" applyFill="1"/>
    <xf numFmtId="0" fontId="12" fillId="49" borderId="6" xfId="3" applyFont="1" applyFill="1" applyBorder="1" applyAlignment="1">
      <alignment horizontal="center" vertical="center" wrapText="1"/>
    </xf>
    <xf numFmtId="3" fontId="10" fillId="49" borderId="4" xfId="3" applyNumberFormat="1" applyFont="1" applyFill="1" applyBorder="1" applyAlignment="1">
      <alignment horizontal="left"/>
    </xf>
    <xf numFmtId="3" fontId="10" fillId="49" borderId="4" xfId="3" applyNumberFormat="1" applyFont="1" applyFill="1" applyBorder="1" applyAlignment="1">
      <alignment horizontal="right"/>
    </xf>
    <xf numFmtId="3" fontId="10" fillId="24" borderId="0" xfId="3" applyNumberFormat="1" applyFont="1" applyFill="1" applyAlignment="1">
      <alignment horizontal="right"/>
    </xf>
    <xf numFmtId="0" fontId="0" fillId="0" borderId="0" xfId="0" applyAlignment="1">
      <alignment horizontal="left"/>
    </xf>
    <xf numFmtId="0" fontId="0" fillId="22" borderId="0" xfId="0" applyFill="1" applyAlignment="1">
      <alignment horizontal="center" vertical="center" wrapText="1"/>
    </xf>
    <xf numFmtId="3" fontId="10" fillId="23" borderId="4" xfId="4931" applyNumberFormat="1" applyFont="1" applyFill="1" applyBorder="1" applyAlignment="1">
      <alignment horizontal="right" vertical="center"/>
    </xf>
    <xf numFmtId="168" fontId="20" fillId="0" borderId="0" xfId="6660" applyNumberFormat="1" applyFont="1"/>
    <xf numFmtId="0" fontId="20" fillId="0" borderId="101" xfId="0" applyFont="1" applyBorder="1"/>
    <xf numFmtId="0" fontId="11" fillId="22" borderId="6" xfId="4931" applyFont="1" applyFill="1" applyBorder="1" applyAlignment="1">
      <alignment vertical="center" wrapText="1"/>
    </xf>
    <xf numFmtId="3" fontId="14" fillId="0" borderId="4" xfId="4931" applyNumberFormat="1" applyFont="1" applyBorder="1"/>
    <xf numFmtId="0" fontId="136" fillId="0" borderId="0" xfId="4886" applyFont="1"/>
    <xf numFmtId="0" fontId="19" fillId="49" borderId="0" xfId="0" applyFont="1" applyFill="1"/>
    <xf numFmtId="194" fontId="19" fillId="49" borderId="0" xfId="0" applyNumberFormat="1" applyFont="1" applyFill="1"/>
    <xf numFmtId="194" fontId="10" fillId="0" borderId="4" xfId="4931" applyNumberFormat="1" applyFont="1" applyBorder="1"/>
    <xf numFmtId="0" fontId="18" fillId="0" borderId="0" xfId="0" applyFont="1" applyAlignment="1">
      <alignment vertical="center" wrapText="1"/>
    </xf>
    <xf numFmtId="0" fontId="14" fillId="0" borderId="4" xfId="4931" applyFont="1" applyBorder="1" applyAlignment="1">
      <alignment horizontal="left" vertical="center"/>
    </xf>
    <xf numFmtId="167" fontId="14" fillId="0" borderId="4" xfId="7" applyNumberFormat="1" applyFont="1" applyBorder="1" applyAlignment="1">
      <alignment horizontal="right" vertical="center"/>
    </xf>
    <xf numFmtId="167" fontId="20" fillId="0" borderId="0" xfId="7" applyNumberFormat="1" applyFont="1"/>
    <xf numFmtId="0" fontId="16" fillId="0" borderId="0" xfId="0" applyFont="1" applyAlignment="1">
      <alignment horizontal="centerContinuous" wrapText="1"/>
    </xf>
    <xf numFmtId="0" fontId="12" fillId="0" borderId="0" xfId="0" applyFont="1" applyAlignment="1">
      <alignment horizontal="right"/>
    </xf>
    <xf numFmtId="0" fontId="125" fillId="0" borderId="0" xfId="0" applyFont="1" applyAlignment="1">
      <alignment horizontal="left"/>
    </xf>
    <xf numFmtId="0" fontId="13" fillId="0" borderId="4" xfId="4931" applyFont="1" applyBorder="1" applyAlignment="1">
      <alignment horizontal="left" vertical="center"/>
    </xf>
    <xf numFmtId="0" fontId="14" fillId="0" borderId="4" xfId="4931" applyFont="1" applyBorder="1" applyAlignment="1">
      <alignment horizontal="right" vertical="center"/>
    </xf>
    <xf numFmtId="167" fontId="10" fillId="23" borderId="4" xfId="7" applyNumberFormat="1" applyFont="1" applyFill="1" applyBorder="1" applyAlignment="1">
      <alignment horizontal="right" vertical="center"/>
    </xf>
    <xf numFmtId="3" fontId="14" fillId="0" borderId="0" xfId="0" applyNumberFormat="1" applyFont="1" applyAlignment="1">
      <alignment horizontal="right" wrapText="1"/>
    </xf>
    <xf numFmtId="3" fontId="6" fillId="0" borderId="0" xfId="0" applyNumberFormat="1" applyFont="1" applyAlignment="1">
      <alignment horizontal="left" wrapText="1"/>
    </xf>
    <xf numFmtId="3" fontId="41" fillId="0" borderId="0" xfId="0" applyNumberFormat="1" applyFont="1" applyAlignment="1">
      <alignment horizontal="left"/>
    </xf>
    <xf numFmtId="3" fontId="125" fillId="0" borderId="0" xfId="0" applyNumberFormat="1" applyFont="1" applyAlignment="1">
      <alignment horizontal="left"/>
    </xf>
    <xf numFmtId="167" fontId="10" fillId="23" borderId="4" xfId="7" applyNumberFormat="1" applyFont="1" applyFill="1" applyBorder="1" applyAlignment="1">
      <alignment horizontal="left" vertical="center"/>
    </xf>
    <xf numFmtId="3" fontId="11" fillId="0" borderId="0" xfId="0" applyNumberFormat="1" applyFont="1"/>
    <xf numFmtId="0" fontId="12" fillId="0" borderId="0" xfId="0" applyFont="1" applyAlignment="1">
      <alignment horizontal="center" vertical="center" wrapText="1"/>
    </xf>
    <xf numFmtId="0" fontId="6" fillId="0" borderId="0" xfId="0" applyFont="1" applyAlignment="1">
      <alignment horizontal="center" wrapText="1"/>
    </xf>
    <xf numFmtId="0" fontId="14" fillId="0" borderId="4" xfId="4931" applyFont="1" applyBorder="1" applyAlignment="1">
      <alignment horizontal="center" vertical="center"/>
    </xf>
    <xf numFmtId="3" fontId="14" fillId="0" borderId="4" xfId="4931" applyNumberFormat="1" applyFont="1" applyBorder="1" applyAlignment="1">
      <alignment horizontal="right" vertical="center"/>
    </xf>
    <xf numFmtId="3" fontId="14" fillId="0" borderId="7" xfId="4931" applyNumberFormat="1" applyFont="1" applyBorder="1" applyAlignment="1">
      <alignment horizontal="right" vertical="center"/>
    </xf>
    <xf numFmtId="3" fontId="10" fillId="23" borderId="7" xfId="4931" applyNumberFormat="1" applyFont="1" applyFill="1" applyBorder="1" applyAlignment="1">
      <alignment horizontal="right" vertical="center"/>
    </xf>
    <xf numFmtId="0" fontId="6" fillId="0" borderId="0" xfId="0" applyFont="1" applyAlignment="1">
      <alignment horizontal="left" vertical="center"/>
    </xf>
    <xf numFmtId="0" fontId="12" fillId="22" borderId="6" xfId="4931" applyFont="1" applyFill="1" applyBorder="1" applyAlignment="1">
      <alignment horizontal="right" vertical="center" wrapText="1"/>
    </xf>
    <xf numFmtId="0" fontId="14" fillId="0" borderId="4" xfId="4931" applyFont="1" applyBorder="1" applyAlignment="1">
      <alignment horizontal="center"/>
    </xf>
    <xf numFmtId="3" fontId="10" fillId="0" borderId="4" xfId="0" applyNumberFormat="1" applyFont="1" applyBorder="1"/>
    <xf numFmtId="3" fontId="10" fillId="0" borderId="7" xfId="0" applyNumberFormat="1" applyFont="1" applyBorder="1"/>
    <xf numFmtId="0" fontId="18" fillId="0" borderId="0" xfId="0" applyFont="1" applyAlignment="1">
      <alignment horizontal="left" vertical="center" wrapText="1"/>
    </xf>
    <xf numFmtId="0" fontId="6" fillId="0" borderId="5" xfId="0" applyFont="1" applyBorder="1"/>
    <xf numFmtId="0" fontId="32" fillId="0" borderId="7" xfId="0" applyFont="1" applyBorder="1" applyAlignment="1">
      <alignment horizontal="left" vertical="center" wrapText="1"/>
    </xf>
    <xf numFmtId="3" fontId="6" fillId="0" borderId="0" xfId="0" applyNumberFormat="1" applyFont="1"/>
    <xf numFmtId="196" fontId="6" fillId="0" borderId="0" xfId="6795" applyFont="1"/>
    <xf numFmtId="3" fontId="13" fillId="23" borderId="4" xfId="4931" applyNumberFormat="1" applyFont="1" applyFill="1" applyBorder="1" applyAlignment="1">
      <alignment horizontal="right" vertical="center"/>
    </xf>
    <xf numFmtId="167" fontId="6" fillId="0" borderId="0" xfId="7" applyNumberFormat="1"/>
    <xf numFmtId="3" fontId="20" fillId="24" borderId="4" xfId="4931" applyNumberFormat="1" applyFont="1" applyFill="1" applyBorder="1" applyAlignment="1">
      <alignment horizontal="right" vertical="center"/>
    </xf>
    <xf numFmtId="0" fontId="23" fillId="0" borderId="0" xfId="0" applyFont="1" applyAlignment="1">
      <alignment horizontal="left" vertical="top" wrapText="1"/>
    </xf>
    <xf numFmtId="167" fontId="19" fillId="0" borderId="0" xfId="7" applyNumberFormat="1" applyFont="1" applyAlignment="1">
      <alignment vertical="center"/>
    </xf>
    <xf numFmtId="0" fontId="125" fillId="24" borderId="0" xfId="0" applyFont="1" applyFill="1" applyAlignment="1">
      <alignment horizontal="center" vertical="center" wrapText="1"/>
    </xf>
    <xf numFmtId="0" fontId="6" fillId="24" borderId="0" xfId="0" applyFont="1" applyFill="1" applyAlignment="1">
      <alignment horizontal="center" wrapText="1"/>
    </xf>
    <xf numFmtId="0" fontId="14" fillId="24" borderId="4" xfId="4931" applyFont="1" applyFill="1" applyBorder="1" applyAlignment="1">
      <alignment horizontal="center" vertical="center"/>
    </xf>
    <xf numFmtId="3" fontId="14" fillId="24" borderId="4" xfId="4931" applyNumberFormat="1" applyFont="1" applyFill="1" applyBorder="1" applyAlignment="1">
      <alignment horizontal="right" vertical="center"/>
    </xf>
    <xf numFmtId="3" fontId="14" fillId="24" borderId="7" xfId="4931" applyNumberFormat="1" applyFont="1" applyFill="1" applyBorder="1" applyAlignment="1">
      <alignment horizontal="right" vertical="center"/>
    </xf>
    <xf numFmtId="0" fontId="14" fillId="24" borderId="4" xfId="4931" applyFont="1" applyFill="1" applyBorder="1" applyAlignment="1">
      <alignment horizontal="center"/>
    </xf>
    <xf numFmtId="168" fontId="0" fillId="0" borderId="0" xfId="2" applyNumberFormat="1" applyFont="1"/>
    <xf numFmtId="0" fontId="14" fillId="24" borderId="7" xfId="4931" applyFont="1" applyFill="1" applyBorder="1" applyAlignment="1">
      <alignment horizontal="center"/>
    </xf>
    <xf numFmtId="0" fontId="23" fillId="0" borderId="0" xfId="0" applyFont="1" applyAlignment="1">
      <alignment horizontal="left" vertical="center" wrapText="1"/>
    </xf>
    <xf numFmtId="3" fontId="10" fillId="23" borderId="0" xfId="4931" applyNumberFormat="1" applyFont="1" applyFill="1" applyAlignment="1">
      <alignment horizontal="right" vertical="center"/>
    </xf>
    <xf numFmtId="0" fontId="118" fillId="24" borderId="0" xfId="0" applyFont="1" applyFill="1"/>
    <xf numFmtId="0" fontId="137" fillId="0" borderId="0" xfId="0" applyFont="1"/>
    <xf numFmtId="0" fontId="13" fillId="22" borderId="4" xfId="0" applyFont="1" applyFill="1" applyBorder="1" applyAlignment="1">
      <alignment horizontal="left"/>
    </xf>
    <xf numFmtId="193" fontId="13" fillId="22" borderId="4" xfId="0" applyNumberFormat="1" applyFont="1" applyFill="1" applyBorder="1" applyAlignment="1">
      <alignment horizontal="center"/>
    </xf>
    <xf numFmtId="0" fontId="13" fillId="47" borderId="4" xfId="0" applyFont="1" applyFill="1" applyBorder="1" applyAlignment="1">
      <alignment horizontal="left"/>
    </xf>
    <xf numFmtId="193" fontId="13" fillId="47" borderId="7" xfId="0" applyNumberFormat="1" applyFont="1" applyFill="1" applyBorder="1" applyAlignment="1">
      <alignment horizontal="center"/>
    </xf>
    <xf numFmtId="193" fontId="13" fillId="47" borderId="4" xfId="0" applyNumberFormat="1" applyFont="1" applyFill="1" applyBorder="1" applyAlignment="1">
      <alignment horizontal="center"/>
    </xf>
    <xf numFmtId="17" fontId="14" fillId="44" borderId="4" xfId="0" applyNumberFormat="1" applyFont="1" applyFill="1" applyBorder="1" applyAlignment="1">
      <alignment horizontal="left" vertical="center"/>
    </xf>
    <xf numFmtId="193" fontId="14" fillId="44" borderId="4" xfId="4707" applyNumberFormat="1" applyFont="1" applyFill="1" applyBorder="1" applyAlignment="1">
      <alignment vertical="center"/>
    </xf>
    <xf numFmtId="193" fontId="13" fillId="23" borderId="4" xfId="4707" applyNumberFormat="1" applyFont="1" applyFill="1" applyBorder="1" applyAlignment="1">
      <alignment horizontal="right"/>
    </xf>
    <xf numFmtId="193" fontId="14" fillId="44" borderId="4" xfId="4707" quotePrefix="1" applyNumberFormat="1" applyFont="1" applyFill="1" applyBorder="1" applyAlignment="1">
      <alignment vertical="center"/>
    </xf>
    <xf numFmtId="0" fontId="13" fillId="23" borderId="4" xfId="0" applyFont="1" applyFill="1" applyBorder="1" applyAlignment="1">
      <alignment horizontal="left"/>
    </xf>
    <xf numFmtId="0" fontId="14" fillId="0" borderId="4" xfId="0" applyFont="1" applyBorder="1"/>
    <xf numFmtId="193" fontId="14" fillId="0" borderId="4" xfId="0" applyNumberFormat="1" applyFont="1" applyBorder="1"/>
    <xf numFmtId="0" fontId="29" fillId="0" borderId="4" xfId="0" applyFont="1" applyBorder="1"/>
    <xf numFmtId="193" fontId="29" fillId="0" borderId="4" xfId="0" applyNumberFormat="1" applyFont="1" applyBorder="1"/>
    <xf numFmtId="0" fontId="10" fillId="23" borderId="4" xfId="0" applyFont="1" applyFill="1" applyBorder="1" applyAlignment="1">
      <alignment horizontal="left"/>
    </xf>
    <xf numFmtId="193" fontId="10" fillId="23" borderId="4" xfId="4707" applyNumberFormat="1" applyFont="1" applyFill="1" applyBorder="1" applyAlignment="1">
      <alignment horizontal="right"/>
    </xf>
    <xf numFmtId="0" fontId="20" fillId="0" borderId="7" xfId="0" applyFont="1" applyBorder="1"/>
    <xf numFmtId="193" fontId="20" fillId="0" borderId="7" xfId="0" applyNumberFormat="1" applyFont="1" applyBorder="1"/>
    <xf numFmtId="0" fontId="20" fillId="0" borderId="6" xfId="0" applyFont="1" applyBorder="1"/>
    <xf numFmtId="193" fontId="20" fillId="0" borderId="6" xfId="0" applyNumberFormat="1" applyFont="1" applyBorder="1"/>
    <xf numFmtId="193" fontId="75" fillId="0" borderId="0" xfId="0" applyNumberFormat="1" applyFont="1"/>
    <xf numFmtId="193" fontId="128" fillId="0" borderId="0" xfId="0" applyNumberFormat="1" applyFont="1"/>
    <xf numFmtId="0" fontId="18" fillId="0" borderId="7" xfId="11" applyFont="1" applyBorder="1" applyAlignment="1">
      <alignment vertical="top" wrapText="1"/>
    </xf>
    <xf numFmtId="0" fontId="13" fillId="22" borderId="22" xfId="0" applyFont="1" applyFill="1" applyBorder="1" applyAlignment="1">
      <alignment horizontal="left"/>
    </xf>
    <xf numFmtId="193" fontId="13" fillId="22" borderId="19" xfId="0" applyNumberFormat="1" applyFont="1" applyFill="1" applyBorder="1" applyAlignment="1">
      <alignment horizontal="center"/>
    </xf>
    <xf numFmtId="193" fontId="13" fillId="22" borderId="23" xfId="0" applyNumberFormat="1" applyFont="1" applyFill="1" applyBorder="1" applyAlignment="1">
      <alignment horizontal="center"/>
    </xf>
    <xf numFmtId="0" fontId="13" fillId="23" borderId="22" xfId="0" applyFont="1" applyFill="1" applyBorder="1" applyAlignment="1">
      <alignment horizontal="left"/>
    </xf>
    <xf numFmtId="193" fontId="13" fillId="23" borderId="19" xfId="4707" applyNumberFormat="1" applyFont="1" applyFill="1" applyBorder="1" applyAlignment="1">
      <alignment horizontal="center" vertical="center"/>
    </xf>
    <xf numFmtId="193" fontId="13" fillId="23" borderId="23" xfId="6752" applyNumberFormat="1" applyFont="1" applyFill="1" applyBorder="1" applyAlignment="1">
      <alignment horizontal="center" vertical="center"/>
    </xf>
    <xf numFmtId="17" fontId="14" fillId="44" borderId="19" xfId="0" applyNumberFormat="1" applyFont="1" applyFill="1" applyBorder="1" applyAlignment="1">
      <alignment horizontal="left" vertical="center"/>
    </xf>
    <xf numFmtId="193" fontId="14" fillId="44" borderId="19" xfId="6752" quotePrefix="1" applyNumberFormat="1" applyFont="1" applyFill="1" applyBorder="1" applyAlignment="1">
      <alignment horizontal="center" vertical="center"/>
    </xf>
    <xf numFmtId="193" fontId="13" fillId="23" borderId="19" xfId="6752" applyNumberFormat="1" applyFont="1" applyFill="1" applyBorder="1" applyAlignment="1">
      <alignment horizontal="center" vertical="center"/>
    </xf>
    <xf numFmtId="0" fontId="29" fillId="0" borderId="19" xfId="0" applyFont="1" applyBorder="1"/>
    <xf numFmtId="193" fontId="29" fillId="0" borderId="19" xfId="0" applyNumberFormat="1" applyFont="1" applyBorder="1" applyAlignment="1">
      <alignment horizontal="center" vertical="center"/>
    </xf>
    <xf numFmtId="0" fontId="10" fillId="23" borderId="22" xfId="0" applyFont="1" applyFill="1" applyBorder="1" applyAlignment="1">
      <alignment horizontal="left"/>
    </xf>
    <xf numFmtId="193" fontId="10" fillId="23" borderId="19" xfId="6752" applyNumberFormat="1" applyFont="1" applyFill="1" applyBorder="1" applyAlignment="1">
      <alignment horizontal="center" vertical="center"/>
    </xf>
    <xf numFmtId="167" fontId="20" fillId="0" borderId="0" xfId="0" applyNumberFormat="1" applyFont="1"/>
    <xf numFmtId="0" fontId="9" fillId="0" borderId="0" xfId="4" applyAlignment="1" applyProtection="1">
      <alignment horizontal="right"/>
    </xf>
    <xf numFmtId="0" fontId="76" fillId="24" borderId="0" xfId="5071" applyFont="1" applyFill="1"/>
    <xf numFmtId="0" fontId="6" fillId="0" borderId="3" xfId="3" applyBorder="1" applyAlignment="1"/>
    <xf numFmtId="0" fontId="6" fillId="0" borderId="3" xfId="3" applyBorder="1" applyAlignment="1">
      <alignment horizontal="center"/>
    </xf>
    <xf numFmtId="0" fontId="19" fillId="0" borderId="3" xfId="3" applyFont="1" applyBorder="1" applyAlignment="1">
      <alignment horizontal="center"/>
    </xf>
    <xf numFmtId="3" fontId="12" fillId="22" borderId="102" xfId="4695" applyFont="1" applyFill="1" applyBorder="1" applyAlignment="1">
      <alignment horizontal="left" wrapText="1"/>
    </xf>
    <xf numFmtId="3" fontId="12" fillId="22" borderId="4" xfId="4695" applyFont="1" applyFill="1" applyBorder="1" applyAlignment="1">
      <alignment horizontal="center" vertical="center" wrapText="1"/>
    </xf>
    <xf numFmtId="3" fontId="12" fillId="25" borderId="103" xfId="4695" applyFont="1" applyFill="1" applyBorder="1" applyAlignment="1">
      <alignment horizontal="center" vertical="center" wrapText="1"/>
    </xf>
    <xf numFmtId="0" fontId="14" fillId="24" borderId="4" xfId="3" applyFont="1" applyFill="1" applyBorder="1" applyAlignment="1"/>
    <xf numFmtId="175" fontId="6" fillId="24" borderId="4" xfId="0" applyNumberFormat="1" applyFont="1" applyFill="1" applyBorder="1" applyAlignment="1">
      <alignment horizontal="center"/>
    </xf>
    <xf numFmtId="0" fontId="16" fillId="24" borderId="4" xfId="3" applyFont="1" applyFill="1" applyBorder="1" applyAlignment="1"/>
    <xf numFmtId="0" fontId="16" fillId="24" borderId="4" xfId="3" applyFont="1" applyFill="1" applyBorder="1" applyAlignment="1">
      <alignment horizontal="left" wrapText="1"/>
    </xf>
    <xf numFmtId="0" fontId="14" fillId="24" borderId="4" xfId="3" applyFont="1" applyFill="1" applyBorder="1" applyAlignment="1">
      <alignment wrapText="1"/>
    </xf>
    <xf numFmtId="0" fontId="10" fillId="23" borderId="4" xfId="3" applyFont="1" applyFill="1" applyBorder="1" applyAlignment="1"/>
    <xf numFmtId="175" fontId="10" fillId="23" borderId="4" xfId="4694" applyFont="1" applyFill="1" applyBorder="1" applyAlignment="1">
      <alignment horizontal="center"/>
    </xf>
    <xf numFmtId="3" fontId="12" fillId="22" borderId="102" xfId="4695" applyFont="1" applyFill="1" applyBorder="1" applyAlignment="1">
      <alignment horizontal="left" vertical="center" wrapText="1"/>
    </xf>
    <xf numFmtId="3" fontId="12" fillId="22" borderId="4" xfId="4695" applyFont="1" applyFill="1" applyBorder="1">
      <alignment horizontal="center" wrapText="1"/>
    </xf>
    <xf numFmtId="3" fontId="12" fillId="22" borderId="103" xfId="4695" applyFont="1" applyFill="1" applyBorder="1">
      <alignment horizontal="center" wrapText="1"/>
    </xf>
    <xf numFmtId="172" fontId="14" fillId="24" borderId="4" xfId="0" applyNumberFormat="1" applyFont="1" applyFill="1" applyBorder="1" applyAlignment="1">
      <alignment horizontal="center"/>
    </xf>
    <xf numFmtId="172" fontId="13" fillId="23" borderId="4" xfId="0" applyNumberFormat="1" applyFont="1" applyFill="1" applyBorder="1" applyAlignment="1">
      <alignment horizontal="center"/>
    </xf>
    <xf numFmtId="0" fontId="16" fillId="24" borderId="4" xfId="3" applyFont="1" applyFill="1" applyBorder="1" applyAlignment="1">
      <alignment wrapText="1"/>
    </xf>
    <xf numFmtId="172" fontId="13" fillId="23" borderId="4" xfId="3" applyNumberFormat="1" applyFont="1" applyFill="1" applyBorder="1" applyAlignment="1">
      <alignment horizontal="center"/>
    </xf>
    <xf numFmtId="171" fontId="20" fillId="0" borderId="0" xfId="3" applyNumberFormat="1" applyFont="1" applyAlignment="1">
      <alignment horizontal="center"/>
    </xf>
    <xf numFmtId="171" fontId="10" fillId="0" borderId="0" xfId="3" applyNumberFormat="1" applyFont="1" applyAlignment="1">
      <alignment horizontal="center"/>
    </xf>
    <xf numFmtId="171" fontId="20" fillId="0" borderId="0" xfId="3" applyNumberFormat="1" applyFont="1" applyAlignment="1"/>
    <xf numFmtId="0" fontId="1" fillId="0" borderId="0" xfId="0" applyFont="1" applyAlignment="1">
      <alignment horizontal="center" vertical="top"/>
    </xf>
    <xf numFmtId="0" fontId="138" fillId="24" borderId="0" xfId="5071" applyFont="1" applyFill="1"/>
    <xf numFmtId="0" fontId="48" fillId="0" borderId="0" xfId="0" applyFont="1" applyAlignment="1">
      <alignment vertical="top"/>
    </xf>
    <xf numFmtId="0" fontId="6" fillId="0" borderId="5" xfId="4936" applyBorder="1" applyAlignment="1"/>
    <xf numFmtId="0" fontId="13" fillId="22" borderId="19" xfId="4936" applyFont="1" applyFill="1" applyBorder="1" applyAlignment="1">
      <alignment horizontal="left" vertical="center" wrapText="1"/>
    </xf>
    <xf numFmtId="0" fontId="13" fillId="22" borderId="19" xfId="4936" applyFont="1" applyFill="1" applyBorder="1" applyAlignment="1">
      <alignment horizontal="center" vertical="center" wrapText="1"/>
    </xf>
    <xf numFmtId="167" fontId="14" fillId="0" borderId="19" xfId="7" applyNumberFormat="1" applyFont="1" applyBorder="1" applyAlignment="1">
      <alignment horizontal="center" vertical="center"/>
    </xf>
    <xf numFmtId="167" fontId="13" fillId="0" borderId="19" xfId="7" applyNumberFormat="1" applyFont="1" applyBorder="1" applyAlignment="1">
      <alignment horizontal="center" vertical="center"/>
    </xf>
    <xf numFmtId="167" fontId="13" fillId="0" borderId="19" xfId="7" applyNumberFormat="1" applyFont="1" applyFill="1" applyBorder="1" applyAlignment="1">
      <alignment horizontal="center" vertical="center"/>
    </xf>
    <xf numFmtId="167" fontId="13" fillId="23" borderId="19" xfId="7" applyNumberFormat="1" applyFont="1" applyFill="1" applyBorder="1" applyAlignment="1">
      <alignment horizontal="center" vertical="center"/>
    </xf>
    <xf numFmtId="0" fontId="13" fillId="0" borderId="20" xfId="4936" applyFont="1" applyBorder="1" applyAlignment="1">
      <alignment horizontal="right" wrapText="1"/>
    </xf>
    <xf numFmtId="167" fontId="14" fillId="0" borderId="20" xfId="7" applyNumberFormat="1" applyFont="1" applyBorder="1" applyAlignment="1">
      <alignment horizontal="center" vertical="center"/>
    </xf>
    <xf numFmtId="167" fontId="14" fillId="0" borderId="20" xfId="7" applyNumberFormat="1" applyFont="1" applyFill="1" applyBorder="1" applyAlignment="1">
      <alignment horizontal="center" vertical="center"/>
    </xf>
    <xf numFmtId="167" fontId="13" fillId="23" borderId="20" xfId="7" applyNumberFormat="1" applyFont="1" applyFill="1" applyBorder="1" applyAlignment="1">
      <alignment horizontal="center" vertical="center"/>
    </xf>
    <xf numFmtId="0" fontId="13" fillId="0" borderId="21" xfId="4936" applyFont="1" applyBorder="1" applyAlignment="1">
      <alignment horizontal="right" wrapText="1"/>
    </xf>
    <xf numFmtId="167" fontId="14" fillId="0" borderId="21" xfId="7" applyNumberFormat="1" applyFont="1" applyBorder="1" applyAlignment="1">
      <alignment horizontal="center" vertical="center"/>
    </xf>
    <xf numFmtId="167" fontId="14" fillId="0" borderId="21" xfId="7" applyNumberFormat="1" applyFont="1" applyFill="1" applyBorder="1" applyAlignment="1">
      <alignment horizontal="center" vertical="center"/>
    </xf>
    <xf numFmtId="167" fontId="13" fillId="23" borderId="21" xfId="7" applyNumberFormat="1" applyFont="1" applyFill="1" applyBorder="1" applyAlignment="1">
      <alignment horizontal="center" vertical="center"/>
    </xf>
    <xf numFmtId="167" fontId="13" fillId="0" borderId="21" xfId="7" applyNumberFormat="1" applyFont="1" applyFill="1" applyBorder="1" applyAlignment="1">
      <alignment horizontal="center" vertical="center"/>
    </xf>
    <xf numFmtId="167" fontId="14" fillId="0" borderId="0" xfId="7" applyNumberFormat="1" applyFont="1" applyFill="1" applyBorder="1" applyAlignment="1">
      <alignment horizontal="center" vertical="center"/>
    </xf>
    <xf numFmtId="0" fontId="13" fillId="23" borderId="19" xfId="4936" applyFont="1" applyFill="1" applyBorder="1" applyAlignment="1">
      <alignment horizontal="left" vertical="center" wrapText="1"/>
    </xf>
    <xf numFmtId="167" fontId="10" fillId="23" borderId="19" xfId="7" applyNumberFormat="1" applyFont="1" applyFill="1" applyBorder="1" applyAlignment="1">
      <alignment horizontal="center" vertical="center" wrapText="1"/>
    </xf>
    <xf numFmtId="167" fontId="13" fillId="23" borderId="19" xfId="7" applyNumberFormat="1" applyFont="1" applyFill="1" applyBorder="1" applyAlignment="1">
      <alignment horizontal="center" vertical="center" wrapText="1"/>
    </xf>
    <xf numFmtId="0" fontId="45" fillId="0" borderId="0" xfId="4936" applyFont="1" applyAlignment="1">
      <alignment horizontal="left" vertical="center"/>
    </xf>
    <xf numFmtId="0" fontId="18" fillId="0" borderId="0" xfId="4936" applyFont="1" applyAlignment="1">
      <alignment horizontal="left" vertical="center"/>
    </xf>
    <xf numFmtId="0" fontId="18" fillId="0" borderId="0" xfId="4936" applyFont="1" applyAlignment="1">
      <alignment vertical="center"/>
    </xf>
    <xf numFmtId="0" fontId="107" fillId="0" borderId="0" xfId="5198" applyFont="1" applyAlignment="1">
      <alignment horizontal="center" vertical="center"/>
    </xf>
    <xf numFmtId="0" fontId="10" fillId="0" borderId="0" xfId="4936" applyFont="1" applyAlignment="1">
      <alignment horizontal="center" vertical="center" wrapText="1"/>
    </xf>
    <xf numFmtId="0" fontId="13" fillId="0" borderId="0" xfId="4936" applyFont="1" applyAlignment="1">
      <alignment horizontal="center"/>
    </xf>
    <xf numFmtId="0" fontId="13" fillId="22" borderId="19" xfId="4936" applyFont="1" applyFill="1" applyBorder="1" applyAlignment="1">
      <alignment horizontal="center" vertical="center"/>
    </xf>
    <xf numFmtId="0" fontId="13" fillId="0" borderId="0" xfId="4936" applyFont="1" applyAlignment="1">
      <alignment horizontal="center" vertical="center"/>
    </xf>
    <xf numFmtId="0" fontId="13" fillId="0" borderId="19" xfId="4936" applyFont="1" applyBorder="1" applyAlignment="1"/>
    <xf numFmtId="167" fontId="14" fillId="0" borderId="19" xfId="7" applyNumberFormat="1" applyFont="1" applyFill="1" applyBorder="1" applyAlignment="1">
      <alignment horizontal="center"/>
    </xf>
    <xf numFmtId="167" fontId="13" fillId="23" borderId="19" xfId="7" applyNumberFormat="1" applyFont="1" applyFill="1" applyBorder="1" applyAlignment="1">
      <alignment horizontal="center"/>
    </xf>
    <xf numFmtId="167" fontId="13" fillId="23" borderId="19" xfId="4936" applyNumberFormat="1" applyFont="1" applyFill="1" applyBorder="1" applyAlignment="1"/>
    <xf numFmtId="167" fontId="13" fillId="0" borderId="0" xfId="4936" applyNumberFormat="1" applyFont="1" applyAlignment="1"/>
    <xf numFmtId="0" fontId="13" fillId="23" borderId="19" xfId="4936" applyFont="1" applyFill="1" applyBorder="1" applyAlignment="1"/>
    <xf numFmtId="167" fontId="10" fillId="23" borderId="19" xfId="4936" applyNumberFormat="1" applyFont="1" applyFill="1" applyBorder="1" applyAlignment="1">
      <alignment horizontal="center"/>
    </xf>
    <xf numFmtId="167" fontId="10" fillId="0" borderId="0" xfId="4936" applyNumberFormat="1" applyFont="1" applyAlignment="1">
      <alignment horizontal="center"/>
    </xf>
    <xf numFmtId="0" fontId="6" fillId="0" borderId="0" xfId="5" applyAlignment="1"/>
    <xf numFmtId="0" fontId="6" fillId="0" borderId="18" xfId="4936" applyBorder="1" applyAlignment="1"/>
    <xf numFmtId="0" fontId="13" fillId="0" borderId="19" xfId="5" applyFont="1" applyBorder="1" applyAlignment="1">
      <alignment horizontal="left"/>
    </xf>
    <xf numFmtId="168" fontId="6" fillId="0" borderId="0" xfId="2" applyNumberFormat="1" applyFont="1" applyAlignment="1"/>
    <xf numFmtId="0" fontId="13" fillId="23" borderId="19" xfId="5" applyFont="1" applyFill="1" applyBorder="1" applyAlignment="1">
      <alignment horizontal="left" vertical="center" wrapText="1"/>
    </xf>
    <xf numFmtId="0" fontId="7" fillId="0" borderId="0" xfId="5" applyFont="1" applyAlignment="1"/>
    <xf numFmtId="0" fontId="10" fillId="0" borderId="0" xfId="5" applyFont="1" applyAlignment="1">
      <alignment vertical="center" wrapText="1"/>
    </xf>
    <xf numFmtId="0" fontId="10" fillId="0" borderId="0" xfId="5" applyFont="1" applyAlignment="1">
      <alignment vertical="center"/>
    </xf>
    <xf numFmtId="0" fontId="10" fillId="0" borderId="0" xfId="5" applyFont="1" applyAlignment="1">
      <alignment wrapText="1"/>
    </xf>
    <xf numFmtId="0" fontId="6" fillId="0" borderId="18" xfId="5" applyBorder="1" applyAlignment="1"/>
    <xf numFmtId="0" fontId="13" fillId="22" borderId="19" xfId="5" applyFont="1" applyFill="1" applyBorder="1" applyAlignment="1">
      <alignment horizontal="center" vertical="center" wrapText="1"/>
    </xf>
    <xf numFmtId="0" fontId="6" fillId="0" borderId="0" xfId="5" applyAlignment="1">
      <alignment horizontal="center" vertical="center"/>
    </xf>
    <xf numFmtId="167" fontId="14" fillId="0" borderId="19" xfId="7" applyNumberFormat="1" applyFont="1" applyBorder="1" applyAlignment="1">
      <alignment horizontal="center"/>
    </xf>
    <xf numFmtId="167" fontId="6" fillId="0" borderId="0" xfId="7" applyNumberFormat="1" applyFont="1" applyBorder="1" applyAlignment="1">
      <alignment horizontal="center"/>
    </xf>
    <xf numFmtId="167" fontId="10" fillId="23" borderId="19" xfId="7" applyNumberFormat="1" applyFont="1" applyFill="1" applyBorder="1" applyAlignment="1">
      <alignment horizontal="left" vertical="center" wrapText="1"/>
    </xf>
    <xf numFmtId="167" fontId="10" fillId="23" borderId="19" xfId="7" applyNumberFormat="1" applyFont="1" applyFill="1" applyBorder="1" applyAlignment="1">
      <alignment vertical="center" wrapText="1"/>
    </xf>
    <xf numFmtId="0" fontId="10" fillId="0" borderId="5" xfId="5" applyFont="1" applyBorder="1" applyAlignment="1">
      <alignment wrapText="1"/>
    </xf>
    <xf numFmtId="0" fontId="13" fillId="0" borderId="19" xfId="5" applyFont="1" applyBorder="1" applyAlignment="1"/>
    <xf numFmtId="167" fontId="14" fillId="0" borderId="19" xfId="7" applyNumberFormat="1" applyFont="1" applyFill="1" applyBorder="1" applyAlignment="1"/>
    <xf numFmtId="167" fontId="13" fillId="23" borderId="19" xfId="7" applyNumberFormat="1" applyFont="1" applyFill="1" applyBorder="1" applyAlignment="1"/>
    <xf numFmtId="0" fontId="10" fillId="23" borderId="19" xfId="5" applyFont="1" applyFill="1" applyBorder="1" applyAlignment="1"/>
    <xf numFmtId="167" fontId="10" fillId="23" borderId="19" xfId="7" applyNumberFormat="1" applyFont="1" applyFill="1" applyBorder="1" applyAlignment="1"/>
    <xf numFmtId="0" fontId="10" fillId="0" borderId="5" xfId="5" applyFont="1" applyBorder="1" applyAlignment="1">
      <alignment horizontal="center" wrapText="1"/>
    </xf>
    <xf numFmtId="0" fontId="18" fillId="0" borderId="0" xfId="5" applyFont="1" applyAlignment="1">
      <alignment horizontal="left"/>
    </xf>
    <xf numFmtId="0" fontId="13" fillId="23" borderId="19" xfId="5" applyFont="1" applyFill="1" applyBorder="1" applyAlignment="1">
      <alignment horizontal="left"/>
    </xf>
    <xf numFmtId="0" fontId="6" fillId="0" borderId="5" xfId="5" applyBorder="1" applyAlignment="1"/>
    <xf numFmtId="0" fontId="13" fillId="22" borderId="20" xfId="5" applyFont="1" applyFill="1" applyBorder="1" applyAlignment="1">
      <alignment horizontal="left" vertical="center" wrapText="1"/>
    </xf>
    <xf numFmtId="0" fontId="13" fillId="22" borderId="20" xfId="5" applyFont="1" applyFill="1" applyBorder="1" applyAlignment="1">
      <alignment horizontal="center" vertical="center" wrapText="1"/>
    </xf>
    <xf numFmtId="0" fontId="13" fillId="0" borderId="20" xfId="5" applyFont="1" applyBorder="1" applyAlignment="1"/>
    <xf numFmtId="0" fontId="13" fillId="0" borderId="0" xfId="4936" applyFont="1" applyAlignment="1">
      <alignment horizontal="center" wrapText="1"/>
    </xf>
    <xf numFmtId="0" fontId="13" fillId="0" borderId="21" xfId="4936" applyFont="1" applyBorder="1" applyAlignment="1">
      <alignment horizontal="center" wrapText="1"/>
    </xf>
    <xf numFmtId="0" fontId="10" fillId="23" borderId="21" xfId="5" applyFont="1" applyFill="1" applyBorder="1" applyAlignment="1">
      <alignment horizontal="left" vertical="center" wrapText="1"/>
    </xf>
    <xf numFmtId="167" fontId="10" fillId="23" borderId="21" xfId="7" applyNumberFormat="1" applyFont="1" applyFill="1" applyBorder="1" applyAlignment="1"/>
    <xf numFmtId="0" fontId="0" fillId="0" borderId="0" xfId="0" applyAlignment="1">
      <alignment horizontal="left"/>
    </xf>
    <xf numFmtId="167" fontId="10" fillId="23" borderId="19" xfId="7" applyNumberFormat="1" applyFont="1" applyFill="1" applyBorder="1" applyAlignment="1">
      <alignment horizontal="center" vertical="center"/>
    </xf>
    <xf numFmtId="0" fontId="20" fillId="0" borderId="0" xfId="4971" applyAlignment="1"/>
    <xf numFmtId="0" fontId="13" fillId="22" borderId="80" xfId="4971" applyFont="1" applyFill="1" applyBorder="1" applyAlignment="1">
      <alignment horizontal="left"/>
    </xf>
    <xf numFmtId="0" fontId="13" fillId="22" borderId="82" xfId="4971" applyFont="1" applyFill="1" applyBorder="1" applyAlignment="1">
      <alignment horizontal="center"/>
    </xf>
    <xf numFmtId="0" fontId="28" fillId="0" borderId="15" xfId="4971" applyFont="1" applyBorder="1" applyAlignment="1"/>
    <xf numFmtId="194" fontId="29" fillId="0" borderId="12" xfId="4971" applyNumberFormat="1" applyFont="1" applyBorder="1" applyAlignment="1"/>
    <xf numFmtId="194" fontId="20" fillId="0" borderId="12" xfId="4971" applyNumberFormat="1" applyBorder="1" applyAlignment="1"/>
    <xf numFmtId="0" fontId="13" fillId="0" borderId="15" xfId="4971" applyFont="1" applyBorder="1" applyAlignment="1">
      <alignment horizontal="left"/>
    </xf>
    <xf numFmtId="0" fontId="13" fillId="0" borderId="12" xfId="4971" applyFont="1" applyBorder="1" applyAlignment="1">
      <alignment horizontal="center"/>
    </xf>
    <xf numFmtId="0" fontId="13" fillId="0" borderId="15" xfId="4971" applyFont="1" applyBorder="1" applyAlignment="1">
      <alignment horizontal="center"/>
    </xf>
    <xf numFmtId="0" fontId="13" fillId="23" borderId="81" xfId="4971" applyFont="1" applyFill="1" applyBorder="1" applyAlignment="1">
      <alignment horizontal="left"/>
    </xf>
    <xf numFmtId="197" fontId="13" fillId="23" borderId="83" xfId="7" applyNumberFormat="1" applyFont="1" applyFill="1" applyBorder="1" applyAlignment="1">
      <alignment horizontal="right"/>
    </xf>
    <xf numFmtId="197" fontId="29" fillId="0" borderId="12" xfId="4971" applyNumberFormat="1" applyFont="1" applyBorder="1" applyAlignment="1"/>
    <xf numFmtId="197" fontId="20" fillId="0" borderId="12" xfId="4971" applyNumberFormat="1" applyBorder="1" applyAlignment="1"/>
    <xf numFmtId="197" fontId="14" fillId="0" borderId="12" xfId="7" applyNumberFormat="1" applyFont="1" applyFill="1" applyBorder="1" applyAlignment="1">
      <alignment horizontal="left" vertical="center"/>
    </xf>
    <xf numFmtId="17" fontId="14" fillId="44" borderId="104" xfId="4971" applyNumberFormat="1" applyFont="1" applyFill="1" applyBorder="1" applyAlignment="1">
      <alignment horizontal="left" vertical="center"/>
    </xf>
    <xf numFmtId="197" fontId="14" fillId="44" borderId="105" xfId="7" quotePrefix="1" applyNumberFormat="1" applyFont="1" applyFill="1" applyBorder="1" applyAlignment="1">
      <alignment vertical="center"/>
    </xf>
    <xf numFmtId="197" fontId="13" fillId="23" borderId="106" xfId="7" applyNumberFormat="1" applyFont="1" applyFill="1" applyBorder="1" applyAlignment="1">
      <alignment horizontal="right"/>
    </xf>
    <xf numFmtId="17" fontId="14" fillId="44" borderId="104" xfId="4971" applyNumberFormat="1" applyFont="1" applyFill="1" applyBorder="1" applyAlignment="1">
      <alignment horizontal="left" vertical="center" wrapText="1"/>
    </xf>
    <xf numFmtId="0" fontId="29" fillId="0" borderId="15" xfId="4971" applyFont="1" applyBorder="1" applyAlignment="1"/>
    <xf numFmtId="197" fontId="28" fillId="0" borderId="12" xfId="4971" applyNumberFormat="1" applyFont="1" applyBorder="1" applyAlignment="1"/>
    <xf numFmtId="0" fontId="20" fillId="0" borderId="15" xfId="4971" applyBorder="1" applyAlignment="1"/>
    <xf numFmtId="197" fontId="10" fillId="0" borderId="12" xfId="4971" applyNumberFormat="1" applyFont="1" applyBorder="1" applyAlignment="1"/>
    <xf numFmtId="197" fontId="13" fillId="0" borderId="12" xfId="4971" applyNumberFormat="1" applyFont="1" applyBorder="1" applyAlignment="1">
      <alignment horizontal="center"/>
    </xf>
    <xf numFmtId="197" fontId="28" fillId="23" borderId="12" xfId="4971" applyNumberFormat="1" applyFont="1" applyFill="1" applyBorder="1" applyAlignment="1"/>
    <xf numFmtId="0" fontId="6" fillId="0" borderId="15" xfId="4971" applyFont="1" applyBorder="1" applyAlignment="1"/>
    <xf numFmtId="197" fontId="6" fillId="0" borderId="12" xfId="4971" applyNumberFormat="1" applyFont="1" applyBorder="1" applyAlignment="1"/>
    <xf numFmtId="197" fontId="19" fillId="0" borderId="12" xfId="4971" applyNumberFormat="1" applyFont="1" applyBorder="1" applyAlignment="1"/>
    <xf numFmtId="0" fontId="19" fillId="0" borderId="15" xfId="4971" applyFont="1" applyBorder="1" applyAlignment="1"/>
    <xf numFmtId="41" fontId="14" fillId="44" borderId="105" xfId="6752" quotePrefix="1" applyFont="1" applyFill="1" applyBorder="1" applyAlignment="1">
      <alignment vertical="center"/>
    </xf>
    <xf numFmtId="41" fontId="13" fillId="23" borderId="106" xfId="6752" applyFont="1" applyFill="1" applyBorder="1" applyAlignment="1">
      <alignment horizontal="right"/>
    </xf>
    <xf numFmtId="0" fontId="45" fillId="0" borderId="0" xfId="4971" applyFont="1" applyAlignment="1"/>
    <xf numFmtId="0" fontId="45" fillId="0" borderId="0" xfId="4971" applyFont="1">
      <alignment vertical="top"/>
    </xf>
    <xf numFmtId="0" fontId="20" fillId="0" borderId="0" xfId="4971">
      <alignment vertical="top"/>
    </xf>
    <xf numFmtId="167" fontId="20" fillId="0" borderId="0" xfId="4971" applyNumberFormat="1" applyAlignment="1"/>
    <xf numFmtId="0" fontId="20" fillId="0" borderId="86" xfId="4971" applyBorder="1" applyAlignment="1"/>
    <xf numFmtId="0" fontId="13" fillId="22" borderId="19" xfId="0" applyFont="1" applyFill="1" applyBorder="1" applyAlignment="1">
      <alignment horizontal="left"/>
    </xf>
    <xf numFmtId="0" fontId="13" fillId="22" borderId="19" xfId="4971" applyFont="1" applyFill="1" applyBorder="1" applyAlignment="1">
      <alignment horizontal="center"/>
    </xf>
    <xf numFmtId="0" fontId="20" fillId="0" borderId="19" xfId="4971" applyBorder="1" applyAlignment="1"/>
    <xf numFmtId="0" fontId="10" fillId="0" borderId="19" xfId="4971" applyFont="1" applyBorder="1" applyAlignment="1"/>
    <xf numFmtId="0" fontId="13" fillId="23" borderId="19" xfId="4971" applyFont="1" applyFill="1" applyBorder="1" applyAlignment="1">
      <alignment horizontal="left"/>
    </xf>
    <xf numFmtId="41" fontId="13" fillId="23" borderId="19" xfId="6752" applyFont="1" applyFill="1" applyBorder="1" applyAlignment="1">
      <alignment horizontal="right"/>
    </xf>
    <xf numFmtId="0" fontId="28" fillId="0" borderId="19" xfId="4971" applyFont="1" applyBorder="1" applyAlignment="1"/>
    <xf numFmtId="41" fontId="28" fillId="0" borderId="19" xfId="6752" applyFont="1" applyBorder="1" applyAlignment="1"/>
    <xf numFmtId="17" fontId="14" fillId="44" borderId="19" xfId="4971" applyNumberFormat="1" applyFont="1" applyFill="1" applyBorder="1" applyAlignment="1">
      <alignment horizontal="left" vertical="center"/>
    </xf>
    <xf numFmtId="41" fontId="14" fillId="44" borderId="19" xfId="6752" quotePrefix="1" applyFont="1" applyFill="1" applyBorder="1" applyAlignment="1">
      <alignment vertical="center"/>
    </xf>
    <xf numFmtId="41" fontId="20" fillId="0" borderId="19" xfId="6752" applyFont="1" applyBorder="1" applyAlignment="1"/>
    <xf numFmtId="41" fontId="10" fillId="0" borderId="19" xfId="6752" applyFont="1" applyBorder="1" applyAlignment="1"/>
    <xf numFmtId="0" fontId="20" fillId="24" borderId="0" xfId="4971" applyFill="1" applyAlignment="1"/>
    <xf numFmtId="0" fontId="14" fillId="24" borderId="19" xfId="4971" applyFont="1" applyFill="1" applyBorder="1" applyAlignment="1">
      <alignment horizontal="left"/>
    </xf>
    <xf numFmtId="41" fontId="14" fillId="24" borderId="19" xfId="6752" applyFont="1" applyFill="1" applyBorder="1" applyAlignment="1">
      <alignment horizontal="right"/>
    </xf>
    <xf numFmtId="41" fontId="13" fillId="24" borderId="19" xfId="6752" applyFont="1" applyFill="1" applyBorder="1" applyAlignment="1">
      <alignment horizontal="right"/>
    </xf>
    <xf numFmtId="17" fontId="14" fillId="44" borderId="19" xfId="4971" applyNumberFormat="1" applyFont="1" applyFill="1" applyBorder="1" applyAlignment="1">
      <alignment horizontal="left" vertical="center" wrapText="1"/>
    </xf>
    <xf numFmtId="17" fontId="14" fillId="24" borderId="19" xfId="4971" applyNumberFormat="1" applyFont="1" applyFill="1" applyBorder="1" applyAlignment="1">
      <alignment horizontal="left" vertical="center"/>
    </xf>
    <xf numFmtId="41" fontId="14" fillId="24" borderId="19" xfId="6752" quotePrefix="1" applyFont="1" applyFill="1" applyBorder="1" applyAlignment="1">
      <alignment vertical="center"/>
    </xf>
    <xf numFmtId="0" fontId="0" fillId="0" borderId="0" xfId="0" applyAlignment="1">
      <alignment horizontal="centerContinuous"/>
    </xf>
    <xf numFmtId="0" fontId="129" fillId="0" borderId="2" xfId="0" applyFont="1" applyBorder="1" applyAlignment="1">
      <alignment horizontal="centerContinuous" vertical="center"/>
    </xf>
    <xf numFmtId="0" fontId="0" fillId="0" borderId="2" xfId="0" applyBorder="1" applyAlignment="1">
      <alignment horizontal="centerContinuous"/>
    </xf>
    <xf numFmtId="0" fontId="128" fillId="0" borderId="0" xfId="0" applyFont="1" applyAlignment="1">
      <alignment horizontal="centerContinuous" vertical="center"/>
    </xf>
    <xf numFmtId="0" fontId="85" fillId="0" borderId="0" xfId="4931" applyFont="1" applyAlignment="1">
      <alignment wrapText="1"/>
    </xf>
    <xf numFmtId="0" fontId="14" fillId="0" borderId="67" xfId="4886" applyFont="1" applyBorder="1" applyAlignment="1">
      <alignment horizontal="left" vertical="center"/>
    </xf>
    <xf numFmtId="167" fontId="14" fillId="0" borderId="19" xfId="1" applyNumberFormat="1" applyFont="1" applyBorder="1"/>
    <xf numFmtId="0" fontId="11" fillId="23" borderId="67" xfId="0" applyFont="1" applyFill="1" applyBorder="1" applyAlignment="1">
      <alignment horizontal="center" vertical="center"/>
    </xf>
    <xf numFmtId="167" fontId="11" fillId="23" borderId="19" xfId="0" applyNumberFormat="1" applyFont="1" applyFill="1" applyBorder="1" applyAlignment="1">
      <alignment horizontal="right" vertical="center"/>
    </xf>
    <xf numFmtId="0" fontId="13" fillId="0" borderId="19" xfId="4936" applyFont="1" applyBorder="1" applyAlignment="1">
      <alignment horizontal="right" wrapText="1"/>
    </xf>
    <xf numFmtId="0" fontId="18" fillId="45" borderId="0" xfId="0" applyFont="1" applyFill="1" applyAlignment="1">
      <alignment horizontal="left"/>
    </xf>
    <xf numFmtId="0" fontId="140" fillId="0" borderId="0" xfId="0" applyFont="1" applyAlignment="1">
      <alignment vertical="top"/>
    </xf>
    <xf numFmtId="0" fontId="141" fillId="0" borderId="0" xfId="0" applyFont="1" applyAlignment="1">
      <alignment vertical="top"/>
    </xf>
    <xf numFmtId="0" fontId="101" fillId="0" borderId="0" xfId="4" applyFont="1" applyAlignment="1" applyProtection="1">
      <alignment horizontal="center"/>
    </xf>
    <xf numFmtId="0" fontId="140" fillId="0" borderId="0" xfId="0" applyFont="1"/>
    <xf numFmtId="0" fontId="142" fillId="24" borderId="0" xfId="4" applyFont="1" applyFill="1" applyAlignment="1" applyProtection="1"/>
    <xf numFmtId="0" fontId="143" fillId="0" borderId="0" xfId="4" quotePrefix="1" applyFont="1" applyAlignment="1" applyProtection="1"/>
    <xf numFmtId="0" fontId="143" fillId="0" borderId="0" xfId="4" quotePrefix="1" applyFont="1" applyAlignment="1" applyProtection="1">
      <alignment horizontal="left"/>
    </xf>
    <xf numFmtId="0" fontId="143" fillId="24" borderId="0" xfId="4" quotePrefix="1" applyFont="1" applyFill="1" applyAlignment="1" applyProtection="1">
      <alignment horizontal="left"/>
    </xf>
    <xf numFmtId="0" fontId="140" fillId="0" borderId="0" xfId="0" applyFont="1" applyAlignment="1">
      <alignment wrapText="1"/>
    </xf>
    <xf numFmtId="0" fontId="1" fillId="0" borderId="0" xfId="0" applyFont="1" applyAlignment="1">
      <alignment horizontal="center"/>
    </xf>
    <xf numFmtId="0" fontId="9" fillId="0" borderId="0" xfId="4" applyAlignment="1" applyProtection="1">
      <alignment horizontal="center" vertical="top"/>
    </xf>
    <xf numFmtId="9" fontId="0" fillId="0" borderId="0" xfId="2" applyFont="1"/>
    <xf numFmtId="0" fontId="9" fillId="0" borderId="0" xfId="4" applyAlignment="1" applyProtection="1">
      <alignment horizontal="right" vertical="top"/>
    </xf>
    <xf numFmtId="0" fontId="142" fillId="24" borderId="0" xfId="4" applyFont="1" applyFill="1" applyAlignment="1" applyProtection="1">
      <alignment vertical="top"/>
    </xf>
    <xf numFmtId="0" fontId="142" fillId="0" borderId="0" xfId="4" applyFont="1" applyAlignment="1" applyProtection="1">
      <alignment vertical="top"/>
    </xf>
    <xf numFmtId="0" fontId="142" fillId="0" borderId="0" xfId="4" applyFont="1" applyAlignment="1" applyProtection="1"/>
    <xf numFmtId="0" fontId="13" fillId="22" borderId="28" xfId="3" applyFont="1" applyFill="1" applyBorder="1" applyAlignment="1">
      <alignment vertical="center" wrapText="1"/>
    </xf>
    <xf numFmtId="0" fontId="13" fillId="22" borderId="29" xfId="3" applyFont="1" applyFill="1" applyBorder="1" applyAlignment="1">
      <alignment vertical="center" wrapText="1"/>
    </xf>
    <xf numFmtId="0" fontId="10" fillId="22" borderId="28" xfId="3" applyFont="1" applyFill="1" applyBorder="1" applyAlignment="1">
      <alignment vertical="center" wrapText="1"/>
    </xf>
    <xf numFmtId="0" fontId="10" fillId="22" borderId="29" xfId="3" applyFont="1" applyFill="1" applyBorder="1" applyAlignment="1">
      <alignment vertical="center" wrapText="1"/>
    </xf>
    <xf numFmtId="4" fontId="14" fillId="0" borderId="19" xfId="3" applyNumberFormat="1" applyFont="1" applyFill="1" applyBorder="1" applyAlignment="1">
      <alignment horizontal="right" vertical="top"/>
    </xf>
    <xf numFmtId="0" fontId="9" fillId="26" borderId="18" xfId="4" applyFill="1" applyBorder="1" applyAlignment="1" applyProtection="1"/>
    <xf numFmtId="0" fontId="14" fillId="0" borderId="0" xfId="3" applyFont="1" applyAlignment="1">
      <alignment horizontal="left" vertical="center" wrapText="1"/>
    </xf>
    <xf numFmtId="0" fontId="14" fillId="0" borderId="19" xfId="3" applyFont="1" applyFill="1" applyBorder="1" applyAlignment="1">
      <alignment horizontal="center" vertical="center" wrapText="1"/>
    </xf>
    <xf numFmtId="17" fontId="10" fillId="22" borderId="0" xfId="3" applyNumberFormat="1" applyFont="1" applyFill="1" applyAlignment="1">
      <alignment horizontal="center"/>
    </xf>
    <xf numFmtId="0" fontId="10" fillId="22" borderId="0" xfId="3" applyNumberFormat="1" applyFont="1" applyFill="1" applyAlignment="1">
      <alignment horizontal="right"/>
    </xf>
    <xf numFmtId="4" fontId="20" fillId="0" borderId="0" xfId="3" applyNumberFormat="1" applyFont="1" applyAlignment="1"/>
    <xf numFmtId="4" fontId="146" fillId="0" borderId="0" xfId="0" applyNumberFormat="1" applyFont="1"/>
    <xf numFmtId="187" fontId="20" fillId="0" borderId="0" xfId="6752" applyNumberFormat="1" applyFont="1" applyAlignment="1"/>
    <xf numFmtId="0" fontId="104" fillId="0" borderId="46" xfId="0" applyFont="1" applyFill="1" applyBorder="1" applyAlignment="1">
      <alignment wrapText="1"/>
    </xf>
    <xf numFmtId="0" fontId="16" fillId="0" borderId="4" xfId="0" applyFont="1" applyBorder="1" applyAlignment="1">
      <alignment horizontal="center" vertical="center"/>
    </xf>
    <xf numFmtId="0" fontId="16" fillId="0" borderId="4" xfId="0" applyFont="1" applyBorder="1" applyAlignment="1">
      <alignment wrapText="1"/>
    </xf>
    <xf numFmtId="3" fontId="11" fillId="29" borderId="4" xfId="0" applyNumberFormat="1" applyFont="1" applyFill="1" applyBorder="1"/>
    <xf numFmtId="0" fontId="16" fillId="0" borderId="4" xfId="0" applyFont="1" applyBorder="1" applyAlignment="1">
      <alignment horizontal="left" vertical="top" wrapText="1"/>
    </xf>
    <xf numFmtId="0" fontId="11" fillId="29" borderId="4" xfId="0" applyFont="1" applyFill="1" applyBorder="1"/>
    <xf numFmtId="3" fontId="11" fillId="29" borderId="89" xfId="0" applyNumberFormat="1" applyFont="1" applyFill="1" applyBorder="1"/>
    <xf numFmtId="0" fontId="139" fillId="22" borderId="4" xfId="0" applyFont="1" applyFill="1" applyBorder="1" applyAlignment="1">
      <alignment horizontal="center" vertical="center" wrapText="1"/>
    </xf>
    <xf numFmtId="0" fontId="129" fillId="53" borderId="4" xfId="0" applyFont="1" applyFill="1" applyBorder="1" applyAlignment="1">
      <alignment horizontal="center" vertical="center" wrapText="1"/>
    </xf>
    <xf numFmtId="3" fontId="129" fillId="53" borderId="4" xfId="0" applyNumberFormat="1" applyFont="1" applyFill="1" applyBorder="1" applyAlignment="1">
      <alignment horizontal="center" vertical="center" wrapText="1"/>
    </xf>
    <xf numFmtId="9" fontId="129" fillId="53" borderId="4" xfId="0" applyNumberFormat="1" applyFont="1" applyFill="1" applyBorder="1" applyAlignment="1">
      <alignment horizontal="center" vertical="center" wrapText="1"/>
    </xf>
    <xf numFmtId="0" fontId="128" fillId="0" borderId="4" xfId="0" applyFont="1" applyBorder="1" applyAlignment="1">
      <alignment horizontal="center" vertical="center" wrapText="1"/>
    </xf>
    <xf numFmtId="3" fontId="128" fillId="0" borderId="4" xfId="0" applyNumberFormat="1" applyFont="1" applyBorder="1" applyAlignment="1">
      <alignment horizontal="center" vertical="center" wrapText="1"/>
    </xf>
    <xf numFmtId="10" fontId="128" fillId="0" borderId="4" xfId="0" applyNumberFormat="1" applyFont="1" applyBorder="1" applyAlignment="1">
      <alignment horizontal="center" vertical="center" wrapText="1"/>
    </xf>
    <xf numFmtId="0" fontId="148" fillId="24" borderId="0" xfId="5071" applyFont="1" applyFill="1" applyAlignment="1">
      <alignment horizontal="left" vertical="center"/>
    </xf>
    <xf numFmtId="0" fontId="149" fillId="0" borderId="0" xfId="0" applyFont="1" applyAlignment="1">
      <alignment horizontal="left"/>
    </xf>
    <xf numFmtId="0" fontId="10" fillId="0" borderId="0" xfId="3" applyFont="1" applyBorder="1" applyAlignment="1">
      <alignment horizontal="center" vertical="center" wrapText="1"/>
    </xf>
    <xf numFmtId="0" fontId="6" fillId="0" borderId="0" xfId="3" applyFont="1" applyAlignment="1">
      <alignment horizontal="center" vertical="center" wrapText="1"/>
    </xf>
    <xf numFmtId="0" fontId="6" fillId="0" borderId="0" xfId="3" applyAlignment="1"/>
    <xf numFmtId="0" fontId="10" fillId="0" borderId="2" xfId="3" applyFont="1" applyBorder="1" applyAlignment="1">
      <alignment horizontal="center" vertical="center" wrapText="1"/>
    </xf>
    <xf numFmtId="0" fontId="6" fillId="0" borderId="2" xfId="3" applyBorder="1" applyAlignment="1">
      <alignment vertical="center" wrapText="1"/>
    </xf>
    <xf numFmtId="0" fontId="18" fillId="0" borderId="0" xfId="3" applyFont="1" applyFill="1" applyBorder="1" applyAlignment="1">
      <alignment horizontal="left" vertical="center" wrapText="1"/>
    </xf>
    <xf numFmtId="0" fontId="18" fillId="0" borderId="0" xfId="3" applyFont="1" applyBorder="1" applyAlignment="1">
      <alignment horizontal="left" vertical="center" wrapText="1"/>
    </xf>
    <xf numFmtId="0" fontId="18" fillId="0" borderId="0" xfId="3" applyFont="1" applyBorder="1" applyAlignment="1">
      <alignment horizontal="left" vertical="center"/>
    </xf>
    <xf numFmtId="0" fontId="7" fillId="0" borderId="0" xfId="3" applyFont="1" applyBorder="1" applyAlignment="1">
      <alignment horizontal="center" vertical="center" wrapText="1"/>
    </xf>
    <xf numFmtId="0" fontId="8" fillId="0" borderId="0" xfId="3" applyFont="1" applyAlignment="1">
      <alignment vertical="center" wrapText="1"/>
    </xf>
    <xf numFmtId="49" fontId="10" fillId="0" borderId="0" xfId="3" applyNumberFormat="1" applyFont="1" applyBorder="1" applyAlignment="1">
      <alignment horizontal="center" vertical="center" wrapText="1"/>
    </xf>
    <xf numFmtId="49" fontId="6" fillId="0" borderId="0" xfId="3" applyNumberFormat="1" applyFont="1" applyAlignment="1">
      <alignment horizontal="center" vertical="center" wrapText="1"/>
    </xf>
    <xf numFmtId="49" fontId="6" fillId="0" borderId="0" xfId="3" applyNumberFormat="1" applyAlignment="1">
      <alignment wrapText="1"/>
    </xf>
    <xf numFmtId="49" fontId="10" fillId="0" borderId="2" xfId="3" applyNumberFormat="1" applyFont="1" applyBorder="1" applyAlignment="1">
      <alignment horizontal="center" vertical="center" wrapText="1"/>
    </xf>
    <xf numFmtId="49" fontId="6" fillId="0" borderId="2" xfId="3" applyNumberFormat="1" applyBorder="1" applyAlignment="1">
      <alignment vertical="center" wrapText="1"/>
    </xf>
    <xf numFmtId="0" fontId="7" fillId="0" borderId="0" xfId="3" applyFont="1" applyBorder="1" applyAlignment="1">
      <alignment horizontal="center" vertical="center"/>
    </xf>
    <xf numFmtId="0" fontId="8" fillId="0" borderId="0" xfId="3" applyFont="1" applyAlignment="1">
      <alignment vertical="center"/>
    </xf>
    <xf numFmtId="0" fontId="18" fillId="0" borderId="0" xfId="3" applyFont="1" applyFill="1" applyBorder="1" applyAlignment="1">
      <alignment horizontal="justify" vertical="justify" wrapText="1"/>
    </xf>
    <xf numFmtId="0" fontId="18" fillId="0" borderId="0" xfId="3" applyFont="1" applyBorder="1" applyAlignment="1">
      <alignment horizontal="justify" vertical="justify" wrapText="1"/>
    </xf>
    <xf numFmtId="0" fontId="18" fillId="0" borderId="0" xfId="3" applyFont="1" applyBorder="1" applyAlignment="1">
      <alignment horizontal="justify" vertical="justify"/>
    </xf>
    <xf numFmtId="0" fontId="23" fillId="0" borderId="0" xfId="3" applyFont="1" applyBorder="1" applyAlignment="1">
      <alignment horizontal="left" vertical="center" wrapText="1"/>
    </xf>
    <xf numFmtId="3" fontId="10" fillId="25" borderId="6" xfId="3" applyNumberFormat="1" applyFont="1" applyFill="1" applyBorder="1" applyAlignment="1">
      <alignment horizontal="center" vertical="center" wrapText="1"/>
    </xf>
    <xf numFmtId="0" fontId="11" fillId="22" borderId="7" xfId="3" applyFont="1" applyFill="1" applyBorder="1" applyAlignment="1">
      <alignment horizontal="center" vertical="center" wrapText="1"/>
    </xf>
    <xf numFmtId="0" fontId="11" fillId="22" borderId="6" xfId="3" applyFont="1" applyFill="1" applyBorder="1" applyAlignment="1">
      <alignment horizontal="center" vertical="center" wrapText="1"/>
    </xf>
    <xf numFmtId="0" fontId="18" fillId="0" borderId="7" xfId="3" applyFont="1" applyFill="1" applyBorder="1" applyAlignment="1">
      <alignment horizontal="left" vertical="center" wrapText="1"/>
    </xf>
    <xf numFmtId="0" fontId="8" fillId="0" borderId="0" xfId="3" applyFont="1" applyAlignment="1">
      <alignment horizontal="center" vertical="center"/>
    </xf>
    <xf numFmtId="0" fontId="10" fillId="0" borderId="0" xfId="5" applyFont="1" applyAlignment="1">
      <alignment horizontal="center" vertical="center" wrapText="1"/>
    </xf>
    <xf numFmtId="0" fontId="20" fillId="0" borderId="0" xfId="5" applyFont="1" applyAlignment="1">
      <alignment horizontal="center" vertical="center" wrapText="1"/>
    </xf>
    <xf numFmtId="0" fontId="10" fillId="0" borderId="0" xfId="5" applyFont="1" applyAlignment="1">
      <alignment horizontal="center" vertical="center"/>
    </xf>
    <xf numFmtId="0" fontId="20" fillId="0" borderId="0" xfId="5" applyFont="1" applyAlignment="1">
      <alignment horizontal="center" vertical="center"/>
    </xf>
    <xf numFmtId="0" fontId="11" fillId="22" borderId="0" xfId="3" applyFont="1" applyFill="1" applyBorder="1" applyAlignment="1">
      <alignment horizontal="left" vertical="center" wrapText="1"/>
    </xf>
    <xf numFmtId="0" fontId="11" fillId="22" borderId="6" xfId="3" applyFont="1" applyFill="1" applyBorder="1" applyAlignment="1">
      <alignment horizontal="left" vertical="center" wrapText="1"/>
    </xf>
    <xf numFmtId="0" fontId="7" fillId="0" borderId="0" xfId="5" applyFont="1" applyBorder="1" applyAlignment="1">
      <alignment horizontal="center" vertical="center"/>
    </xf>
    <xf numFmtId="0" fontId="8" fillId="0" borderId="0" xfId="5" applyFont="1" applyAlignment="1">
      <alignment horizontal="center" vertical="center"/>
    </xf>
    <xf numFmtId="0" fontId="7" fillId="0" borderId="0" xfId="3" applyFont="1" applyFill="1" applyBorder="1" applyAlignment="1">
      <alignment horizontal="center" vertical="center" wrapText="1"/>
    </xf>
    <xf numFmtId="0" fontId="10" fillId="0" borderId="8" xfId="3" applyFont="1" applyBorder="1" applyAlignment="1">
      <alignment horizontal="center" vertical="center" wrapText="1"/>
    </xf>
    <xf numFmtId="0" fontId="6" fillId="0" borderId="8" xfId="3" applyBorder="1" applyAlignment="1">
      <alignment vertical="center" wrapText="1"/>
    </xf>
    <xf numFmtId="0" fontId="18" fillId="0" borderId="7" xfId="3" applyFont="1" applyFill="1" applyBorder="1" applyAlignment="1">
      <alignment horizontal="justify" vertical="justify" wrapText="1"/>
    </xf>
    <xf numFmtId="3" fontId="18" fillId="0" borderId="0" xfId="3" quotePrefix="1" applyNumberFormat="1" applyFont="1" applyFill="1" applyBorder="1" applyAlignment="1">
      <alignment horizontal="left" vertical="center" wrapText="1"/>
    </xf>
    <xf numFmtId="0" fontId="18" fillId="0" borderId="7" xfId="3" applyFont="1" applyFill="1" applyBorder="1" applyAlignment="1">
      <alignment horizontal="left" wrapText="1"/>
    </xf>
    <xf numFmtId="0" fontId="18" fillId="0" borderId="0" xfId="3" applyFont="1" applyFill="1" applyBorder="1" applyAlignment="1">
      <alignment horizontal="left" wrapText="1"/>
    </xf>
    <xf numFmtId="0" fontId="10" fillId="0" borderId="0" xfId="3" applyFont="1" applyAlignment="1">
      <alignment horizontal="center" vertical="center" wrapText="1"/>
    </xf>
    <xf numFmtId="0" fontId="10" fillId="0" borderId="0" xfId="3" applyFont="1" applyAlignment="1">
      <alignment horizontal="center" vertical="center"/>
    </xf>
    <xf numFmtId="3" fontId="10" fillId="25" borderId="6" xfId="3" applyNumberFormat="1" applyFont="1" applyFill="1" applyBorder="1" applyAlignment="1">
      <alignment horizontal="center" vertical="center"/>
    </xf>
    <xf numFmtId="1" fontId="10" fillId="25" borderId="9" xfId="3" applyNumberFormat="1" applyFont="1" applyFill="1" applyBorder="1" applyAlignment="1">
      <alignment horizontal="center" vertical="center" wrapText="1"/>
    </xf>
    <xf numFmtId="1" fontId="10" fillId="25" borderId="6" xfId="3" applyNumberFormat="1" applyFont="1" applyFill="1" applyBorder="1" applyAlignment="1">
      <alignment horizontal="center" vertical="center" wrapText="1"/>
    </xf>
    <xf numFmtId="1" fontId="10" fillId="25" borderId="10" xfId="3" applyNumberFormat="1" applyFont="1" applyFill="1" applyBorder="1" applyAlignment="1">
      <alignment horizontal="center" vertical="center" wrapText="1"/>
    </xf>
    <xf numFmtId="0" fontId="102" fillId="0" borderId="5" xfId="3" applyFont="1" applyBorder="1" applyAlignment="1">
      <alignment wrapText="1"/>
    </xf>
    <xf numFmtId="0" fontId="0" fillId="0" borderId="5" xfId="0" applyBorder="1" applyAlignment="1">
      <alignment wrapText="1"/>
    </xf>
    <xf numFmtId="0" fontId="27" fillId="0" borderId="0" xfId="3" applyFont="1" applyBorder="1" applyAlignment="1">
      <alignment horizontal="justify" vertical="justify" wrapText="1"/>
    </xf>
    <xf numFmtId="0" fontId="10" fillId="0" borderId="8" xfId="3" applyFont="1" applyBorder="1" applyAlignment="1">
      <alignment horizontal="center" vertical="center"/>
    </xf>
    <xf numFmtId="3" fontId="13" fillId="25" borderId="6" xfId="3" applyNumberFormat="1" applyFont="1" applyFill="1" applyBorder="1" applyAlignment="1">
      <alignment horizontal="center" vertical="center" wrapText="1"/>
    </xf>
    <xf numFmtId="0" fontId="20" fillId="0" borderId="0" xfId="3" applyFont="1" applyAlignment="1">
      <alignment horizontal="center" vertical="center" wrapText="1"/>
    </xf>
    <xf numFmtId="0" fontId="20" fillId="0" borderId="8" xfId="3" applyFont="1" applyBorder="1" applyAlignment="1">
      <alignment horizontal="center" vertical="center" wrapText="1"/>
    </xf>
    <xf numFmtId="3" fontId="10" fillId="22" borderId="12" xfId="3" applyNumberFormat="1" applyFont="1" applyFill="1" applyBorder="1" applyAlignment="1">
      <alignment horizontal="center" vertical="center" wrapText="1"/>
    </xf>
    <xf numFmtId="3" fontId="10" fillId="22" borderId="13" xfId="3" applyNumberFormat="1" applyFont="1" applyFill="1" applyBorder="1" applyAlignment="1">
      <alignment horizontal="center" vertical="center" wrapText="1"/>
    </xf>
    <xf numFmtId="0" fontId="11" fillId="22" borderId="12" xfId="3" applyFont="1" applyFill="1" applyBorder="1" applyAlignment="1">
      <alignment horizontal="center" vertical="center" wrapText="1"/>
    </xf>
    <xf numFmtId="0" fontId="11" fillId="22" borderId="13" xfId="3" applyFont="1" applyFill="1" applyBorder="1" applyAlignment="1">
      <alignment horizontal="center" vertical="center" wrapText="1"/>
    </xf>
    <xf numFmtId="3" fontId="10" fillId="22" borderId="0" xfId="3" applyNumberFormat="1" applyFont="1" applyFill="1" applyBorder="1" applyAlignment="1">
      <alignment horizontal="center" vertical="center" wrapText="1"/>
    </xf>
    <xf numFmtId="3" fontId="10" fillId="22" borderId="6" xfId="3" applyNumberFormat="1" applyFont="1" applyFill="1" applyBorder="1" applyAlignment="1">
      <alignment horizontal="center" vertical="center" wrapText="1"/>
    </xf>
    <xf numFmtId="0" fontId="18" fillId="0" borderId="0" xfId="3" applyFont="1" applyFill="1" applyBorder="1" applyAlignment="1">
      <alignment horizontal="justify" vertical="top" wrapText="1"/>
    </xf>
    <xf numFmtId="0" fontId="35" fillId="0" borderId="0" xfId="3" applyFont="1" applyAlignment="1">
      <alignment vertical="center"/>
    </xf>
    <xf numFmtId="0" fontId="6" fillId="0" borderId="0" xfId="3" applyAlignment="1">
      <alignment horizontal="center"/>
    </xf>
    <xf numFmtId="0" fontId="11" fillId="0" borderId="8" xfId="3" applyFont="1" applyBorder="1" applyAlignment="1">
      <alignment horizontal="center" vertical="center"/>
    </xf>
    <xf numFmtId="0" fontId="6" fillId="0" borderId="8" xfId="3" applyBorder="1" applyAlignment="1">
      <alignment vertical="center"/>
    </xf>
    <xf numFmtId="0" fontId="10" fillId="24" borderId="0" xfId="3" applyFont="1" applyFill="1" applyBorder="1" applyAlignment="1">
      <alignment horizontal="center" vertical="center" wrapText="1"/>
    </xf>
    <xf numFmtId="0" fontId="0" fillId="24" borderId="0" xfId="0" applyFill="1" applyAlignment="1">
      <alignment horizontal="center" vertical="center" wrapText="1"/>
    </xf>
    <xf numFmtId="0" fontId="6" fillId="0" borderId="8" xfId="3" applyBorder="1" applyAlignment="1">
      <alignment horizontal="center" vertical="center"/>
    </xf>
    <xf numFmtId="0" fontId="11" fillId="22" borderId="15" xfId="3" applyFont="1" applyFill="1" applyBorder="1" applyAlignment="1">
      <alignment horizontal="center" vertical="center" wrapText="1"/>
    </xf>
    <xf numFmtId="0" fontId="11" fillId="22" borderId="10" xfId="3" applyFont="1" applyFill="1" applyBorder="1" applyAlignment="1">
      <alignment horizontal="center" vertical="center" wrapText="1"/>
    </xf>
    <xf numFmtId="0" fontId="7" fillId="0" borderId="0" xfId="3" applyFont="1" applyBorder="1" applyAlignment="1">
      <alignment horizontal="center"/>
    </xf>
    <xf numFmtId="0" fontId="10" fillId="24" borderId="0" xfId="3" applyFont="1" applyFill="1" applyBorder="1" applyAlignment="1">
      <alignment horizontal="center" vertical="center"/>
    </xf>
    <xf numFmtId="0" fontId="11" fillId="22" borderId="17" xfId="3" applyFont="1" applyFill="1" applyBorder="1" applyAlignment="1">
      <alignment horizontal="center" vertical="center" wrapText="1"/>
    </xf>
    <xf numFmtId="0" fontId="11" fillId="22" borderId="0" xfId="3" applyFont="1" applyFill="1" applyBorder="1" applyAlignment="1">
      <alignment horizontal="center" vertical="center" wrapText="1"/>
    </xf>
    <xf numFmtId="0" fontId="20" fillId="24" borderId="0" xfId="3" applyFont="1" applyFill="1" applyAlignment="1">
      <alignment horizontal="center" vertical="center" wrapText="1"/>
    </xf>
    <xf numFmtId="0" fontId="20" fillId="24" borderId="0" xfId="3" applyFont="1" applyFill="1" applyAlignment="1">
      <alignment wrapText="1"/>
    </xf>
    <xf numFmtId="0" fontId="10" fillId="0" borderId="0" xfId="3" applyFont="1" applyBorder="1" applyAlignment="1">
      <alignment horizontal="center" vertical="center"/>
    </xf>
    <xf numFmtId="0" fontId="20" fillId="0" borderId="0" xfId="3" applyFont="1" applyAlignment="1">
      <alignment vertical="center"/>
    </xf>
    <xf numFmtId="3" fontId="23" fillId="0" borderId="0" xfId="3" quotePrefix="1" applyNumberFormat="1" applyFont="1" applyFill="1" applyBorder="1" applyAlignment="1">
      <alignment horizontal="left" vertical="center" wrapText="1"/>
    </xf>
    <xf numFmtId="0" fontId="6" fillId="0" borderId="0" xfId="3" applyAlignment="1">
      <alignment horizontal="center" vertical="center" wrapText="1"/>
    </xf>
    <xf numFmtId="0" fontId="6" fillId="0" borderId="0" xfId="3" applyAlignment="1">
      <alignment horizontal="center" vertical="center"/>
    </xf>
    <xf numFmtId="0" fontId="11" fillId="22" borderId="4" xfId="3" applyFont="1" applyFill="1" applyBorder="1" applyAlignment="1">
      <alignment horizontal="left" vertical="center" wrapText="1"/>
    </xf>
    <xf numFmtId="3" fontId="10" fillId="25" borderId="4" xfId="3" applyNumberFormat="1" applyFont="1" applyFill="1" applyBorder="1" applyAlignment="1">
      <alignment horizontal="center" vertical="center"/>
    </xf>
    <xf numFmtId="0" fontId="11" fillId="22" borderId="4" xfId="3" applyFont="1" applyFill="1" applyBorder="1" applyAlignment="1">
      <alignment horizontal="center" vertical="center" wrapText="1"/>
    </xf>
    <xf numFmtId="3" fontId="23" fillId="0" borderId="0" xfId="3" quotePrefix="1" applyNumberFormat="1" applyFont="1" applyFill="1" applyBorder="1" applyAlignment="1">
      <alignment horizontal="justify" vertical="justify" wrapText="1"/>
    </xf>
    <xf numFmtId="0" fontId="10" fillId="24" borderId="0" xfId="3" applyFont="1" applyFill="1" applyBorder="1" applyAlignment="1">
      <alignment horizontal="center" wrapText="1"/>
    </xf>
    <xf numFmtId="0" fontId="10" fillId="0" borderId="0" xfId="3" applyFont="1" applyBorder="1" applyAlignment="1">
      <alignment horizontal="center"/>
    </xf>
    <xf numFmtId="0" fontId="11" fillId="22" borderId="0" xfId="3" applyFont="1" applyFill="1" applyBorder="1" applyAlignment="1">
      <alignment horizontal="left" vertical="center"/>
    </xf>
    <xf numFmtId="0" fontId="11" fillId="22" borderId="6" xfId="3" applyFont="1" applyFill="1" applyBorder="1" applyAlignment="1">
      <alignment horizontal="left" vertical="center"/>
    </xf>
    <xf numFmtId="3" fontId="10" fillId="25" borderId="6" xfId="3" applyNumberFormat="1" applyFont="1" applyFill="1" applyBorder="1" applyAlignment="1">
      <alignment horizontal="center" vertical="top"/>
    </xf>
    <xf numFmtId="0" fontId="10" fillId="0" borderId="0" xfId="3" applyFont="1" applyFill="1" applyBorder="1" applyAlignment="1">
      <alignment horizontal="center" vertical="center" wrapText="1"/>
    </xf>
    <xf numFmtId="0" fontId="6" fillId="0" borderId="0" xfId="3" applyFont="1" applyAlignment="1">
      <alignment horizontal="justify" vertical="justify" wrapText="1"/>
    </xf>
    <xf numFmtId="0" fontId="0" fillId="0" borderId="0" xfId="0" applyAlignment="1">
      <alignment horizontal="center" vertical="center" wrapText="1"/>
    </xf>
    <xf numFmtId="0" fontId="11" fillId="0" borderId="0" xfId="3" applyFont="1" applyBorder="1" applyAlignment="1">
      <alignment horizontal="center" vertical="center"/>
    </xf>
    <xf numFmtId="0" fontId="11" fillId="22" borderId="21" xfId="3" applyFont="1" applyFill="1" applyBorder="1" applyAlignment="1">
      <alignment horizontal="left" vertical="center" wrapText="1"/>
    </xf>
    <xf numFmtId="0" fontId="11" fillId="22" borderId="21" xfId="3" applyFont="1" applyFill="1" applyBorder="1" applyAlignment="1">
      <alignment horizontal="center" vertical="center" wrapText="1"/>
    </xf>
    <xf numFmtId="0" fontId="11" fillId="22" borderId="21" xfId="3" applyFont="1" applyFill="1" applyBorder="1" applyAlignment="1">
      <alignment horizontal="left" vertical="center"/>
    </xf>
    <xf numFmtId="0" fontId="11" fillId="22" borderId="0" xfId="3" applyFont="1" applyFill="1" applyBorder="1" applyAlignment="1">
      <alignment horizontal="center" vertical="center"/>
    </xf>
    <xf numFmtId="0" fontId="11" fillId="22" borderId="21" xfId="3" applyFont="1" applyFill="1" applyBorder="1" applyAlignment="1">
      <alignment horizontal="center" vertical="center"/>
    </xf>
    <xf numFmtId="0" fontId="11" fillId="24" borderId="0" xfId="3" applyFont="1" applyFill="1" applyBorder="1" applyAlignment="1">
      <alignment horizontal="center" vertical="center"/>
    </xf>
    <xf numFmtId="0" fontId="18" fillId="0" borderId="0" xfId="3" applyFont="1" applyBorder="1" applyAlignment="1">
      <alignment horizontal="left" wrapText="1"/>
    </xf>
    <xf numFmtId="0" fontId="27" fillId="0" borderId="0" xfId="3" applyFont="1" applyBorder="1" applyAlignment="1">
      <alignment horizontal="left" wrapText="1"/>
    </xf>
    <xf numFmtId="0" fontId="20" fillId="0" borderId="0" xfId="3" applyFont="1" applyAlignment="1">
      <alignment vertical="center" wrapText="1"/>
    </xf>
    <xf numFmtId="0" fontId="20" fillId="0" borderId="8" xfId="3" applyFont="1" applyBorder="1" applyAlignment="1">
      <alignment vertical="center" wrapText="1"/>
    </xf>
    <xf numFmtId="0" fontId="23" fillId="0" borderId="0" xfId="3" applyFont="1" applyBorder="1" applyAlignment="1">
      <alignment horizontal="justify" vertical="justify" wrapText="1"/>
    </xf>
    <xf numFmtId="0" fontId="48" fillId="0" borderId="0" xfId="3" applyFont="1" applyBorder="1" applyAlignment="1">
      <alignment horizontal="justify" vertical="justify" wrapText="1"/>
    </xf>
    <xf numFmtId="0" fontId="27" fillId="0" borderId="0" xfId="3" applyFont="1" applyBorder="1" applyAlignment="1">
      <alignment horizontal="left" vertical="center" wrapText="1"/>
    </xf>
    <xf numFmtId="0" fontId="23" fillId="0" borderId="0" xfId="3" applyFont="1" applyBorder="1" applyAlignment="1">
      <alignment horizontal="justify" vertical="justify"/>
    </xf>
    <xf numFmtId="0" fontId="23" fillId="0" borderId="20" xfId="3" applyFont="1" applyBorder="1" applyAlignment="1">
      <alignment horizontal="justify" vertical="justify"/>
    </xf>
    <xf numFmtId="3" fontId="10" fillId="25" borderId="0" xfId="3" applyNumberFormat="1" applyFont="1" applyFill="1" applyBorder="1" applyAlignment="1">
      <alignment horizontal="center" vertical="top"/>
    </xf>
    <xf numFmtId="0" fontId="32" fillId="0" borderId="0" xfId="3" applyFont="1" applyBorder="1" applyAlignment="1">
      <alignment horizontal="left" wrapText="1"/>
    </xf>
    <xf numFmtId="0" fontId="23" fillId="0" borderId="20" xfId="3" applyFont="1" applyBorder="1" applyAlignment="1">
      <alignment horizontal="justify" vertical="justify" wrapText="1"/>
    </xf>
    <xf numFmtId="0" fontId="11" fillId="0" borderId="0" xfId="3" applyFont="1" applyAlignment="1">
      <alignment horizontal="center" vertical="center" wrapText="1"/>
    </xf>
    <xf numFmtId="3" fontId="10" fillId="25" borderId="21" xfId="3" applyNumberFormat="1" applyFont="1" applyFill="1" applyBorder="1" applyAlignment="1">
      <alignment horizontal="center" vertical="top"/>
    </xf>
    <xf numFmtId="3" fontId="10" fillId="25" borderId="0" xfId="3" applyNumberFormat="1" applyFont="1" applyFill="1" applyBorder="1" applyAlignment="1">
      <alignment horizontal="center" vertical="center"/>
    </xf>
    <xf numFmtId="2" fontId="10" fillId="0" borderId="0" xfId="3" applyNumberFormat="1" applyFont="1" applyAlignment="1">
      <alignment horizontal="center" vertical="center" wrapText="1"/>
    </xf>
    <xf numFmtId="0" fontId="18" fillId="0" borderId="20" xfId="3" applyFont="1" applyBorder="1" applyAlignment="1">
      <alignment horizontal="justify" vertical="justify" wrapText="1"/>
    </xf>
    <xf numFmtId="0" fontId="18" fillId="26" borderId="20" xfId="3" quotePrefix="1" applyFont="1" applyFill="1" applyBorder="1" applyAlignment="1">
      <alignment horizontal="justify" vertical="justify" wrapText="1"/>
    </xf>
    <xf numFmtId="0" fontId="6" fillId="0" borderId="0" xfId="3" applyFont="1" applyAlignment="1">
      <alignment horizontal="center"/>
    </xf>
    <xf numFmtId="0" fontId="6" fillId="24" borderId="0" xfId="3" applyFill="1" applyBorder="1" applyAlignment="1">
      <alignment horizontal="center"/>
    </xf>
    <xf numFmtId="0" fontId="32" fillId="26" borderId="0" xfId="3" quotePrefix="1" applyFont="1" applyFill="1" applyBorder="1" applyAlignment="1">
      <alignment horizontal="left" wrapText="1"/>
    </xf>
    <xf numFmtId="0" fontId="18" fillId="26" borderId="0" xfId="3" quotePrefix="1" applyFont="1" applyFill="1" applyBorder="1" applyAlignment="1">
      <alignment horizontal="justify" vertical="justify" wrapText="1"/>
    </xf>
    <xf numFmtId="0" fontId="10" fillId="24" borderId="0" xfId="3" applyFont="1" applyFill="1" applyAlignment="1">
      <alignment horizontal="center" vertical="center" wrapText="1"/>
    </xf>
    <xf numFmtId="0" fontId="100" fillId="24" borderId="0" xfId="0" applyFont="1" applyFill="1" applyAlignment="1">
      <alignment horizontal="center" vertical="center" wrapText="1"/>
    </xf>
    <xf numFmtId="0" fontId="12" fillId="22" borderId="0" xfId="3" applyFont="1" applyFill="1" applyBorder="1" applyAlignment="1">
      <alignment horizontal="left" vertical="center" wrapText="1"/>
    </xf>
    <xf numFmtId="3" fontId="13" fillId="25" borderId="0" xfId="3" applyNumberFormat="1" applyFont="1" applyFill="1" applyBorder="1" applyAlignment="1">
      <alignment horizontal="center" vertical="center"/>
    </xf>
    <xf numFmtId="0" fontId="12" fillId="22" borderId="0" xfId="3" applyFont="1" applyFill="1" applyBorder="1" applyAlignment="1">
      <alignment horizontal="center" vertical="center" wrapText="1"/>
    </xf>
    <xf numFmtId="0" fontId="18" fillId="26" borderId="20" xfId="3" quotePrefix="1" applyNumberFormat="1" applyFont="1" applyFill="1" applyBorder="1" applyAlignment="1">
      <alignment horizontal="justify" vertical="justify"/>
    </xf>
    <xf numFmtId="0" fontId="18" fillId="24" borderId="0" xfId="3" applyFont="1" applyFill="1" applyBorder="1" applyAlignment="1">
      <alignment horizontal="left" vertical="center" wrapText="1"/>
    </xf>
    <xf numFmtId="0" fontId="10" fillId="0" borderId="5" xfId="3" applyFont="1" applyBorder="1" applyAlignment="1">
      <alignment horizontal="center"/>
    </xf>
    <xf numFmtId="0" fontId="18" fillId="24" borderId="20" xfId="3" applyFont="1" applyFill="1" applyBorder="1" applyAlignment="1">
      <alignment horizontal="left" vertical="center" wrapText="1"/>
    </xf>
    <xf numFmtId="0" fontId="11" fillId="0" borderId="8" xfId="3" applyFont="1" applyBorder="1" applyAlignment="1">
      <alignment horizontal="center" vertical="center" wrapText="1"/>
    </xf>
    <xf numFmtId="0" fontId="18" fillId="26" borderId="0" xfId="3" quotePrefix="1" applyFont="1" applyFill="1" applyBorder="1" applyAlignment="1">
      <alignment horizontal="justify" vertical="justify"/>
    </xf>
    <xf numFmtId="0" fontId="11" fillId="0" borderId="0" xfId="3" applyFont="1" applyBorder="1" applyAlignment="1">
      <alignment horizontal="center" vertical="center" wrapText="1"/>
    </xf>
    <xf numFmtId="0" fontId="59" fillId="0" borderId="0" xfId="3" applyFont="1" applyAlignment="1">
      <alignment vertical="center" wrapText="1"/>
    </xf>
    <xf numFmtId="0" fontId="20" fillId="0" borderId="8" xfId="3" applyFont="1" applyBorder="1" applyAlignment="1">
      <alignment vertical="center"/>
    </xf>
    <xf numFmtId="0" fontId="11" fillId="22" borderId="20" xfId="3" applyFont="1" applyFill="1" applyBorder="1" applyAlignment="1">
      <alignment horizontal="left" vertical="center" wrapText="1"/>
    </xf>
    <xf numFmtId="0" fontId="10" fillId="22" borderId="19" xfId="3" applyFont="1" applyFill="1" applyBorder="1" applyAlignment="1">
      <alignment horizontal="center" vertical="center" wrapText="1"/>
    </xf>
    <xf numFmtId="0" fontId="10" fillId="22" borderId="20" xfId="3" applyFont="1" applyFill="1" applyBorder="1" applyAlignment="1">
      <alignment horizontal="center" vertical="center" wrapText="1"/>
    </xf>
    <xf numFmtId="0" fontId="10" fillId="22" borderId="21" xfId="3" applyFont="1" applyFill="1" applyBorder="1" applyAlignment="1">
      <alignment horizontal="center" vertical="center" wrapText="1"/>
    </xf>
    <xf numFmtId="0" fontId="11" fillId="24" borderId="0" xfId="3" applyFont="1" applyFill="1" applyBorder="1" applyAlignment="1">
      <alignment horizontal="center" vertical="center" wrapText="1"/>
    </xf>
    <xf numFmtId="4" fontId="6" fillId="0" borderId="0" xfId="3" applyNumberFormat="1" applyAlignment="1">
      <alignment horizontal="center"/>
    </xf>
    <xf numFmtId="0" fontId="41" fillId="0" borderId="0" xfId="3" applyFont="1" applyAlignment="1">
      <alignment horizontal="center" vertical="center" wrapText="1"/>
    </xf>
    <xf numFmtId="0" fontId="41" fillId="0" borderId="0" xfId="3" applyFont="1" applyAlignment="1">
      <alignment vertical="center" wrapText="1"/>
    </xf>
    <xf numFmtId="0" fontId="10" fillId="22" borderId="19" xfId="3" applyFont="1" applyFill="1" applyBorder="1" applyAlignment="1">
      <alignment horizontal="left" vertical="center" wrapText="1"/>
    </xf>
    <xf numFmtId="0" fontId="98" fillId="22" borderId="19" xfId="3" applyFont="1" applyFill="1" applyBorder="1" applyAlignment="1">
      <alignment horizontal="center" vertical="center"/>
    </xf>
    <xf numFmtId="0" fontId="10" fillId="22" borderId="19" xfId="3" applyFont="1" applyFill="1" applyBorder="1" applyAlignment="1">
      <alignment horizontal="center" vertical="center"/>
    </xf>
    <xf numFmtId="0" fontId="6" fillId="0" borderId="8" xfId="3" applyFont="1" applyBorder="1" applyAlignment="1">
      <alignment vertical="center" wrapText="1"/>
    </xf>
    <xf numFmtId="0" fontId="10" fillId="22" borderId="20" xfId="3" applyFont="1" applyFill="1" applyBorder="1" applyAlignment="1">
      <alignment horizontal="left" vertical="center" wrapText="1"/>
    </xf>
    <xf numFmtId="0" fontId="10" fillId="22" borderId="21" xfId="3" applyFont="1" applyFill="1" applyBorder="1" applyAlignment="1">
      <alignment horizontal="left" vertical="center" wrapText="1"/>
    </xf>
    <xf numFmtId="0" fontId="6" fillId="0" borderId="0" xfId="3" applyFont="1" applyAlignment="1">
      <alignment vertical="center" wrapText="1"/>
    </xf>
    <xf numFmtId="0" fontId="10" fillId="22" borderId="20" xfId="3" applyFont="1" applyFill="1" applyBorder="1" applyAlignment="1">
      <alignment horizontal="left" vertical="center"/>
    </xf>
    <xf numFmtId="0" fontId="10" fillId="22" borderId="21" xfId="3" applyFont="1" applyFill="1" applyBorder="1" applyAlignment="1">
      <alignment horizontal="left" vertical="center"/>
    </xf>
    <xf numFmtId="0" fontId="13" fillId="0" borderId="0" xfId="3" applyFont="1" applyBorder="1" applyAlignment="1">
      <alignment horizontal="center" vertical="center" wrapText="1"/>
    </xf>
    <xf numFmtId="0" fontId="14" fillId="0" borderId="0" xfId="3" applyFont="1" applyAlignment="1">
      <alignment horizontal="center" vertical="center" wrapText="1"/>
    </xf>
    <xf numFmtId="0" fontId="20" fillId="22" borderId="19" xfId="3" applyFont="1" applyFill="1" applyBorder="1" applyAlignment="1">
      <alignment horizontal="center" vertical="center" wrapText="1"/>
    </xf>
    <xf numFmtId="0" fontId="10" fillId="22" borderId="19" xfId="3" applyFont="1" applyFill="1" applyBorder="1" applyAlignment="1">
      <alignment horizontal="center" wrapText="1"/>
    </xf>
    <xf numFmtId="0" fontId="20" fillId="22" borderId="19" xfId="3" applyFont="1" applyFill="1" applyBorder="1" applyAlignment="1">
      <alignment horizontal="center" wrapText="1"/>
    </xf>
    <xf numFmtId="0" fontId="27" fillId="0" borderId="0" xfId="3" applyFont="1" applyAlignment="1">
      <alignment horizontal="left" vertical="center" wrapText="1"/>
    </xf>
    <xf numFmtId="0" fontId="13" fillId="25" borderId="0" xfId="3" applyFont="1" applyFill="1" applyBorder="1" applyAlignment="1">
      <alignment horizontal="center" vertical="center"/>
    </xf>
    <xf numFmtId="0" fontId="13" fillId="25" borderId="0" xfId="3" applyFont="1" applyFill="1" applyAlignment="1">
      <alignment horizontal="center" vertical="center"/>
    </xf>
    <xf numFmtId="0" fontId="10" fillId="22" borderId="0" xfId="3" applyFont="1" applyFill="1" applyBorder="1" applyAlignment="1">
      <alignment horizontal="left" vertical="center" wrapText="1"/>
    </xf>
    <xf numFmtId="0" fontId="14" fillId="24" borderId="19" xfId="3" applyFont="1" applyFill="1" applyBorder="1" applyAlignment="1">
      <alignment horizontal="center" wrapText="1"/>
    </xf>
    <xf numFmtId="0" fontId="6" fillId="24" borderId="19" xfId="3" applyFill="1" applyBorder="1" applyAlignment="1">
      <alignment wrapText="1"/>
    </xf>
    <xf numFmtId="0" fontId="85" fillId="0" borderId="0" xfId="3" applyFont="1" applyAlignment="1">
      <alignment horizontal="center" vertical="center"/>
    </xf>
    <xf numFmtId="0" fontId="13" fillId="25" borderId="21" xfId="3" applyFont="1" applyFill="1" applyBorder="1" applyAlignment="1">
      <alignment horizontal="center" vertical="center" wrapText="1"/>
    </xf>
    <xf numFmtId="0" fontId="14" fillId="0" borderId="19" xfId="3" applyFont="1" applyBorder="1" applyAlignment="1">
      <alignment horizontal="center" wrapText="1"/>
    </xf>
    <xf numFmtId="0" fontId="13" fillId="25" borderId="19" xfId="3" applyFont="1" applyFill="1" applyBorder="1" applyAlignment="1">
      <alignment horizontal="center" vertical="center" wrapText="1"/>
    </xf>
    <xf numFmtId="0" fontId="18" fillId="0" borderId="0" xfId="3" applyFont="1" applyBorder="1" applyAlignment="1">
      <alignment wrapText="1"/>
    </xf>
    <xf numFmtId="0" fontId="27" fillId="0" borderId="0" xfId="3" applyFont="1" applyBorder="1" applyAlignment="1">
      <alignment wrapText="1"/>
    </xf>
    <xf numFmtId="49" fontId="10" fillId="0" borderId="0" xfId="3" applyNumberFormat="1" applyFont="1" applyBorder="1" applyAlignment="1">
      <alignment horizontal="center" vertical="center"/>
    </xf>
    <xf numFmtId="49" fontId="10" fillId="0" borderId="8" xfId="3" applyNumberFormat="1" applyFont="1" applyBorder="1" applyAlignment="1">
      <alignment horizontal="center" vertical="center"/>
    </xf>
    <xf numFmtId="49" fontId="10" fillId="22" borderId="23" xfId="3" applyNumberFormat="1" applyFont="1" applyFill="1" applyBorder="1" applyAlignment="1">
      <alignment horizontal="center" vertical="center" wrapText="1"/>
    </xf>
    <xf numFmtId="0" fontId="20" fillId="22" borderId="26" xfId="3" applyFont="1" applyFill="1" applyBorder="1" applyAlignment="1">
      <alignment horizontal="center" vertical="center" wrapText="1"/>
    </xf>
    <xf numFmtId="0" fontId="20" fillId="22" borderId="23" xfId="3" applyFont="1" applyFill="1" applyBorder="1" applyAlignment="1">
      <alignment horizontal="center" vertical="center" wrapText="1"/>
    </xf>
    <xf numFmtId="49" fontId="10" fillId="22" borderId="26" xfId="3" applyNumberFormat="1" applyFont="1" applyFill="1" applyBorder="1" applyAlignment="1">
      <alignment horizontal="center" vertical="center" wrapText="1"/>
    </xf>
    <xf numFmtId="0" fontId="10" fillId="22" borderId="26" xfId="3" applyFont="1" applyFill="1" applyBorder="1" applyAlignment="1">
      <alignment horizontal="center" vertical="center" wrapText="1"/>
    </xf>
    <xf numFmtId="0" fontId="10" fillId="22" borderId="24" xfId="3" applyFont="1" applyFill="1" applyBorder="1" applyAlignment="1">
      <alignment horizontal="center" vertical="center" wrapText="1"/>
    </xf>
    <xf numFmtId="0" fontId="10" fillId="22" borderId="25" xfId="3" applyFont="1" applyFill="1" applyBorder="1" applyAlignment="1">
      <alignment horizontal="center" vertical="center" wrapText="1"/>
    </xf>
    <xf numFmtId="0" fontId="13" fillId="22" borderId="28" xfId="3" applyFont="1" applyFill="1" applyBorder="1" applyAlignment="1">
      <alignment horizontal="center" vertical="center" wrapText="1"/>
    </xf>
    <xf numFmtId="0" fontId="13" fillId="22" borderId="29" xfId="3" applyFont="1" applyFill="1" applyBorder="1" applyAlignment="1">
      <alignment horizontal="center" vertical="center" wrapText="1"/>
    </xf>
    <xf numFmtId="4" fontId="13" fillId="25" borderId="0" xfId="3" applyNumberFormat="1" applyFont="1" applyFill="1" applyBorder="1" applyAlignment="1">
      <alignment horizontal="center" vertical="top"/>
    </xf>
    <xf numFmtId="4" fontId="13" fillId="25" borderId="19" xfId="3" applyNumberFormat="1" applyFont="1" applyFill="1" applyBorder="1" applyAlignment="1">
      <alignment horizontal="center" vertical="top" wrapText="1"/>
    </xf>
    <xf numFmtId="0" fontId="13" fillId="22" borderId="20" xfId="3" applyFont="1" applyFill="1" applyBorder="1" applyAlignment="1">
      <alignment horizontal="left" vertical="center" wrapText="1"/>
    </xf>
    <xf numFmtId="0" fontId="13" fillId="22" borderId="0" xfId="3" applyFont="1" applyFill="1" applyBorder="1" applyAlignment="1">
      <alignment horizontal="left" vertical="center" wrapText="1"/>
    </xf>
    <xf numFmtId="0" fontId="10" fillId="22" borderId="28" xfId="3" applyFont="1" applyFill="1" applyBorder="1" applyAlignment="1">
      <alignment horizontal="center" vertical="center" wrapText="1"/>
    </xf>
    <xf numFmtId="0" fontId="10" fillId="22" borderId="29" xfId="3" applyFont="1" applyFill="1" applyBorder="1" applyAlignment="1">
      <alignment horizontal="center" vertical="center" wrapText="1"/>
    </xf>
    <xf numFmtId="4" fontId="13" fillId="25" borderId="19" xfId="3" applyNumberFormat="1" applyFont="1" applyFill="1" applyBorder="1" applyAlignment="1">
      <alignment horizontal="center" vertical="center" wrapText="1"/>
    </xf>
    <xf numFmtId="0" fontId="10" fillId="0" borderId="0" xfId="10" applyFont="1" applyFill="1" applyBorder="1" applyAlignment="1">
      <alignment horizontal="center" vertical="center"/>
    </xf>
    <xf numFmtId="0" fontId="7" fillId="0" borderId="0" xfId="3" applyFont="1" applyAlignment="1">
      <alignment horizontal="center" vertical="center" wrapText="1"/>
    </xf>
    <xf numFmtId="0" fontId="10" fillId="0" borderId="31" xfId="3" applyFont="1" applyBorder="1" applyAlignment="1">
      <alignment horizontal="center" vertical="center"/>
    </xf>
    <xf numFmtId="0" fontId="10" fillId="0" borderId="32" xfId="3" applyFont="1" applyBorder="1" applyAlignment="1">
      <alignment horizontal="center" vertical="center"/>
    </xf>
    <xf numFmtId="0" fontId="10" fillId="0" borderId="33" xfId="3" applyFont="1" applyBorder="1" applyAlignment="1">
      <alignment horizontal="center" vertical="center"/>
    </xf>
    <xf numFmtId="0" fontId="10" fillId="22" borderId="22" xfId="11" applyFont="1" applyFill="1" applyBorder="1" applyAlignment="1">
      <alignment horizontal="left" vertical="center"/>
    </xf>
    <xf numFmtId="0" fontId="10" fillId="22" borderId="23" xfId="11" applyFont="1" applyFill="1" applyBorder="1" applyAlignment="1">
      <alignment horizontal="left" vertical="center"/>
    </xf>
    <xf numFmtId="0" fontId="10" fillId="0" borderId="31" xfId="3" applyFont="1" applyBorder="1" applyAlignment="1">
      <alignment horizontal="center" vertical="center" wrapText="1"/>
    </xf>
    <xf numFmtId="0" fontId="10" fillId="0" borderId="32" xfId="3" applyFont="1" applyBorder="1" applyAlignment="1">
      <alignment horizontal="center" vertical="center" wrapText="1"/>
    </xf>
    <xf numFmtId="0" fontId="10" fillId="0" borderId="33" xfId="3" applyFont="1" applyBorder="1" applyAlignment="1">
      <alignment horizontal="center" vertical="center" wrapText="1"/>
    </xf>
    <xf numFmtId="0" fontId="10" fillId="22" borderId="11" xfId="11" applyFont="1" applyFill="1" applyBorder="1" applyAlignment="1">
      <alignment horizontal="left" vertical="center" wrapText="1"/>
    </xf>
    <xf numFmtId="0" fontId="10" fillId="22" borderId="4" xfId="11" applyFont="1" applyFill="1" applyBorder="1" applyAlignment="1">
      <alignment horizontal="left" vertical="center" wrapText="1"/>
    </xf>
    <xf numFmtId="0" fontId="108" fillId="0" borderId="0" xfId="11" applyFont="1" applyAlignment="1">
      <alignment horizontal="center" vertical="top"/>
    </xf>
    <xf numFmtId="0" fontId="109" fillId="0" borderId="0" xfId="11" applyFont="1" applyAlignment="1">
      <alignment horizontal="center" vertical="top"/>
    </xf>
    <xf numFmtId="0" fontId="107" fillId="0" borderId="0" xfId="11" applyFont="1" applyAlignment="1">
      <alignment horizontal="center" vertical="center" wrapText="1"/>
    </xf>
    <xf numFmtId="0" fontId="10" fillId="0" borderId="0" xfId="11" applyFont="1" applyAlignment="1">
      <alignment horizontal="center" vertical="center"/>
    </xf>
    <xf numFmtId="0" fontId="10" fillId="0" borderId="0" xfId="11" quotePrefix="1" applyFont="1" applyAlignment="1">
      <alignment horizontal="center" vertical="center"/>
    </xf>
    <xf numFmtId="0" fontId="107" fillId="0" borderId="0" xfId="11" applyFont="1" applyAlignment="1">
      <alignment horizontal="center" vertical="center"/>
    </xf>
    <xf numFmtId="0" fontId="110" fillId="0" borderId="0" xfId="11" applyFont="1" applyAlignment="1">
      <alignment horizontal="center" vertical="center"/>
    </xf>
    <xf numFmtId="0" fontId="10" fillId="0" borderId="48" xfId="11" quotePrefix="1" applyFont="1" applyBorder="1" applyAlignment="1">
      <alignment horizontal="center" vertical="center"/>
    </xf>
    <xf numFmtId="0" fontId="10" fillId="0" borderId="48" xfId="11" applyFont="1" applyBorder="1" applyAlignment="1">
      <alignment horizontal="center" vertical="center"/>
    </xf>
    <xf numFmtId="0" fontId="85" fillId="0" borderId="0" xfId="11" applyFont="1" applyAlignment="1">
      <alignment horizontal="center" vertical="center"/>
    </xf>
    <xf numFmtId="0" fontId="20" fillId="0" borderId="7" xfId="11" applyBorder="1" applyAlignment="1">
      <alignment horizontal="center"/>
    </xf>
    <xf numFmtId="0" fontId="7" fillId="0" borderId="0" xfId="11" applyFont="1" applyAlignment="1">
      <alignment horizontal="center" vertical="center"/>
    </xf>
    <xf numFmtId="0" fontId="10" fillId="0" borderId="0" xfId="11" applyFont="1" applyAlignment="1">
      <alignment horizontal="center" vertical="center" wrapText="1"/>
    </xf>
    <xf numFmtId="3" fontId="111" fillId="0" borderId="0" xfId="0" applyNumberFormat="1" applyFont="1" applyAlignment="1">
      <alignment horizontal="center" vertical="center"/>
    </xf>
    <xf numFmtId="3" fontId="0" fillId="0" borderId="0" xfId="0" applyNumberFormat="1" applyAlignment="1">
      <alignment horizontal="center" vertical="center"/>
    </xf>
    <xf numFmtId="0" fontId="10" fillId="0" borderId="0" xfId="11" applyFont="1" applyAlignment="1">
      <alignment horizontal="center" wrapText="1"/>
    </xf>
    <xf numFmtId="0" fontId="6" fillId="0" borderId="0" xfId="6730" applyAlignment="1">
      <alignment horizontal="center" wrapText="1"/>
    </xf>
    <xf numFmtId="0" fontId="6" fillId="0" borderId="0" xfId="6730" applyAlignment="1">
      <alignment horizontal="center" vertical="center" wrapText="1"/>
    </xf>
    <xf numFmtId="0" fontId="85" fillId="0" borderId="0" xfId="3" applyFont="1" applyAlignment="1">
      <alignment horizontal="center" wrapText="1"/>
    </xf>
    <xf numFmtId="0" fontId="10" fillId="0" borderId="8" xfId="11" applyFont="1" applyBorder="1" applyAlignment="1">
      <alignment horizontal="center" vertical="center"/>
    </xf>
    <xf numFmtId="0" fontId="13" fillId="22" borderId="4" xfId="11" applyFont="1" applyFill="1" applyBorder="1" applyAlignment="1">
      <alignment horizontal="left"/>
    </xf>
    <xf numFmtId="0" fontId="13" fillId="22" borderId="4" xfId="11" applyFont="1" applyFill="1" applyBorder="1" applyAlignment="1">
      <alignment horizontal="center" vertical="center" wrapText="1"/>
    </xf>
    <xf numFmtId="0" fontId="115" fillId="0" borderId="0" xfId="11" applyFont="1" applyAlignment="1">
      <alignment horizontal="center" vertical="center"/>
    </xf>
    <xf numFmtId="0" fontId="10" fillId="0" borderId="48" xfId="11" applyFont="1" applyBorder="1" applyAlignment="1">
      <alignment horizontal="center"/>
    </xf>
    <xf numFmtId="0" fontId="14" fillId="44" borderId="67" xfId="11" applyFont="1" applyFill="1" applyBorder="1" applyAlignment="1">
      <alignment horizontal="left" vertical="center"/>
    </xf>
    <xf numFmtId="0" fontId="14" fillId="44" borderId="68" xfId="11" applyFont="1" applyFill="1" applyBorder="1" applyAlignment="1">
      <alignment horizontal="left" vertical="center"/>
    </xf>
    <xf numFmtId="0" fontId="13" fillId="23" borderId="67" xfId="11" applyFont="1" applyFill="1" applyBorder="1" applyAlignment="1">
      <alignment horizontal="left" vertical="center"/>
    </xf>
    <xf numFmtId="0" fontId="13" fillId="23" borderId="68" xfId="11" applyFont="1" applyFill="1" applyBorder="1" applyAlignment="1">
      <alignment horizontal="left" vertical="center"/>
    </xf>
    <xf numFmtId="0" fontId="13" fillId="22" borderId="0" xfId="11" applyFont="1" applyFill="1" applyAlignment="1">
      <alignment horizontal="center" vertical="center"/>
    </xf>
    <xf numFmtId="0" fontId="20" fillId="0" borderId="0" xfId="11" applyAlignment="1">
      <alignment horizontal="center"/>
    </xf>
    <xf numFmtId="0" fontId="14" fillId="44" borderId="64" xfId="11" applyFont="1" applyFill="1" applyBorder="1" applyAlignment="1">
      <alignment horizontal="left" vertical="center"/>
    </xf>
    <xf numFmtId="0" fontId="14" fillId="44" borderId="65" xfId="11" applyFont="1" applyFill="1" applyBorder="1" applyAlignment="1">
      <alignment horizontal="left" vertical="center"/>
    </xf>
    <xf numFmtId="0" fontId="10" fillId="0" borderId="0" xfId="11" applyFont="1" applyAlignment="1">
      <alignment horizontal="center"/>
    </xf>
    <xf numFmtId="0" fontId="13" fillId="0" borderId="0" xfId="11" applyFont="1" applyAlignment="1">
      <alignment horizontal="center" vertical="center"/>
    </xf>
    <xf numFmtId="0" fontId="13" fillId="22" borderId="20" xfId="11" applyFont="1" applyFill="1" applyBorder="1" applyAlignment="1"/>
    <xf numFmtId="0" fontId="13" fillId="22" borderId="58" xfId="11" applyFont="1" applyFill="1" applyBorder="1" applyAlignment="1"/>
    <xf numFmtId="0" fontId="13" fillId="22" borderId="0" xfId="11" applyFont="1" applyFill="1" applyAlignment="1">
      <alignment horizontal="center"/>
    </xf>
    <xf numFmtId="0" fontId="13" fillId="22" borderId="57" xfId="11" applyFont="1" applyFill="1" applyBorder="1" applyAlignment="1">
      <alignment horizontal="center"/>
    </xf>
    <xf numFmtId="0" fontId="13" fillId="22" borderId="20" xfId="11" applyFont="1" applyFill="1" applyBorder="1" applyAlignment="1">
      <alignment horizontal="center"/>
    </xf>
    <xf numFmtId="0" fontId="13" fillId="22" borderId="60" xfId="11" applyFont="1" applyFill="1" applyBorder="1" applyAlignment="1">
      <alignment horizontal="center"/>
    </xf>
    <xf numFmtId="0" fontId="11" fillId="0" borderId="0" xfId="11" applyFont="1" applyAlignment="1">
      <alignment horizontal="center" vertical="center"/>
    </xf>
    <xf numFmtId="0" fontId="18" fillId="0" borderId="0" xfId="11" applyFont="1" applyAlignment="1">
      <alignment horizontal="left" wrapText="1"/>
    </xf>
    <xf numFmtId="0" fontId="23" fillId="0" borderId="0" xfId="0" applyFont="1" applyAlignment="1">
      <alignment horizontal="left" wrapText="1"/>
    </xf>
    <xf numFmtId="0" fontId="0" fillId="0" borderId="0" xfId="0" applyAlignment="1">
      <alignment horizontal="center"/>
    </xf>
    <xf numFmtId="0" fontId="118" fillId="0" borderId="0" xfId="0" applyFont="1" applyAlignment="1">
      <alignment horizontal="left" wrapText="1"/>
    </xf>
    <xf numFmtId="0" fontId="11" fillId="0" borderId="0" xfId="11" applyFont="1" applyAlignment="1">
      <alignment horizontal="center"/>
    </xf>
    <xf numFmtId="0" fontId="12" fillId="0" borderId="0" xfId="11" applyFont="1" applyAlignment="1">
      <alignment horizontal="center"/>
    </xf>
    <xf numFmtId="0" fontId="18" fillId="45" borderId="0" xfId="0" applyFont="1" applyFill="1" applyAlignment="1">
      <alignment horizontal="left"/>
    </xf>
    <xf numFmtId="0" fontId="13" fillId="0" borderId="0" xfId="11" applyFont="1" applyAlignment="1">
      <alignment horizontal="center"/>
    </xf>
    <xf numFmtId="0" fontId="23" fillId="0" borderId="20" xfId="11" applyFont="1" applyBorder="1" applyAlignment="1">
      <alignment horizontal="left" wrapText="1"/>
    </xf>
    <xf numFmtId="0" fontId="18" fillId="0" borderId="0" xfId="11" applyFont="1" applyAlignment="1">
      <alignment horizontal="left"/>
    </xf>
    <xf numFmtId="0" fontId="85" fillId="0" borderId="0" xfId="11" applyFont="1" applyAlignment="1">
      <alignment horizontal="center"/>
    </xf>
    <xf numFmtId="17" fontId="10" fillId="0" borderId="48" xfId="11" quotePrefix="1" applyNumberFormat="1" applyFont="1" applyBorder="1" applyAlignment="1">
      <alignment horizontal="center"/>
    </xf>
    <xf numFmtId="17" fontId="10" fillId="0" borderId="48" xfId="11" applyNumberFormat="1" applyFont="1" applyBorder="1" applyAlignment="1">
      <alignment horizontal="center"/>
    </xf>
    <xf numFmtId="0" fontId="13" fillId="22" borderId="4" xfId="11" applyFont="1" applyFill="1" applyBorder="1" applyAlignment="1"/>
    <xf numFmtId="0" fontId="13" fillId="22" borderId="4" xfId="11" applyFont="1" applyFill="1" applyBorder="1" applyAlignment="1">
      <alignment horizontal="center"/>
    </xf>
    <xf numFmtId="0" fontId="13" fillId="22" borderId="73" xfId="11" applyFont="1" applyFill="1" applyBorder="1" applyAlignment="1">
      <alignment horizontal="center"/>
    </xf>
    <xf numFmtId="0" fontId="13" fillId="22" borderId="21" xfId="11" applyFont="1" applyFill="1" applyBorder="1" applyAlignment="1">
      <alignment horizontal="center" vertical="center" wrapText="1"/>
    </xf>
    <xf numFmtId="0" fontId="13" fillId="0" borderId="0" xfId="11" applyFont="1" applyAlignment="1">
      <alignment horizontal="center" wrapText="1"/>
    </xf>
    <xf numFmtId="0" fontId="13" fillId="22" borderId="25" xfId="11" applyFont="1" applyFill="1" applyBorder="1" applyAlignment="1">
      <alignment horizontal="left" vertical="center" wrapText="1"/>
    </xf>
    <xf numFmtId="0" fontId="13" fillId="22" borderId="22" xfId="11" applyFont="1" applyFill="1" applyBorder="1" applyAlignment="1">
      <alignment horizontal="left" vertical="center" wrapText="1"/>
    </xf>
    <xf numFmtId="0" fontId="14" fillId="0" borderId="0" xfId="6794" applyFont="1" applyAlignment="1">
      <alignment horizontal="center" vertical="center"/>
    </xf>
    <xf numFmtId="0" fontId="14" fillId="0" borderId="0" xfId="11" applyFont="1" applyAlignment="1">
      <alignment horizontal="center" vertical="center"/>
    </xf>
    <xf numFmtId="0" fontId="10" fillId="0" borderId="0" xfId="6794" applyFont="1" applyAlignment="1">
      <alignment horizontal="center" vertical="center" wrapText="1"/>
    </xf>
    <xf numFmtId="0" fontId="13" fillId="0" borderId="0" xfId="6794" applyFont="1" applyAlignment="1">
      <alignment horizontal="center" vertical="center"/>
    </xf>
    <xf numFmtId="17" fontId="10" fillId="0" borderId="48" xfId="6730" quotePrefix="1" applyNumberFormat="1" applyFont="1" applyBorder="1" applyAlignment="1">
      <alignment horizontal="center" vertical="center"/>
    </xf>
    <xf numFmtId="0" fontId="85" fillId="0" borderId="0" xfId="6730" applyFont="1" applyAlignment="1">
      <alignment horizontal="center" vertical="center"/>
    </xf>
    <xf numFmtId="0" fontId="10" fillId="0" borderId="0" xfId="6730" applyFont="1" applyAlignment="1">
      <alignment horizontal="center"/>
    </xf>
    <xf numFmtId="0" fontId="13" fillId="0" borderId="0" xfId="6730" applyFont="1" applyAlignment="1">
      <alignment horizontal="center" vertical="center"/>
    </xf>
    <xf numFmtId="0" fontId="10" fillId="0" borderId="48" xfId="6730" applyFont="1" applyBorder="1" applyAlignment="1">
      <alignment horizontal="center" vertical="center"/>
    </xf>
    <xf numFmtId="0" fontId="107" fillId="0" borderId="0" xfId="6730" applyFont="1" applyAlignment="1">
      <alignment horizontal="center" vertical="center"/>
    </xf>
    <xf numFmtId="0" fontId="85" fillId="0" borderId="0" xfId="5198" applyFont="1" applyAlignment="1">
      <alignment horizontal="center" vertical="center"/>
    </xf>
    <xf numFmtId="0" fontId="10" fillId="0" borderId="0" xfId="5198" applyFont="1" applyAlignment="1">
      <alignment horizontal="center" wrapText="1"/>
    </xf>
    <xf numFmtId="0" fontId="10" fillId="0" borderId="8" xfId="5198" applyFont="1" applyBorder="1" applyAlignment="1">
      <alignment horizontal="center" vertical="center" wrapText="1"/>
    </xf>
    <xf numFmtId="0" fontId="13" fillId="0" borderId="0" xfId="5198" applyFont="1" applyAlignment="1">
      <alignment horizontal="center" wrapText="1"/>
    </xf>
    <xf numFmtId="0" fontId="18" fillId="44" borderId="0" xfId="5198" applyFont="1" applyFill="1" applyAlignment="1">
      <alignment horizontal="left" vertical="center" wrapText="1"/>
    </xf>
    <xf numFmtId="0" fontId="122" fillId="0" borderId="0" xfId="0" applyFont="1" applyAlignment="1">
      <alignment horizontal="left" wrapText="1"/>
    </xf>
    <xf numFmtId="0" fontId="10" fillId="0" borderId="8" xfId="5198" applyFont="1" applyBorder="1" applyAlignment="1">
      <alignment horizontal="center" wrapText="1"/>
    </xf>
    <xf numFmtId="0" fontId="13" fillId="22" borderId="7" xfId="5198" applyFont="1" applyFill="1" applyBorder="1" applyAlignment="1">
      <alignment horizontal="center"/>
    </xf>
    <xf numFmtId="0" fontId="107" fillId="0" borderId="0" xfId="5198" applyFont="1" applyAlignment="1">
      <alignment horizontal="center" vertical="center"/>
    </xf>
    <xf numFmtId="0" fontId="0" fillId="0" borderId="0" xfId="0" applyAlignment="1">
      <alignment horizontal="left" wrapText="1"/>
    </xf>
    <xf numFmtId="0" fontId="121" fillId="0" borderId="5" xfId="5198" applyFont="1" applyBorder="1" applyAlignment="1">
      <alignment horizontal="center" wrapText="1"/>
    </xf>
    <xf numFmtId="0" fontId="13" fillId="0" borderId="0" xfId="5198" applyFont="1" applyAlignment="1">
      <alignment horizontal="center"/>
    </xf>
    <xf numFmtId="0" fontId="10" fillId="0" borderId="0" xfId="5198" applyFont="1" applyAlignment="1">
      <alignment horizontal="center"/>
    </xf>
    <xf numFmtId="0" fontId="13" fillId="0" borderId="18" xfId="5198" applyFont="1" applyBorder="1" applyAlignment="1">
      <alignment horizontal="center" vertical="top" wrapText="1"/>
    </xf>
    <xf numFmtId="0" fontId="85" fillId="24" borderId="0" xfId="5198" applyFont="1" applyFill="1" applyAlignment="1">
      <alignment horizontal="center" vertical="center"/>
    </xf>
    <xf numFmtId="0" fontId="10" fillId="24" borderId="0" xfId="5198" applyFont="1" applyFill="1" applyAlignment="1">
      <alignment horizontal="center" wrapText="1"/>
    </xf>
    <xf numFmtId="0" fontId="10" fillId="24" borderId="85" xfId="5198" applyFont="1" applyFill="1" applyBorder="1" applyAlignment="1">
      <alignment horizontal="center" vertical="center" wrapText="1"/>
    </xf>
    <xf numFmtId="0" fontId="18" fillId="24" borderId="0" xfId="5198" applyFont="1" applyFill="1" applyAlignment="1">
      <alignment horizontal="left" vertical="center"/>
    </xf>
    <xf numFmtId="0" fontId="18" fillId="0" borderId="0" xfId="0" applyFont="1" applyAlignment="1">
      <alignment wrapText="1"/>
    </xf>
    <xf numFmtId="0" fontId="85" fillId="0" borderId="0" xfId="4931" applyFont="1" applyAlignment="1">
      <alignment horizontal="center" wrapText="1"/>
    </xf>
    <xf numFmtId="0" fontId="10" fillId="0" borderId="0" xfId="4931" applyFont="1" applyAlignment="1">
      <alignment horizontal="center" wrapText="1"/>
    </xf>
    <xf numFmtId="0" fontId="20" fillId="0" borderId="0" xfId="4931" applyFont="1" applyAlignment="1">
      <alignment wrapText="1"/>
    </xf>
    <xf numFmtId="0" fontId="10" fillId="0" borderId="8" xfId="4931" applyFont="1" applyBorder="1" applyAlignment="1">
      <alignment horizontal="center"/>
    </xf>
    <xf numFmtId="0" fontId="18" fillId="0" borderId="7" xfId="0" applyFont="1" applyBorder="1" applyAlignment="1">
      <alignment horizontal="left" vertical="center" wrapText="1"/>
    </xf>
    <xf numFmtId="3" fontId="18" fillId="0" borderId="0" xfId="0" applyNumberFormat="1" applyFont="1" applyAlignment="1">
      <alignment horizontal="left" vertical="center" wrapText="1"/>
    </xf>
    <xf numFmtId="0" fontId="18" fillId="0" borderId="0" xfId="0" applyFont="1" applyAlignment="1">
      <alignment horizontal="left" vertical="center" wrapText="1"/>
    </xf>
    <xf numFmtId="0" fontId="32" fillId="0" borderId="0" xfId="0" applyFont="1" applyAlignment="1">
      <alignment horizontal="left" vertical="center" wrapText="1"/>
    </xf>
    <xf numFmtId="0" fontId="10" fillId="0" borderId="0" xfId="0" applyFont="1" applyAlignment="1">
      <alignment horizontal="center" vertical="center" wrapText="1"/>
    </xf>
    <xf numFmtId="0" fontId="32" fillId="0" borderId="0" xfId="0" applyFont="1" applyAlignment="1">
      <alignment wrapText="1"/>
    </xf>
    <xf numFmtId="0" fontId="123" fillId="0" borderId="0" xfId="0" applyFont="1" applyAlignment="1">
      <alignment horizontal="center" wrapText="1"/>
    </xf>
    <xf numFmtId="0" fontId="13" fillId="0" borderId="0" xfId="0" applyFont="1" applyAlignment="1">
      <alignment horizontal="center" wrapText="1"/>
    </xf>
    <xf numFmtId="0" fontId="7" fillId="0" borderId="0" xfId="4931" applyFont="1" applyAlignment="1">
      <alignment horizontal="center" wrapText="1"/>
    </xf>
    <xf numFmtId="0" fontId="18" fillId="0" borderId="0" xfId="0" applyFont="1" applyAlignment="1">
      <alignment horizontal="justify" vertical="top" wrapText="1"/>
    </xf>
    <xf numFmtId="3" fontId="12" fillId="29" borderId="4" xfId="0" applyNumberFormat="1" applyFont="1" applyFill="1" applyBorder="1" applyAlignment="1">
      <alignment horizontal="center" vertical="center" wrapText="1"/>
    </xf>
    <xf numFmtId="0" fontId="10" fillId="0" borderId="0" xfId="0" applyFont="1" applyAlignment="1">
      <alignment horizontal="center"/>
    </xf>
    <xf numFmtId="0" fontId="11" fillId="22" borderId="0" xfId="4931" applyFont="1" applyFill="1" applyAlignment="1">
      <alignment horizontal="center" vertical="center" wrapText="1"/>
    </xf>
    <xf numFmtId="0" fontId="11" fillId="24" borderId="0" xfId="0" applyFont="1" applyFill="1" applyAlignment="1">
      <alignment horizontal="center" wrapText="1"/>
    </xf>
    <xf numFmtId="0" fontId="11" fillId="24" borderId="2" xfId="0" applyFont="1" applyFill="1" applyBorder="1" applyAlignment="1">
      <alignment horizontal="center" wrapText="1"/>
    </xf>
    <xf numFmtId="0" fontId="12" fillId="22" borderId="7" xfId="0" applyFont="1" applyFill="1" applyBorder="1" applyAlignment="1">
      <alignment horizontal="center" wrapText="1"/>
    </xf>
    <xf numFmtId="0" fontId="129" fillId="0" borderId="0" xfId="0" applyFont="1" applyAlignment="1">
      <alignment horizontal="center" vertical="center" wrapText="1"/>
    </xf>
    <xf numFmtId="0" fontId="147" fillId="0" borderId="7" xfId="0" applyFont="1" applyBorder="1" applyAlignment="1">
      <alignment wrapText="1"/>
    </xf>
    <xf numFmtId="0" fontId="137" fillId="0" borderId="7" xfId="0" applyFont="1" applyBorder="1" applyAlignment="1">
      <alignment wrapText="1"/>
    </xf>
    <xf numFmtId="0" fontId="147" fillId="0" borderId="0" xfId="0" applyFont="1" applyBorder="1" applyAlignment="1">
      <alignment wrapText="1"/>
    </xf>
    <xf numFmtId="0" fontId="137" fillId="0" borderId="0" xfId="0" applyFont="1" applyBorder="1" applyAlignment="1">
      <alignment wrapText="1"/>
    </xf>
    <xf numFmtId="0" fontId="12" fillId="0" borderId="90" xfId="0" applyFont="1" applyBorder="1" applyAlignment="1">
      <alignment horizontal="left" vertical="center"/>
    </xf>
    <xf numFmtId="0" fontId="12" fillId="0" borderId="93" xfId="0" applyFont="1" applyBorder="1" applyAlignment="1">
      <alignment horizontal="left" vertical="center"/>
    </xf>
    <xf numFmtId="0" fontId="12" fillId="0" borderId="64" xfId="0" applyFont="1" applyBorder="1" applyAlignment="1">
      <alignment horizontal="left" vertical="center"/>
    </xf>
    <xf numFmtId="0" fontId="11" fillId="23" borderId="93" xfId="0" applyFont="1" applyFill="1" applyBorder="1" applyAlignment="1">
      <alignment horizontal="left" vertical="center"/>
    </xf>
    <xf numFmtId="0" fontId="11" fillId="23" borderId="64" xfId="0" applyFont="1" applyFill="1" applyBorder="1" applyAlignment="1">
      <alignment horizontal="left" vertical="center"/>
    </xf>
    <xf numFmtId="0" fontId="85" fillId="0" borderId="0" xfId="4931" applyFont="1" applyAlignment="1">
      <alignment horizontal="center" vertical="center" wrapText="1"/>
    </xf>
    <xf numFmtId="3" fontId="12" fillId="0" borderId="0" xfId="0" applyNumberFormat="1" applyFont="1" applyAlignment="1">
      <alignment horizontal="center" vertical="center" wrapText="1"/>
    </xf>
    <xf numFmtId="0" fontId="0" fillId="0" borderId="0" xfId="0" applyAlignment="1">
      <alignment horizontal="center" wrapText="1"/>
    </xf>
    <xf numFmtId="1" fontId="11" fillId="0" borderId="8" xfId="0" applyNumberFormat="1" applyFont="1" applyBorder="1" applyAlignment="1">
      <alignment horizontal="center" vertical="center" wrapText="1"/>
    </xf>
    <xf numFmtId="0" fontId="0" fillId="0" borderId="8" xfId="0" applyBorder="1" applyAlignment="1">
      <alignment horizontal="center" wrapText="1"/>
    </xf>
    <xf numFmtId="0" fontId="125" fillId="0" borderId="90" xfId="0" applyFont="1" applyBorder="1" applyAlignment="1">
      <alignment horizontal="left" vertical="distributed" wrapText="1"/>
    </xf>
    <xf numFmtId="0" fontId="0" fillId="0" borderId="93" xfId="0" applyBorder="1" applyAlignment="1">
      <alignment horizontal="left" vertical="distributed" wrapText="1"/>
    </xf>
    <xf numFmtId="0" fontId="0" fillId="0" borderId="64" xfId="0" applyBorder="1" applyAlignment="1">
      <alignment horizontal="left" vertical="distributed" wrapText="1"/>
    </xf>
    <xf numFmtId="0" fontId="11" fillId="23" borderId="90" xfId="0" applyFont="1" applyFill="1" applyBorder="1" applyAlignment="1">
      <alignment horizontal="left" vertical="center" wrapText="1"/>
    </xf>
    <xf numFmtId="0" fontId="11" fillId="23" borderId="93" xfId="0" applyFont="1" applyFill="1" applyBorder="1" applyAlignment="1">
      <alignment horizontal="left" vertical="center" wrapText="1"/>
    </xf>
    <xf numFmtId="0" fontId="11" fillId="23" borderId="64" xfId="0" applyFont="1" applyFill="1" applyBorder="1" applyAlignment="1">
      <alignment horizontal="left" vertical="center" wrapText="1"/>
    </xf>
    <xf numFmtId="3" fontId="11" fillId="0" borderId="0" xfId="0" applyNumberFormat="1" applyFont="1" applyAlignment="1">
      <alignment horizontal="center" vertical="center" wrapText="1"/>
    </xf>
    <xf numFmtId="1" fontId="10" fillId="0" borderId="8" xfId="0" applyNumberFormat="1" applyFont="1" applyBorder="1" applyAlignment="1">
      <alignment horizontal="center" vertical="center"/>
    </xf>
    <xf numFmtId="0" fontId="0" fillId="0" borderId="8" xfId="0" applyBorder="1" applyAlignment="1">
      <alignment horizontal="center"/>
    </xf>
    <xf numFmtId="0" fontId="125" fillId="0" borderId="90" xfId="0" applyFont="1" applyBorder="1" applyAlignment="1">
      <alignment horizontal="left" vertical="center" wrapText="1"/>
    </xf>
    <xf numFmtId="0" fontId="125" fillId="0" borderId="93" xfId="0" applyFont="1" applyBorder="1" applyAlignment="1">
      <alignment horizontal="left" vertical="center" wrapText="1"/>
    </xf>
    <xf numFmtId="0" fontId="125" fillId="0" borderId="64" xfId="0" applyFont="1" applyBorder="1" applyAlignment="1">
      <alignment horizontal="left" vertical="center" wrapText="1"/>
    </xf>
    <xf numFmtId="1" fontId="11" fillId="0" borderId="8" xfId="0" applyNumberFormat="1" applyFont="1" applyBorder="1" applyAlignment="1">
      <alignment horizontal="center" vertical="center"/>
    </xf>
    <xf numFmtId="0" fontId="18" fillId="0" borderId="20" xfId="4886" applyFont="1" applyBorder="1" applyAlignment="1">
      <alignment horizontal="left" vertical="center" wrapText="1"/>
    </xf>
    <xf numFmtId="0" fontId="0" fillId="0" borderId="20" xfId="0" applyBorder="1" applyAlignment="1">
      <alignment wrapText="1"/>
    </xf>
    <xf numFmtId="0" fontId="125" fillId="24" borderId="90" xfId="0" applyFont="1" applyFill="1" applyBorder="1" applyAlignment="1">
      <alignment horizontal="left" vertical="center" wrapText="1"/>
    </xf>
    <xf numFmtId="0" fontId="125" fillId="24" borderId="93" xfId="0" applyFont="1" applyFill="1" applyBorder="1" applyAlignment="1">
      <alignment horizontal="left" vertical="center" wrapText="1"/>
    </xf>
    <xf numFmtId="0" fontId="125" fillId="24" borderId="64" xfId="0" applyFont="1" applyFill="1" applyBorder="1" applyAlignment="1">
      <alignment horizontal="left" vertical="center" wrapText="1"/>
    </xf>
    <xf numFmtId="0" fontId="125" fillId="23" borderId="93" xfId="0" applyFont="1" applyFill="1" applyBorder="1" applyAlignment="1">
      <alignment horizontal="left" vertical="center" wrapText="1"/>
    </xf>
    <xf numFmtId="0" fontId="125" fillId="23" borderId="64" xfId="0" applyFont="1" applyFill="1" applyBorder="1" applyAlignment="1">
      <alignment horizontal="left" vertical="center" wrapText="1"/>
    </xf>
    <xf numFmtId="1" fontId="11" fillId="0" borderId="0" xfId="0" applyNumberFormat="1" applyFont="1" applyAlignment="1">
      <alignment horizontal="center" vertical="center" wrapText="1"/>
    </xf>
    <xf numFmtId="0" fontId="85" fillId="0" borderId="0" xfId="4931" applyFont="1" applyAlignment="1">
      <alignment horizontal="center"/>
    </xf>
    <xf numFmtId="0" fontId="10" fillId="0" borderId="0" xfId="4931" applyFont="1" applyAlignment="1">
      <alignment horizontal="center" vertical="center" wrapText="1"/>
    </xf>
    <xf numFmtId="0" fontId="131" fillId="0" borderId="0" xfId="4931" applyFont="1" applyAlignment="1">
      <alignment horizontal="center"/>
    </xf>
    <xf numFmtId="0" fontId="6" fillId="0" borderId="0" xfId="4931" applyAlignment="1">
      <alignment horizontal="center" vertical="center" wrapText="1"/>
    </xf>
    <xf numFmtId="0" fontId="18" fillId="0" borderId="7" xfId="0" applyFont="1" applyBorder="1" applyAlignment="1">
      <alignment vertical="center"/>
    </xf>
    <xf numFmtId="0" fontId="118" fillId="0" borderId="7" xfId="0" applyFont="1" applyBorder="1" applyAlignment="1">
      <alignment vertical="center"/>
    </xf>
    <xf numFmtId="0" fontId="85" fillId="24" borderId="0" xfId="4931" applyFont="1" applyFill="1" applyAlignment="1">
      <alignment horizontal="center" wrapText="1"/>
    </xf>
    <xf numFmtId="0" fontId="134" fillId="24" borderId="0" xfId="0" applyFont="1" applyFill="1" applyAlignment="1">
      <alignment horizontal="center" wrapText="1"/>
    </xf>
    <xf numFmtId="0" fontId="11" fillId="0" borderId="0" xfId="4931" applyFont="1" applyAlignment="1">
      <alignment horizontal="center" wrapText="1"/>
    </xf>
    <xf numFmtId="0" fontId="59" fillId="0" borderId="0" xfId="0" applyFont="1" applyAlignment="1">
      <alignment horizontal="center" wrapText="1"/>
    </xf>
    <xf numFmtId="0" fontId="11" fillId="22" borderId="4" xfId="4931" applyFont="1" applyFill="1" applyBorder="1" applyAlignment="1">
      <alignment horizontal="center" vertical="center" wrapText="1"/>
    </xf>
    <xf numFmtId="0" fontId="11" fillId="22" borderId="98" xfId="4931" applyFont="1" applyFill="1" applyBorder="1" applyAlignment="1">
      <alignment horizontal="center" vertical="center" wrapText="1"/>
    </xf>
    <xf numFmtId="0" fontId="16" fillId="0" borderId="11" xfId="0" applyFont="1" applyBorder="1" applyAlignment="1">
      <alignment horizontal="center" wrapText="1"/>
    </xf>
    <xf numFmtId="0" fontId="11" fillId="0" borderId="0" xfId="0" applyFont="1" applyAlignment="1">
      <alignment horizontal="center" wrapText="1"/>
    </xf>
    <xf numFmtId="0" fontId="85" fillId="24" borderId="0" xfId="4931" applyFont="1" applyFill="1" applyAlignment="1">
      <alignment horizontal="center"/>
    </xf>
    <xf numFmtId="0" fontId="131" fillId="24" borderId="0" xfId="4931" applyFont="1" applyFill="1" applyAlignment="1">
      <alignment horizontal="center"/>
    </xf>
    <xf numFmtId="0" fontId="12" fillId="0" borderId="0" xfId="0" applyFont="1" applyAlignment="1">
      <alignment horizontal="center"/>
    </xf>
    <xf numFmtId="0" fontId="85" fillId="0" borderId="0" xfId="4931" applyFont="1" applyAlignment="1">
      <alignment horizontal="center" vertical="center"/>
    </xf>
    <xf numFmtId="3" fontId="10" fillId="0" borderId="0" xfId="0" applyNumberFormat="1" applyFont="1" applyAlignment="1">
      <alignment horizontal="center" vertical="center" wrapText="1"/>
    </xf>
    <xf numFmtId="3" fontId="13" fillId="0" borderId="0" xfId="0" applyNumberFormat="1" applyFont="1" applyAlignment="1">
      <alignment horizontal="center" vertical="center" wrapText="1"/>
    </xf>
    <xf numFmtId="0" fontId="10" fillId="0" borderId="0" xfId="4931" applyFont="1" applyAlignment="1">
      <alignment horizontal="center"/>
    </xf>
    <xf numFmtId="0" fontId="18" fillId="0" borderId="0" xfId="0" applyFont="1" applyAlignment="1">
      <alignment horizontal="justify" vertical="justify" wrapText="1"/>
    </xf>
    <xf numFmtId="0" fontId="10" fillId="0" borderId="8" xfId="4931" applyFont="1" applyBorder="1" applyAlignment="1">
      <alignment horizontal="center" vertical="center" wrapText="1"/>
    </xf>
    <xf numFmtId="0" fontId="18" fillId="0" borderId="7" xfId="0" applyFont="1" applyBorder="1" applyAlignment="1">
      <alignment horizontal="justify" vertical="justify" wrapText="1"/>
    </xf>
    <xf numFmtId="0" fontId="85" fillId="0" borderId="0" xfId="3" applyFont="1" applyAlignment="1">
      <alignment horizontal="center"/>
    </xf>
    <xf numFmtId="0" fontId="10" fillId="0" borderId="0" xfId="3" applyFont="1" applyAlignment="1">
      <alignment horizontal="center" wrapText="1"/>
    </xf>
    <xf numFmtId="0" fontId="10" fillId="0" borderId="8" xfId="3" applyFont="1" applyBorder="1" applyAlignment="1">
      <alignment horizontal="center"/>
    </xf>
    <xf numFmtId="0" fontId="10" fillId="0" borderId="0" xfId="0" applyFont="1" applyAlignment="1">
      <alignment horizontal="center" vertical="center"/>
    </xf>
    <xf numFmtId="0" fontId="10" fillId="0" borderId="0" xfId="3" applyFont="1" applyAlignment="1">
      <alignment horizontal="center"/>
    </xf>
    <xf numFmtId="0" fontId="11" fillId="22" borderId="0" xfId="3" applyFont="1" applyFill="1" applyAlignment="1">
      <alignment horizontal="center" vertical="center" wrapText="1"/>
    </xf>
    <xf numFmtId="0" fontId="106" fillId="0" borderId="0" xfId="0" applyFont="1" applyAlignment="1">
      <alignment horizontal="center"/>
    </xf>
    <xf numFmtId="0" fontId="135" fillId="0" borderId="0" xfId="0" applyFont="1" applyAlignment="1">
      <alignment horizontal="center"/>
    </xf>
    <xf numFmtId="0" fontId="11" fillId="22" borderId="6" xfId="4931" applyFont="1" applyFill="1" applyBorder="1" applyAlignment="1">
      <alignment horizontal="center" vertical="center" wrapText="1"/>
    </xf>
    <xf numFmtId="0" fontId="23" fillId="0" borderId="7" xfId="0" applyFont="1" applyBorder="1" applyAlignment="1">
      <alignment horizontal="left" vertical="center" wrapText="1"/>
    </xf>
    <xf numFmtId="0" fontId="23" fillId="0" borderId="0" xfId="0" applyFont="1" applyAlignment="1">
      <alignment horizontal="left" vertical="center" wrapText="1"/>
    </xf>
    <xf numFmtId="0" fontId="18" fillId="0" borderId="7" xfId="0" applyFont="1" applyBorder="1" applyAlignment="1">
      <alignment horizontal="left" wrapText="1"/>
    </xf>
    <xf numFmtId="0" fontId="12" fillId="22" borderId="0" xfId="4931" applyFont="1" applyFill="1" applyAlignment="1">
      <alignment horizontal="center" vertical="center" wrapText="1"/>
    </xf>
    <xf numFmtId="0" fontId="12" fillId="22" borderId="6" xfId="4931" applyFont="1" applyFill="1" applyBorder="1" applyAlignment="1">
      <alignment horizontal="center" vertical="center" wrapText="1"/>
    </xf>
    <xf numFmtId="0" fontId="23" fillId="0" borderId="0" xfId="0" applyFont="1" applyAlignment="1">
      <alignment horizontal="left" vertical="top" wrapText="1"/>
    </xf>
    <xf numFmtId="0" fontId="18" fillId="0" borderId="0" xfId="0" applyFont="1" applyAlignment="1">
      <alignment horizontal="left" vertical="top" wrapText="1"/>
    </xf>
    <xf numFmtId="0" fontId="11" fillId="22" borderId="0" xfId="4931" applyFont="1" applyFill="1" applyAlignment="1">
      <alignment horizontal="left" vertical="center" wrapText="1"/>
    </xf>
    <xf numFmtId="0" fontId="7" fillId="0" borderId="0" xfId="4931" applyFont="1" applyAlignment="1">
      <alignment horizontal="center"/>
    </xf>
    <xf numFmtId="0" fontId="13" fillId="22" borderId="19" xfId="4936" applyFont="1" applyFill="1" applyBorder="1" applyAlignment="1">
      <alignment horizontal="center" vertical="center"/>
    </xf>
    <xf numFmtId="0" fontId="13" fillId="22" borderId="21" xfId="4936" applyFont="1" applyFill="1" applyBorder="1" applyAlignment="1">
      <alignment horizontal="center"/>
    </xf>
    <xf numFmtId="0" fontId="13" fillId="22" borderId="19" xfId="4936" applyFont="1" applyFill="1" applyBorder="1" applyAlignment="1">
      <alignment horizontal="center"/>
    </xf>
    <xf numFmtId="0" fontId="10" fillId="0" borderId="0" xfId="4936" applyFont="1" applyAlignment="1">
      <alignment horizontal="center"/>
    </xf>
    <xf numFmtId="0" fontId="10" fillId="0" borderId="0" xfId="4936" applyFont="1" applyAlignment="1">
      <alignment horizontal="center" vertical="center" wrapText="1"/>
    </xf>
    <xf numFmtId="0" fontId="10" fillId="0" borderId="0" xfId="4936" applyFont="1" applyAlignment="1">
      <alignment horizontal="center" wrapText="1"/>
    </xf>
    <xf numFmtId="0" fontId="13" fillId="0" borderId="20" xfId="4936" applyFont="1" applyBorder="1" applyAlignment="1">
      <alignment horizontal="center" vertical="center" wrapText="1"/>
    </xf>
    <xf numFmtId="0" fontId="13" fillId="0" borderId="0" xfId="4936" applyFont="1" applyAlignment="1">
      <alignment horizontal="center" vertical="center" wrapText="1"/>
    </xf>
    <xf numFmtId="0" fontId="13" fillId="0" borderId="21" xfId="4936" applyFont="1" applyBorder="1" applyAlignment="1">
      <alignment horizontal="center" vertical="center" wrapText="1"/>
    </xf>
    <xf numFmtId="0" fontId="18" fillId="0" borderId="0" xfId="4936" applyFont="1" applyAlignment="1">
      <alignment horizontal="left" vertical="center"/>
    </xf>
    <xf numFmtId="0" fontId="7" fillId="0" borderId="0" xfId="5" applyFont="1" applyAlignment="1">
      <alignment horizontal="center" wrapText="1"/>
    </xf>
    <xf numFmtId="0" fontId="10" fillId="0" borderId="8" xfId="5" applyFont="1" applyBorder="1" applyAlignment="1">
      <alignment horizontal="center" wrapText="1"/>
    </xf>
    <xf numFmtId="0" fontId="7" fillId="0" borderId="0" xfId="4936" applyFont="1" applyAlignment="1">
      <alignment horizontal="center"/>
    </xf>
    <xf numFmtId="0" fontId="13" fillId="22" borderId="19" xfId="5" applyFont="1" applyFill="1" applyBorder="1" applyAlignment="1">
      <alignment horizontal="left" vertical="center" wrapText="1"/>
    </xf>
    <xf numFmtId="0" fontId="7" fillId="0" borderId="0" xfId="5" applyFont="1" applyAlignment="1">
      <alignment horizontal="center" vertical="center" wrapText="1"/>
    </xf>
    <xf numFmtId="0" fontId="10" fillId="0" borderId="0" xfId="5" applyFont="1" applyAlignment="1">
      <alignment horizontal="center" wrapText="1"/>
    </xf>
    <xf numFmtId="0" fontId="7" fillId="0" borderId="0" xfId="5" applyFont="1" applyAlignment="1">
      <alignment horizontal="center"/>
    </xf>
    <xf numFmtId="0" fontId="18" fillId="24" borderId="0" xfId="4936" applyFont="1" applyFill="1" applyAlignment="1">
      <alignment horizontal="left" vertical="center"/>
    </xf>
    <xf numFmtId="0" fontId="45" fillId="0" borderId="0" xfId="5" applyFont="1" applyAlignment="1">
      <alignment horizontal="left" vertical="center" wrapText="1"/>
    </xf>
    <xf numFmtId="0" fontId="0" fillId="0" borderId="0" xfId="0" applyAlignment="1">
      <alignment horizontal="left"/>
    </xf>
    <xf numFmtId="0" fontId="18" fillId="0" borderId="0" xfId="5" applyFont="1" applyAlignment="1">
      <alignment horizontal="left" vertical="center" wrapText="1"/>
    </xf>
    <xf numFmtId="0" fontId="7" fillId="0" borderId="0" xfId="5" applyFont="1" applyAlignment="1">
      <alignment horizontal="center" vertical="center"/>
    </xf>
    <xf numFmtId="0" fontId="10" fillId="0" borderId="0" xfId="4971" applyFont="1" applyAlignment="1">
      <alignment horizontal="center" wrapText="1"/>
    </xf>
    <xf numFmtId="0" fontId="10" fillId="0" borderId="85" xfId="4971" applyFont="1" applyBorder="1" applyAlignment="1">
      <alignment horizontal="center" vertical="center" wrapText="1"/>
    </xf>
    <xf numFmtId="0" fontId="10" fillId="0" borderId="85" xfId="11" applyFont="1" applyBorder="1" applyAlignment="1">
      <alignment horizontal="center" vertical="center" wrapText="1"/>
    </xf>
    <xf numFmtId="0" fontId="10" fillId="0" borderId="2" xfId="3" applyFont="1" applyBorder="1" applyAlignment="1">
      <alignment horizontal="center" wrapText="1"/>
    </xf>
    <xf numFmtId="0" fontId="131" fillId="0" borderId="0" xfId="3" applyFont="1" applyAlignment="1">
      <alignment horizontal="center" wrapText="1"/>
    </xf>
    <xf numFmtId="171" fontId="131" fillId="0" borderId="0" xfId="3" applyNumberFormat="1" applyFont="1" applyAlignment="1">
      <alignment horizontal="center" wrapText="1"/>
    </xf>
    <xf numFmtId="171" fontId="10" fillId="0" borderId="0" xfId="3" applyNumberFormat="1" applyFont="1" applyAlignment="1">
      <alignment horizontal="center" wrapText="1"/>
    </xf>
    <xf numFmtId="171" fontId="20" fillId="0" borderId="0" xfId="3" applyNumberFormat="1" applyFont="1" applyAlignment="1">
      <alignment horizontal="center" wrapText="1"/>
    </xf>
    <xf numFmtId="0" fontId="20" fillId="0" borderId="0" xfId="3" applyFont="1" applyAlignment="1">
      <alignment horizontal="center"/>
    </xf>
    <xf numFmtId="171" fontId="11" fillId="0" borderId="5" xfId="3" applyNumberFormat="1" applyFont="1" applyBorder="1" applyAlignment="1">
      <alignment horizontal="center"/>
    </xf>
    <xf numFmtId="41" fontId="25" fillId="0" borderId="0" xfId="6752" applyFont="1" applyAlignment="1"/>
  </cellXfs>
  <cellStyles count="6796">
    <cellStyle name="20% - Énfasis1" xfId="6769" builtinId="30" customBuiltin="1"/>
    <cellStyle name="20% - Énfasis1 10" xfId="12" xr:uid="{00000000-0005-0000-0000-000001000000}"/>
    <cellStyle name="20% - Énfasis1 10 2" xfId="13" xr:uid="{00000000-0005-0000-0000-000002000000}"/>
    <cellStyle name="20% - Énfasis1 10 2 2" xfId="14" xr:uid="{00000000-0005-0000-0000-000003000000}"/>
    <cellStyle name="20% - Énfasis1 10 2 2 2" xfId="15" xr:uid="{00000000-0005-0000-0000-000004000000}"/>
    <cellStyle name="20% - Énfasis1 10 2 2 3" xfId="16" xr:uid="{00000000-0005-0000-0000-000005000000}"/>
    <cellStyle name="20% - Énfasis1 10 2 2 4" xfId="17" xr:uid="{00000000-0005-0000-0000-000006000000}"/>
    <cellStyle name="20% - Énfasis1 10 2 3" xfId="18" xr:uid="{00000000-0005-0000-0000-000007000000}"/>
    <cellStyle name="20% - Énfasis1 10 2 4" xfId="19" xr:uid="{00000000-0005-0000-0000-000008000000}"/>
    <cellStyle name="20% - Énfasis1 10 2 5" xfId="20" xr:uid="{00000000-0005-0000-0000-000009000000}"/>
    <cellStyle name="20% - Énfasis1 10 3" xfId="21" xr:uid="{00000000-0005-0000-0000-00000A000000}"/>
    <cellStyle name="20% - Énfasis1 10 3 2" xfId="22" xr:uid="{00000000-0005-0000-0000-00000B000000}"/>
    <cellStyle name="20% - Énfasis1 10 3 3" xfId="23" xr:uid="{00000000-0005-0000-0000-00000C000000}"/>
    <cellStyle name="20% - Énfasis1 10 3 4" xfId="24" xr:uid="{00000000-0005-0000-0000-00000D000000}"/>
    <cellStyle name="20% - Énfasis1 10 4" xfId="25" xr:uid="{00000000-0005-0000-0000-00000E000000}"/>
    <cellStyle name="20% - Énfasis1 10 5" xfId="26" xr:uid="{00000000-0005-0000-0000-00000F000000}"/>
    <cellStyle name="20% - Énfasis1 10 6" xfId="27" xr:uid="{00000000-0005-0000-0000-000010000000}"/>
    <cellStyle name="20% - Énfasis1 11" xfId="28" xr:uid="{00000000-0005-0000-0000-000011000000}"/>
    <cellStyle name="20% - Énfasis1 11 2" xfId="29" xr:uid="{00000000-0005-0000-0000-000012000000}"/>
    <cellStyle name="20% - Énfasis1 11 2 2" xfId="30" xr:uid="{00000000-0005-0000-0000-000013000000}"/>
    <cellStyle name="20% - Énfasis1 11 2 3" xfId="31" xr:uid="{00000000-0005-0000-0000-000014000000}"/>
    <cellStyle name="20% - Énfasis1 11 2 4" xfId="32" xr:uid="{00000000-0005-0000-0000-000015000000}"/>
    <cellStyle name="20% - Énfasis1 11 3" xfId="33" xr:uid="{00000000-0005-0000-0000-000016000000}"/>
    <cellStyle name="20% - Énfasis1 11 4" xfId="34" xr:uid="{00000000-0005-0000-0000-000017000000}"/>
    <cellStyle name="20% - Énfasis1 11 5" xfId="35" xr:uid="{00000000-0005-0000-0000-000018000000}"/>
    <cellStyle name="20% - Énfasis1 12" xfId="36" xr:uid="{00000000-0005-0000-0000-000019000000}"/>
    <cellStyle name="20% - Énfasis1 12 2" xfId="37" xr:uid="{00000000-0005-0000-0000-00001A000000}"/>
    <cellStyle name="20% - Énfasis1 12 3" xfId="38" xr:uid="{00000000-0005-0000-0000-00001B000000}"/>
    <cellStyle name="20% - Énfasis1 12 4" xfId="39" xr:uid="{00000000-0005-0000-0000-00001C000000}"/>
    <cellStyle name="20% - Énfasis1 13" xfId="40" xr:uid="{00000000-0005-0000-0000-00001D000000}"/>
    <cellStyle name="20% - Énfasis1 14" xfId="41" xr:uid="{00000000-0005-0000-0000-00001E000000}"/>
    <cellStyle name="20% - Énfasis1 15" xfId="42" xr:uid="{00000000-0005-0000-0000-00001F000000}"/>
    <cellStyle name="20% - Énfasis1 2" xfId="43" xr:uid="{00000000-0005-0000-0000-000020000000}"/>
    <cellStyle name="20% - Énfasis1 2 2" xfId="44" xr:uid="{00000000-0005-0000-0000-000021000000}"/>
    <cellStyle name="20% - Énfasis1 2 2 2" xfId="45" xr:uid="{00000000-0005-0000-0000-000022000000}"/>
    <cellStyle name="20% - Énfasis1 2 2 2 2" xfId="46" xr:uid="{00000000-0005-0000-0000-000023000000}"/>
    <cellStyle name="20% - Énfasis1 2 2 2 2 2" xfId="47" xr:uid="{00000000-0005-0000-0000-000024000000}"/>
    <cellStyle name="20% - Énfasis1 2 2 2 2 3" xfId="48" xr:uid="{00000000-0005-0000-0000-000025000000}"/>
    <cellStyle name="20% - Énfasis1 2 2 2 2 4" xfId="49" xr:uid="{00000000-0005-0000-0000-000026000000}"/>
    <cellStyle name="20% - Énfasis1 2 2 2 3" xfId="50" xr:uid="{00000000-0005-0000-0000-000027000000}"/>
    <cellStyle name="20% - Énfasis1 2 2 2 4" xfId="51" xr:uid="{00000000-0005-0000-0000-000028000000}"/>
    <cellStyle name="20% - Énfasis1 2 2 2 5" xfId="52" xr:uid="{00000000-0005-0000-0000-000029000000}"/>
    <cellStyle name="20% - Énfasis1 2 2 3" xfId="53" xr:uid="{00000000-0005-0000-0000-00002A000000}"/>
    <cellStyle name="20% - Énfasis1 2 2 3 2" xfId="54" xr:uid="{00000000-0005-0000-0000-00002B000000}"/>
    <cellStyle name="20% - Énfasis1 2 2 3 3" xfId="55" xr:uid="{00000000-0005-0000-0000-00002C000000}"/>
    <cellStyle name="20% - Énfasis1 2 2 3 4" xfId="56" xr:uid="{00000000-0005-0000-0000-00002D000000}"/>
    <cellStyle name="20% - Énfasis1 2 2 4" xfId="57" xr:uid="{00000000-0005-0000-0000-00002E000000}"/>
    <cellStyle name="20% - Énfasis1 2 2 5" xfId="58" xr:uid="{00000000-0005-0000-0000-00002F000000}"/>
    <cellStyle name="20% - Énfasis1 2 2 6" xfId="59" xr:uid="{00000000-0005-0000-0000-000030000000}"/>
    <cellStyle name="20% - Énfasis1 2 3" xfId="60" xr:uid="{00000000-0005-0000-0000-000031000000}"/>
    <cellStyle name="20% - Énfasis1 2 3 2" xfId="61" xr:uid="{00000000-0005-0000-0000-000032000000}"/>
    <cellStyle name="20% - Énfasis1 2 3 2 2" xfId="62" xr:uid="{00000000-0005-0000-0000-000033000000}"/>
    <cellStyle name="20% - Énfasis1 2 3 2 2 2" xfId="63" xr:uid="{00000000-0005-0000-0000-000034000000}"/>
    <cellStyle name="20% - Énfasis1 2 3 2 2 3" xfId="64" xr:uid="{00000000-0005-0000-0000-000035000000}"/>
    <cellStyle name="20% - Énfasis1 2 3 2 2 4" xfId="65" xr:uid="{00000000-0005-0000-0000-000036000000}"/>
    <cellStyle name="20% - Énfasis1 2 3 2 3" xfId="66" xr:uid="{00000000-0005-0000-0000-000037000000}"/>
    <cellStyle name="20% - Énfasis1 2 3 2 4" xfId="67" xr:uid="{00000000-0005-0000-0000-000038000000}"/>
    <cellStyle name="20% - Énfasis1 2 3 2 5" xfId="68" xr:uid="{00000000-0005-0000-0000-000039000000}"/>
    <cellStyle name="20% - Énfasis1 2 3 3" xfId="69" xr:uid="{00000000-0005-0000-0000-00003A000000}"/>
    <cellStyle name="20% - Énfasis1 2 3 3 2" xfId="70" xr:uid="{00000000-0005-0000-0000-00003B000000}"/>
    <cellStyle name="20% - Énfasis1 2 3 3 3" xfId="71" xr:uid="{00000000-0005-0000-0000-00003C000000}"/>
    <cellStyle name="20% - Énfasis1 2 3 3 4" xfId="72" xr:uid="{00000000-0005-0000-0000-00003D000000}"/>
    <cellStyle name="20% - Énfasis1 2 3 4" xfId="73" xr:uid="{00000000-0005-0000-0000-00003E000000}"/>
    <cellStyle name="20% - Énfasis1 2 3 5" xfId="74" xr:uid="{00000000-0005-0000-0000-00003F000000}"/>
    <cellStyle name="20% - Énfasis1 2 3 6" xfId="75" xr:uid="{00000000-0005-0000-0000-000040000000}"/>
    <cellStyle name="20% - Énfasis1 2 4" xfId="76" xr:uid="{00000000-0005-0000-0000-000041000000}"/>
    <cellStyle name="20% - Énfasis1 2 4 2" xfId="77" xr:uid="{00000000-0005-0000-0000-000042000000}"/>
    <cellStyle name="20% - Énfasis1 2 4 2 2" xfId="78" xr:uid="{00000000-0005-0000-0000-000043000000}"/>
    <cellStyle name="20% - Énfasis1 2 4 2 3" xfId="79" xr:uid="{00000000-0005-0000-0000-000044000000}"/>
    <cellStyle name="20% - Énfasis1 2 4 2 4" xfId="80" xr:uid="{00000000-0005-0000-0000-000045000000}"/>
    <cellStyle name="20% - Énfasis1 2 4 3" xfId="81" xr:uid="{00000000-0005-0000-0000-000046000000}"/>
    <cellStyle name="20% - Énfasis1 2 4 4" xfId="82" xr:uid="{00000000-0005-0000-0000-000047000000}"/>
    <cellStyle name="20% - Énfasis1 2 4 5" xfId="83" xr:uid="{00000000-0005-0000-0000-000048000000}"/>
    <cellStyle name="20% - Énfasis1 2 5" xfId="84" xr:uid="{00000000-0005-0000-0000-000049000000}"/>
    <cellStyle name="20% - Énfasis1 2 5 2" xfId="85" xr:uid="{00000000-0005-0000-0000-00004A000000}"/>
    <cellStyle name="20% - Énfasis1 2 5 3" xfId="86" xr:uid="{00000000-0005-0000-0000-00004B000000}"/>
    <cellStyle name="20% - Énfasis1 2 5 4" xfId="87" xr:uid="{00000000-0005-0000-0000-00004C000000}"/>
    <cellStyle name="20% - Énfasis1 2 6" xfId="88" xr:uid="{00000000-0005-0000-0000-00004D000000}"/>
    <cellStyle name="20% - Énfasis1 2 7" xfId="89" xr:uid="{00000000-0005-0000-0000-00004E000000}"/>
    <cellStyle name="20% - Énfasis1 2 8" xfId="90" xr:uid="{00000000-0005-0000-0000-00004F000000}"/>
    <cellStyle name="20% - Énfasis1 2 9" xfId="91" xr:uid="{00000000-0005-0000-0000-000050000000}"/>
    <cellStyle name="20% - Énfasis1 3" xfId="92" xr:uid="{00000000-0005-0000-0000-000051000000}"/>
    <cellStyle name="20% - Énfasis1 3 2" xfId="93" xr:uid="{00000000-0005-0000-0000-000052000000}"/>
    <cellStyle name="20% - Énfasis1 3 2 2" xfId="94" xr:uid="{00000000-0005-0000-0000-000053000000}"/>
    <cellStyle name="20% - Énfasis1 3 2 2 2" xfId="95" xr:uid="{00000000-0005-0000-0000-000054000000}"/>
    <cellStyle name="20% - Énfasis1 3 2 2 2 2" xfId="96" xr:uid="{00000000-0005-0000-0000-000055000000}"/>
    <cellStyle name="20% - Énfasis1 3 2 2 2 3" xfId="97" xr:uid="{00000000-0005-0000-0000-000056000000}"/>
    <cellStyle name="20% - Énfasis1 3 2 2 2 4" xfId="98" xr:uid="{00000000-0005-0000-0000-000057000000}"/>
    <cellStyle name="20% - Énfasis1 3 2 2 3" xfId="99" xr:uid="{00000000-0005-0000-0000-000058000000}"/>
    <cellStyle name="20% - Énfasis1 3 2 2 4" xfId="100" xr:uid="{00000000-0005-0000-0000-000059000000}"/>
    <cellStyle name="20% - Énfasis1 3 2 2 5" xfId="101" xr:uid="{00000000-0005-0000-0000-00005A000000}"/>
    <cellStyle name="20% - Énfasis1 3 2 3" xfId="102" xr:uid="{00000000-0005-0000-0000-00005B000000}"/>
    <cellStyle name="20% - Énfasis1 3 2 3 2" xfId="103" xr:uid="{00000000-0005-0000-0000-00005C000000}"/>
    <cellStyle name="20% - Énfasis1 3 2 3 3" xfId="104" xr:uid="{00000000-0005-0000-0000-00005D000000}"/>
    <cellStyle name="20% - Énfasis1 3 2 3 4" xfId="105" xr:uid="{00000000-0005-0000-0000-00005E000000}"/>
    <cellStyle name="20% - Énfasis1 3 2 4" xfId="106" xr:uid="{00000000-0005-0000-0000-00005F000000}"/>
    <cellStyle name="20% - Énfasis1 3 2 5" xfId="107" xr:uid="{00000000-0005-0000-0000-000060000000}"/>
    <cellStyle name="20% - Énfasis1 3 2 6" xfId="108" xr:uid="{00000000-0005-0000-0000-000061000000}"/>
    <cellStyle name="20% - Énfasis1 3 3" xfId="109" xr:uid="{00000000-0005-0000-0000-000062000000}"/>
    <cellStyle name="20% - Énfasis1 3 3 2" xfId="110" xr:uid="{00000000-0005-0000-0000-000063000000}"/>
    <cellStyle name="20% - Énfasis1 3 3 2 2" xfId="111" xr:uid="{00000000-0005-0000-0000-000064000000}"/>
    <cellStyle name="20% - Énfasis1 3 3 2 2 2" xfId="112" xr:uid="{00000000-0005-0000-0000-000065000000}"/>
    <cellStyle name="20% - Énfasis1 3 3 2 2 3" xfId="113" xr:uid="{00000000-0005-0000-0000-000066000000}"/>
    <cellStyle name="20% - Énfasis1 3 3 2 2 4" xfId="114" xr:uid="{00000000-0005-0000-0000-000067000000}"/>
    <cellStyle name="20% - Énfasis1 3 3 2 3" xfId="115" xr:uid="{00000000-0005-0000-0000-000068000000}"/>
    <cellStyle name="20% - Énfasis1 3 3 2 4" xfId="116" xr:uid="{00000000-0005-0000-0000-000069000000}"/>
    <cellStyle name="20% - Énfasis1 3 3 2 5" xfId="117" xr:uid="{00000000-0005-0000-0000-00006A000000}"/>
    <cellStyle name="20% - Énfasis1 3 3 3" xfId="118" xr:uid="{00000000-0005-0000-0000-00006B000000}"/>
    <cellStyle name="20% - Énfasis1 3 3 3 2" xfId="119" xr:uid="{00000000-0005-0000-0000-00006C000000}"/>
    <cellStyle name="20% - Énfasis1 3 3 3 3" xfId="120" xr:uid="{00000000-0005-0000-0000-00006D000000}"/>
    <cellStyle name="20% - Énfasis1 3 3 3 4" xfId="121" xr:uid="{00000000-0005-0000-0000-00006E000000}"/>
    <cellStyle name="20% - Énfasis1 3 3 4" xfId="122" xr:uid="{00000000-0005-0000-0000-00006F000000}"/>
    <cellStyle name="20% - Énfasis1 3 3 5" xfId="123" xr:uid="{00000000-0005-0000-0000-000070000000}"/>
    <cellStyle name="20% - Énfasis1 3 3 6" xfId="124" xr:uid="{00000000-0005-0000-0000-000071000000}"/>
    <cellStyle name="20% - Énfasis1 3 4" xfId="125" xr:uid="{00000000-0005-0000-0000-000072000000}"/>
    <cellStyle name="20% - Énfasis1 3 4 2" xfId="126" xr:uid="{00000000-0005-0000-0000-000073000000}"/>
    <cellStyle name="20% - Énfasis1 3 4 2 2" xfId="127" xr:uid="{00000000-0005-0000-0000-000074000000}"/>
    <cellStyle name="20% - Énfasis1 3 4 2 3" xfId="128" xr:uid="{00000000-0005-0000-0000-000075000000}"/>
    <cellStyle name="20% - Énfasis1 3 4 2 4" xfId="129" xr:uid="{00000000-0005-0000-0000-000076000000}"/>
    <cellStyle name="20% - Énfasis1 3 4 3" xfId="130" xr:uid="{00000000-0005-0000-0000-000077000000}"/>
    <cellStyle name="20% - Énfasis1 3 4 4" xfId="131" xr:uid="{00000000-0005-0000-0000-000078000000}"/>
    <cellStyle name="20% - Énfasis1 3 4 5" xfId="132" xr:uid="{00000000-0005-0000-0000-000079000000}"/>
    <cellStyle name="20% - Énfasis1 3 5" xfId="133" xr:uid="{00000000-0005-0000-0000-00007A000000}"/>
    <cellStyle name="20% - Énfasis1 3 5 2" xfId="134" xr:uid="{00000000-0005-0000-0000-00007B000000}"/>
    <cellStyle name="20% - Énfasis1 3 5 3" xfId="135" xr:uid="{00000000-0005-0000-0000-00007C000000}"/>
    <cellStyle name="20% - Énfasis1 3 5 4" xfId="136" xr:uid="{00000000-0005-0000-0000-00007D000000}"/>
    <cellStyle name="20% - Énfasis1 3 6" xfId="137" xr:uid="{00000000-0005-0000-0000-00007E000000}"/>
    <cellStyle name="20% - Énfasis1 3 7" xfId="138" xr:uid="{00000000-0005-0000-0000-00007F000000}"/>
    <cellStyle name="20% - Énfasis1 3 8" xfId="139" xr:uid="{00000000-0005-0000-0000-000080000000}"/>
    <cellStyle name="20% - Énfasis1 3 9" xfId="140" xr:uid="{00000000-0005-0000-0000-000081000000}"/>
    <cellStyle name="20% - Énfasis1 4" xfId="141" xr:uid="{00000000-0005-0000-0000-000082000000}"/>
    <cellStyle name="20% - Énfasis1 4 2" xfId="142" xr:uid="{00000000-0005-0000-0000-000083000000}"/>
    <cellStyle name="20% - Énfasis1 4 2 2" xfId="143" xr:uid="{00000000-0005-0000-0000-000084000000}"/>
    <cellStyle name="20% - Énfasis1 4 2 2 2" xfId="144" xr:uid="{00000000-0005-0000-0000-000085000000}"/>
    <cellStyle name="20% - Énfasis1 4 2 2 2 2" xfId="145" xr:uid="{00000000-0005-0000-0000-000086000000}"/>
    <cellStyle name="20% - Énfasis1 4 2 2 2 3" xfId="146" xr:uid="{00000000-0005-0000-0000-000087000000}"/>
    <cellStyle name="20% - Énfasis1 4 2 2 2 4" xfId="147" xr:uid="{00000000-0005-0000-0000-000088000000}"/>
    <cellStyle name="20% - Énfasis1 4 2 2 3" xfId="148" xr:uid="{00000000-0005-0000-0000-000089000000}"/>
    <cellStyle name="20% - Énfasis1 4 2 2 4" xfId="149" xr:uid="{00000000-0005-0000-0000-00008A000000}"/>
    <cellStyle name="20% - Énfasis1 4 2 2 5" xfId="150" xr:uid="{00000000-0005-0000-0000-00008B000000}"/>
    <cellStyle name="20% - Énfasis1 4 2 3" xfId="151" xr:uid="{00000000-0005-0000-0000-00008C000000}"/>
    <cellStyle name="20% - Énfasis1 4 2 3 2" xfId="152" xr:uid="{00000000-0005-0000-0000-00008D000000}"/>
    <cellStyle name="20% - Énfasis1 4 2 3 3" xfId="153" xr:uid="{00000000-0005-0000-0000-00008E000000}"/>
    <cellStyle name="20% - Énfasis1 4 2 3 4" xfId="154" xr:uid="{00000000-0005-0000-0000-00008F000000}"/>
    <cellStyle name="20% - Énfasis1 4 2 4" xfId="155" xr:uid="{00000000-0005-0000-0000-000090000000}"/>
    <cellStyle name="20% - Énfasis1 4 2 5" xfId="156" xr:uid="{00000000-0005-0000-0000-000091000000}"/>
    <cellStyle name="20% - Énfasis1 4 2 6" xfId="157" xr:uid="{00000000-0005-0000-0000-000092000000}"/>
    <cellStyle name="20% - Énfasis1 4 3" xfId="158" xr:uid="{00000000-0005-0000-0000-000093000000}"/>
    <cellStyle name="20% - Énfasis1 4 3 2" xfId="159" xr:uid="{00000000-0005-0000-0000-000094000000}"/>
    <cellStyle name="20% - Énfasis1 4 3 2 2" xfId="160" xr:uid="{00000000-0005-0000-0000-000095000000}"/>
    <cellStyle name="20% - Énfasis1 4 3 2 2 2" xfId="161" xr:uid="{00000000-0005-0000-0000-000096000000}"/>
    <cellStyle name="20% - Énfasis1 4 3 2 2 3" xfId="162" xr:uid="{00000000-0005-0000-0000-000097000000}"/>
    <cellStyle name="20% - Énfasis1 4 3 2 2 4" xfId="163" xr:uid="{00000000-0005-0000-0000-000098000000}"/>
    <cellStyle name="20% - Énfasis1 4 3 2 3" xfId="164" xr:uid="{00000000-0005-0000-0000-000099000000}"/>
    <cellStyle name="20% - Énfasis1 4 3 2 4" xfId="165" xr:uid="{00000000-0005-0000-0000-00009A000000}"/>
    <cellStyle name="20% - Énfasis1 4 3 2 5" xfId="166" xr:uid="{00000000-0005-0000-0000-00009B000000}"/>
    <cellStyle name="20% - Énfasis1 4 3 3" xfId="167" xr:uid="{00000000-0005-0000-0000-00009C000000}"/>
    <cellStyle name="20% - Énfasis1 4 3 3 2" xfId="168" xr:uid="{00000000-0005-0000-0000-00009D000000}"/>
    <cellStyle name="20% - Énfasis1 4 3 3 3" xfId="169" xr:uid="{00000000-0005-0000-0000-00009E000000}"/>
    <cellStyle name="20% - Énfasis1 4 3 3 4" xfId="170" xr:uid="{00000000-0005-0000-0000-00009F000000}"/>
    <cellStyle name="20% - Énfasis1 4 3 4" xfId="171" xr:uid="{00000000-0005-0000-0000-0000A0000000}"/>
    <cellStyle name="20% - Énfasis1 4 3 5" xfId="172" xr:uid="{00000000-0005-0000-0000-0000A1000000}"/>
    <cellStyle name="20% - Énfasis1 4 3 6" xfId="173" xr:uid="{00000000-0005-0000-0000-0000A2000000}"/>
    <cellStyle name="20% - Énfasis1 4 4" xfId="174" xr:uid="{00000000-0005-0000-0000-0000A3000000}"/>
    <cellStyle name="20% - Énfasis1 4 4 2" xfId="175" xr:uid="{00000000-0005-0000-0000-0000A4000000}"/>
    <cellStyle name="20% - Énfasis1 4 4 2 2" xfId="176" xr:uid="{00000000-0005-0000-0000-0000A5000000}"/>
    <cellStyle name="20% - Énfasis1 4 4 2 3" xfId="177" xr:uid="{00000000-0005-0000-0000-0000A6000000}"/>
    <cellStyle name="20% - Énfasis1 4 4 2 4" xfId="178" xr:uid="{00000000-0005-0000-0000-0000A7000000}"/>
    <cellStyle name="20% - Énfasis1 4 4 3" xfId="179" xr:uid="{00000000-0005-0000-0000-0000A8000000}"/>
    <cellStyle name="20% - Énfasis1 4 4 4" xfId="180" xr:uid="{00000000-0005-0000-0000-0000A9000000}"/>
    <cellStyle name="20% - Énfasis1 4 4 5" xfId="181" xr:uid="{00000000-0005-0000-0000-0000AA000000}"/>
    <cellStyle name="20% - Énfasis1 4 5" xfId="182" xr:uid="{00000000-0005-0000-0000-0000AB000000}"/>
    <cellStyle name="20% - Énfasis1 4 5 2" xfId="183" xr:uid="{00000000-0005-0000-0000-0000AC000000}"/>
    <cellStyle name="20% - Énfasis1 4 5 3" xfId="184" xr:uid="{00000000-0005-0000-0000-0000AD000000}"/>
    <cellStyle name="20% - Énfasis1 4 5 4" xfId="185" xr:uid="{00000000-0005-0000-0000-0000AE000000}"/>
    <cellStyle name="20% - Énfasis1 4 6" xfId="186" xr:uid="{00000000-0005-0000-0000-0000AF000000}"/>
    <cellStyle name="20% - Énfasis1 4 7" xfId="187" xr:uid="{00000000-0005-0000-0000-0000B0000000}"/>
    <cellStyle name="20% - Énfasis1 4 8" xfId="188" xr:uid="{00000000-0005-0000-0000-0000B1000000}"/>
    <cellStyle name="20% - Énfasis1 4 9" xfId="189" xr:uid="{00000000-0005-0000-0000-0000B2000000}"/>
    <cellStyle name="20% - Énfasis1 5" xfId="190" xr:uid="{00000000-0005-0000-0000-0000B3000000}"/>
    <cellStyle name="20% - Énfasis1 5 2" xfId="191" xr:uid="{00000000-0005-0000-0000-0000B4000000}"/>
    <cellStyle name="20% - Énfasis1 5 2 2" xfId="192" xr:uid="{00000000-0005-0000-0000-0000B5000000}"/>
    <cellStyle name="20% - Énfasis1 5 2 2 2" xfId="193" xr:uid="{00000000-0005-0000-0000-0000B6000000}"/>
    <cellStyle name="20% - Énfasis1 5 2 2 2 2" xfId="194" xr:uid="{00000000-0005-0000-0000-0000B7000000}"/>
    <cellStyle name="20% - Énfasis1 5 2 2 2 3" xfId="195" xr:uid="{00000000-0005-0000-0000-0000B8000000}"/>
    <cellStyle name="20% - Énfasis1 5 2 2 2 4" xfId="196" xr:uid="{00000000-0005-0000-0000-0000B9000000}"/>
    <cellStyle name="20% - Énfasis1 5 2 2 3" xfId="197" xr:uid="{00000000-0005-0000-0000-0000BA000000}"/>
    <cellStyle name="20% - Énfasis1 5 2 2 4" xfId="198" xr:uid="{00000000-0005-0000-0000-0000BB000000}"/>
    <cellStyle name="20% - Énfasis1 5 2 2 5" xfId="199" xr:uid="{00000000-0005-0000-0000-0000BC000000}"/>
    <cellStyle name="20% - Énfasis1 5 2 3" xfId="200" xr:uid="{00000000-0005-0000-0000-0000BD000000}"/>
    <cellStyle name="20% - Énfasis1 5 2 3 2" xfId="201" xr:uid="{00000000-0005-0000-0000-0000BE000000}"/>
    <cellStyle name="20% - Énfasis1 5 2 3 3" xfId="202" xr:uid="{00000000-0005-0000-0000-0000BF000000}"/>
    <cellStyle name="20% - Énfasis1 5 2 3 4" xfId="203" xr:uid="{00000000-0005-0000-0000-0000C0000000}"/>
    <cellStyle name="20% - Énfasis1 5 2 4" xfId="204" xr:uid="{00000000-0005-0000-0000-0000C1000000}"/>
    <cellStyle name="20% - Énfasis1 5 2 5" xfId="205" xr:uid="{00000000-0005-0000-0000-0000C2000000}"/>
    <cellStyle name="20% - Énfasis1 5 2 6" xfId="206" xr:uid="{00000000-0005-0000-0000-0000C3000000}"/>
    <cellStyle name="20% - Énfasis1 5 3" xfId="207" xr:uid="{00000000-0005-0000-0000-0000C4000000}"/>
    <cellStyle name="20% - Énfasis1 5 3 2" xfId="208" xr:uid="{00000000-0005-0000-0000-0000C5000000}"/>
    <cellStyle name="20% - Énfasis1 5 3 2 2" xfId="209" xr:uid="{00000000-0005-0000-0000-0000C6000000}"/>
    <cellStyle name="20% - Énfasis1 5 3 2 2 2" xfId="210" xr:uid="{00000000-0005-0000-0000-0000C7000000}"/>
    <cellStyle name="20% - Énfasis1 5 3 2 2 3" xfId="211" xr:uid="{00000000-0005-0000-0000-0000C8000000}"/>
    <cellStyle name="20% - Énfasis1 5 3 2 2 4" xfId="212" xr:uid="{00000000-0005-0000-0000-0000C9000000}"/>
    <cellStyle name="20% - Énfasis1 5 3 2 3" xfId="213" xr:uid="{00000000-0005-0000-0000-0000CA000000}"/>
    <cellStyle name="20% - Énfasis1 5 3 2 4" xfId="214" xr:uid="{00000000-0005-0000-0000-0000CB000000}"/>
    <cellStyle name="20% - Énfasis1 5 3 2 5" xfId="215" xr:uid="{00000000-0005-0000-0000-0000CC000000}"/>
    <cellStyle name="20% - Énfasis1 5 3 3" xfId="216" xr:uid="{00000000-0005-0000-0000-0000CD000000}"/>
    <cellStyle name="20% - Énfasis1 5 3 3 2" xfId="217" xr:uid="{00000000-0005-0000-0000-0000CE000000}"/>
    <cellStyle name="20% - Énfasis1 5 3 3 3" xfId="218" xr:uid="{00000000-0005-0000-0000-0000CF000000}"/>
    <cellStyle name="20% - Énfasis1 5 3 3 4" xfId="219" xr:uid="{00000000-0005-0000-0000-0000D0000000}"/>
    <cellStyle name="20% - Énfasis1 5 3 4" xfId="220" xr:uid="{00000000-0005-0000-0000-0000D1000000}"/>
    <cellStyle name="20% - Énfasis1 5 3 5" xfId="221" xr:uid="{00000000-0005-0000-0000-0000D2000000}"/>
    <cellStyle name="20% - Énfasis1 5 3 6" xfId="222" xr:uid="{00000000-0005-0000-0000-0000D3000000}"/>
    <cellStyle name="20% - Énfasis1 5 4" xfId="223" xr:uid="{00000000-0005-0000-0000-0000D4000000}"/>
    <cellStyle name="20% - Énfasis1 5 4 2" xfId="224" xr:uid="{00000000-0005-0000-0000-0000D5000000}"/>
    <cellStyle name="20% - Énfasis1 5 4 2 2" xfId="225" xr:uid="{00000000-0005-0000-0000-0000D6000000}"/>
    <cellStyle name="20% - Énfasis1 5 4 2 3" xfId="226" xr:uid="{00000000-0005-0000-0000-0000D7000000}"/>
    <cellStyle name="20% - Énfasis1 5 4 2 4" xfId="227" xr:uid="{00000000-0005-0000-0000-0000D8000000}"/>
    <cellStyle name="20% - Énfasis1 5 4 3" xfId="228" xr:uid="{00000000-0005-0000-0000-0000D9000000}"/>
    <cellStyle name="20% - Énfasis1 5 4 4" xfId="229" xr:uid="{00000000-0005-0000-0000-0000DA000000}"/>
    <cellStyle name="20% - Énfasis1 5 4 5" xfId="230" xr:uid="{00000000-0005-0000-0000-0000DB000000}"/>
    <cellStyle name="20% - Énfasis1 5 5" xfId="231" xr:uid="{00000000-0005-0000-0000-0000DC000000}"/>
    <cellStyle name="20% - Énfasis1 5 5 2" xfId="232" xr:uid="{00000000-0005-0000-0000-0000DD000000}"/>
    <cellStyle name="20% - Énfasis1 5 5 3" xfId="233" xr:uid="{00000000-0005-0000-0000-0000DE000000}"/>
    <cellStyle name="20% - Énfasis1 5 5 4" xfId="234" xr:uid="{00000000-0005-0000-0000-0000DF000000}"/>
    <cellStyle name="20% - Énfasis1 5 6" xfId="235" xr:uid="{00000000-0005-0000-0000-0000E0000000}"/>
    <cellStyle name="20% - Énfasis1 5 7" xfId="236" xr:uid="{00000000-0005-0000-0000-0000E1000000}"/>
    <cellStyle name="20% - Énfasis1 5 8" xfId="237" xr:uid="{00000000-0005-0000-0000-0000E2000000}"/>
    <cellStyle name="20% - Énfasis1 5 9" xfId="238" xr:uid="{00000000-0005-0000-0000-0000E3000000}"/>
    <cellStyle name="20% - Énfasis1 6" xfId="239" xr:uid="{00000000-0005-0000-0000-0000E4000000}"/>
    <cellStyle name="20% - Énfasis1 6 2" xfId="240" xr:uid="{00000000-0005-0000-0000-0000E5000000}"/>
    <cellStyle name="20% - Énfasis1 6 2 2" xfId="241" xr:uid="{00000000-0005-0000-0000-0000E6000000}"/>
    <cellStyle name="20% - Énfasis1 6 2 2 2" xfId="242" xr:uid="{00000000-0005-0000-0000-0000E7000000}"/>
    <cellStyle name="20% - Énfasis1 6 2 2 2 2" xfId="243" xr:uid="{00000000-0005-0000-0000-0000E8000000}"/>
    <cellStyle name="20% - Énfasis1 6 2 2 2 3" xfId="244" xr:uid="{00000000-0005-0000-0000-0000E9000000}"/>
    <cellStyle name="20% - Énfasis1 6 2 2 2 4" xfId="245" xr:uid="{00000000-0005-0000-0000-0000EA000000}"/>
    <cellStyle name="20% - Énfasis1 6 2 2 3" xfId="246" xr:uid="{00000000-0005-0000-0000-0000EB000000}"/>
    <cellStyle name="20% - Énfasis1 6 2 2 4" xfId="247" xr:uid="{00000000-0005-0000-0000-0000EC000000}"/>
    <cellStyle name="20% - Énfasis1 6 2 2 5" xfId="248" xr:uid="{00000000-0005-0000-0000-0000ED000000}"/>
    <cellStyle name="20% - Énfasis1 6 2 3" xfId="249" xr:uid="{00000000-0005-0000-0000-0000EE000000}"/>
    <cellStyle name="20% - Énfasis1 6 2 3 2" xfId="250" xr:uid="{00000000-0005-0000-0000-0000EF000000}"/>
    <cellStyle name="20% - Énfasis1 6 2 3 3" xfId="251" xr:uid="{00000000-0005-0000-0000-0000F0000000}"/>
    <cellStyle name="20% - Énfasis1 6 2 3 4" xfId="252" xr:uid="{00000000-0005-0000-0000-0000F1000000}"/>
    <cellStyle name="20% - Énfasis1 6 2 4" xfId="253" xr:uid="{00000000-0005-0000-0000-0000F2000000}"/>
    <cellStyle name="20% - Énfasis1 6 2 5" xfId="254" xr:uid="{00000000-0005-0000-0000-0000F3000000}"/>
    <cellStyle name="20% - Énfasis1 6 2 6" xfId="255" xr:uid="{00000000-0005-0000-0000-0000F4000000}"/>
    <cellStyle name="20% - Énfasis1 6 3" xfId="256" xr:uid="{00000000-0005-0000-0000-0000F5000000}"/>
    <cellStyle name="20% - Énfasis1 6 3 2" xfId="257" xr:uid="{00000000-0005-0000-0000-0000F6000000}"/>
    <cellStyle name="20% - Énfasis1 6 3 2 2" xfId="258" xr:uid="{00000000-0005-0000-0000-0000F7000000}"/>
    <cellStyle name="20% - Énfasis1 6 3 2 2 2" xfId="259" xr:uid="{00000000-0005-0000-0000-0000F8000000}"/>
    <cellStyle name="20% - Énfasis1 6 3 2 2 3" xfId="260" xr:uid="{00000000-0005-0000-0000-0000F9000000}"/>
    <cellStyle name="20% - Énfasis1 6 3 2 2 4" xfId="261" xr:uid="{00000000-0005-0000-0000-0000FA000000}"/>
    <cellStyle name="20% - Énfasis1 6 3 2 3" xfId="262" xr:uid="{00000000-0005-0000-0000-0000FB000000}"/>
    <cellStyle name="20% - Énfasis1 6 3 2 4" xfId="263" xr:uid="{00000000-0005-0000-0000-0000FC000000}"/>
    <cellStyle name="20% - Énfasis1 6 3 2 5" xfId="264" xr:uid="{00000000-0005-0000-0000-0000FD000000}"/>
    <cellStyle name="20% - Énfasis1 6 3 3" xfId="265" xr:uid="{00000000-0005-0000-0000-0000FE000000}"/>
    <cellStyle name="20% - Énfasis1 6 3 3 2" xfId="266" xr:uid="{00000000-0005-0000-0000-0000FF000000}"/>
    <cellStyle name="20% - Énfasis1 6 3 3 3" xfId="267" xr:uid="{00000000-0005-0000-0000-000000010000}"/>
    <cellStyle name="20% - Énfasis1 6 3 3 4" xfId="268" xr:uid="{00000000-0005-0000-0000-000001010000}"/>
    <cellStyle name="20% - Énfasis1 6 3 4" xfId="269" xr:uid="{00000000-0005-0000-0000-000002010000}"/>
    <cellStyle name="20% - Énfasis1 6 3 5" xfId="270" xr:uid="{00000000-0005-0000-0000-000003010000}"/>
    <cellStyle name="20% - Énfasis1 6 3 6" xfId="271" xr:uid="{00000000-0005-0000-0000-000004010000}"/>
    <cellStyle name="20% - Énfasis1 6 4" xfId="272" xr:uid="{00000000-0005-0000-0000-000005010000}"/>
    <cellStyle name="20% - Énfasis1 6 4 2" xfId="273" xr:uid="{00000000-0005-0000-0000-000006010000}"/>
    <cellStyle name="20% - Énfasis1 6 4 2 2" xfId="274" xr:uid="{00000000-0005-0000-0000-000007010000}"/>
    <cellStyle name="20% - Énfasis1 6 4 2 3" xfId="275" xr:uid="{00000000-0005-0000-0000-000008010000}"/>
    <cellStyle name="20% - Énfasis1 6 4 2 4" xfId="276" xr:uid="{00000000-0005-0000-0000-000009010000}"/>
    <cellStyle name="20% - Énfasis1 6 4 3" xfId="277" xr:uid="{00000000-0005-0000-0000-00000A010000}"/>
    <cellStyle name="20% - Énfasis1 6 4 4" xfId="278" xr:uid="{00000000-0005-0000-0000-00000B010000}"/>
    <cellStyle name="20% - Énfasis1 6 4 5" xfId="279" xr:uid="{00000000-0005-0000-0000-00000C010000}"/>
    <cellStyle name="20% - Énfasis1 6 5" xfId="280" xr:uid="{00000000-0005-0000-0000-00000D010000}"/>
    <cellStyle name="20% - Énfasis1 6 5 2" xfId="281" xr:uid="{00000000-0005-0000-0000-00000E010000}"/>
    <cellStyle name="20% - Énfasis1 6 5 3" xfId="282" xr:uid="{00000000-0005-0000-0000-00000F010000}"/>
    <cellStyle name="20% - Énfasis1 6 5 4" xfId="283" xr:uid="{00000000-0005-0000-0000-000010010000}"/>
    <cellStyle name="20% - Énfasis1 6 6" xfId="284" xr:uid="{00000000-0005-0000-0000-000011010000}"/>
    <cellStyle name="20% - Énfasis1 6 7" xfId="285" xr:uid="{00000000-0005-0000-0000-000012010000}"/>
    <cellStyle name="20% - Énfasis1 6 8" xfId="286" xr:uid="{00000000-0005-0000-0000-000013010000}"/>
    <cellStyle name="20% - Énfasis1 6 9" xfId="287" xr:uid="{00000000-0005-0000-0000-000014010000}"/>
    <cellStyle name="20% - Énfasis1 7" xfId="288" xr:uid="{00000000-0005-0000-0000-000015010000}"/>
    <cellStyle name="20% - Énfasis1 7 2" xfId="289" xr:uid="{00000000-0005-0000-0000-000016010000}"/>
    <cellStyle name="20% - Énfasis1 7 2 2" xfId="290" xr:uid="{00000000-0005-0000-0000-000017010000}"/>
    <cellStyle name="20% - Énfasis1 7 2 2 2" xfId="291" xr:uid="{00000000-0005-0000-0000-000018010000}"/>
    <cellStyle name="20% - Énfasis1 7 2 2 2 2" xfId="292" xr:uid="{00000000-0005-0000-0000-000019010000}"/>
    <cellStyle name="20% - Énfasis1 7 2 2 2 3" xfId="293" xr:uid="{00000000-0005-0000-0000-00001A010000}"/>
    <cellStyle name="20% - Énfasis1 7 2 2 2 4" xfId="294" xr:uid="{00000000-0005-0000-0000-00001B010000}"/>
    <cellStyle name="20% - Énfasis1 7 2 2 3" xfId="295" xr:uid="{00000000-0005-0000-0000-00001C010000}"/>
    <cellStyle name="20% - Énfasis1 7 2 2 4" xfId="296" xr:uid="{00000000-0005-0000-0000-00001D010000}"/>
    <cellStyle name="20% - Énfasis1 7 2 2 5" xfId="297" xr:uid="{00000000-0005-0000-0000-00001E010000}"/>
    <cellStyle name="20% - Énfasis1 7 2 3" xfId="298" xr:uid="{00000000-0005-0000-0000-00001F010000}"/>
    <cellStyle name="20% - Énfasis1 7 2 3 2" xfId="299" xr:uid="{00000000-0005-0000-0000-000020010000}"/>
    <cellStyle name="20% - Énfasis1 7 2 3 3" xfId="300" xr:uid="{00000000-0005-0000-0000-000021010000}"/>
    <cellStyle name="20% - Énfasis1 7 2 3 4" xfId="301" xr:uid="{00000000-0005-0000-0000-000022010000}"/>
    <cellStyle name="20% - Énfasis1 7 2 4" xfId="302" xr:uid="{00000000-0005-0000-0000-000023010000}"/>
    <cellStyle name="20% - Énfasis1 7 2 5" xfId="303" xr:uid="{00000000-0005-0000-0000-000024010000}"/>
    <cellStyle name="20% - Énfasis1 7 2 6" xfId="304" xr:uid="{00000000-0005-0000-0000-000025010000}"/>
    <cellStyle name="20% - Énfasis1 7 3" xfId="305" xr:uid="{00000000-0005-0000-0000-000026010000}"/>
    <cellStyle name="20% - Énfasis1 7 3 2" xfId="306" xr:uid="{00000000-0005-0000-0000-000027010000}"/>
    <cellStyle name="20% - Énfasis1 7 3 2 2" xfId="307" xr:uid="{00000000-0005-0000-0000-000028010000}"/>
    <cellStyle name="20% - Énfasis1 7 3 2 2 2" xfId="308" xr:uid="{00000000-0005-0000-0000-000029010000}"/>
    <cellStyle name="20% - Énfasis1 7 3 2 2 3" xfId="309" xr:uid="{00000000-0005-0000-0000-00002A010000}"/>
    <cellStyle name="20% - Énfasis1 7 3 2 2 4" xfId="310" xr:uid="{00000000-0005-0000-0000-00002B010000}"/>
    <cellStyle name="20% - Énfasis1 7 3 2 3" xfId="311" xr:uid="{00000000-0005-0000-0000-00002C010000}"/>
    <cellStyle name="20% - Énfasis1 7 3 2 4" xfId="312" xr:uid="{00000000-0005-0000-0000-00002D010000}"/>
    <cellStyle name="20% - Énfasis1 7 3 2 5" xfId="313" xr:uid="{00000000-0005-0000-0000-00002E010000}"/>
    <cellStyle name="20% - Énfasis1 7 3 3" xfId="314" xr:uid="{00000000-0005-0000-0000-00002F010000}"/>
    <cellStyle name="20% - Énfasis1 7 3 3 2" xfId="315" xr:uid="{00000000-0005-0000-0000-000030010000}"/>
    <cellStyle name="20% - Énfasis1 7 3 3 3" xfId="316" xr:uid="{00000000-0005-0000-0000-000031010000}"/>
    <cellStyle name="20% - Énfasis1 7 3 3 4" xfId="317" xr:uid="{00000000-0005-0000-0000-000032010000}"/>
    <cellStyle name="20% - Énfasis1 7 3 4" xfId="318" xr:uid="{00000000-0005-0000-0000-000033010000}"/>
    <cellStyle name="20% - Énfasis1 7 3 5" xfId="319" xr:uid="{00000000-0005-0000-0000-000034010000}"/>
    <cellStyle name="20% - Énfasis1 7 3 6" xfId="320" xr:uid="{00000000-0005-0000-0000-000035010000}"/>
    <cellStyle name="20% - Énfasis1 7 4" xfId="321" xr:uid="{00000000-0005-0000-0000-000036010000}"/>
    <cellStyle name="20% - Énfasis1 7 4 2" xfId="322" xr:uid="{00000000-0005-0000-0000-000037010000}"/>
    <cellStyle name="20% - Énfasis1 7 4 2 2" xfId="323" xr:uid="{00000000-0005-0000-0000-000038010000}"/>
    <cellStyle name="20% - Énfasis1 7 4 2 3" xfId="324" xr:uid="{00000000-0005-0000-0000-000039010000}"/>
    <cellStyle name="20% - Énfasis1 7 4 2 4" xfId="325" xr:uid="{00000000-0005-0000-0000-00003A010000}"/>
    <cellStyle name="20% - Énfasis1 7 4 3" xfId="326" xr:uid="{00000000-0005-0000-0000-00003B010000}"/>
    <cellStyle name="20% - Énfasis1 7 4 4" xfId="327" xr:uid="{00000000-0005-0000-0000-00003C010000}"/>
    <cellStyle name="20% - Énfasis1 7 4 5" xfId="328" xr:uid="{00000000-0005-0000-0000-00003D010000}"/>
    <cellStyle name="20% - Énfasis1 7 5" xfId="329" xr:uid="{00000000-0005-0000-0000-00003E010000}"/>
    <cellStyle name="20% - Énfasis1 7 5 2" xfId="330" xr:uid="{00000000-0005-0000-0000-00003F010000}"/>
    <cellStyle name="20% - Énfasis1 7 5 3" xfId="331" xr:uid="{00000000-0005-0000-0000-000040010000}"/>
    <cellStyle name="20% - Énfasis1 7 5 4" xfId="332" xr:uid="{00000000-0005-0000-0000-000041010000}"/>
    <cellStyle name="20% - Énfasis1 7 6" xfId="333" xr:uid="{00000000-0005-0000-0000-000042010000}"/>
    <cellStyle name="20% - Énfasis1 7 7" xfId="334" xr:uid="{00000000-0005-0000-0000-000043010000}"/>
    <cellStyle name="20% - Énfasis1 7 8" xfId="335" xr:uid="{00000000-0005-0000-0000-000044010000}"/>
    <cellStyle name="20% - Énfasis1 7 9" xfId="336" xr:uid="{00000000-0005-0000-0000-000045010000}"/>
    <cellStyle name="20% - Énfasis1 8" xfId="337" xr:uid="{00000000-0005-0000-0000-000046010000}"/>
    <cellStyle name="20% - Énfasis1 8 2" xfId="338" xr:uid="{00000000-0005-0000-0000-000047010000}"/>
    <cellStyle name="20% - Énfasis1 8 2 2" xfId="339" xr:uid="{00000000-0005-0000-0000-000048010000}"/>
    <cellStyle name="20% - Énfasis1 8 2 2 2" xfId="340" xr:uid="{00000000-0005-0000-0000-000049010000}"/>
    <cellStyle name="20% - Énfasis1 8 2 2 2 2" xfId="341" xr:uid="{00000000-0005-0000-0000-00004A010000}"/>
    <cellStyle name="20% - Énfasis1 8 2 2 2 3" xfId="342" xr:uid="{00000000-0005-0000-0000-00004B010000}"/>
    <cellStyle name="20% - Énfasis1 8 2 2 2 4" xfId="343" xr:uid="{00000000-0005-0000-0000-00004C010000}"/>
    <cellStyle name="20% - Énfasis1 8 2 2 3" xfId="344" xr:uid="{00000000-0005-0000-0000-00004D010000}"/>
    <cellStyle name="20% - Énfasis1 8 2 2 4" xfId="345" xr:uid="{00000000-0005-0000-0000-00004E010000}"/>
    <cellStyle name="20% - Énfasis1 8 2 2 5" xfId="346" xr:uid="{00000000-0005-0000-0000-00004F010000}"/>
    <cellStyle name="20% - Énfasis1 8 2 3" xfId="347" xr:uid="{00000000-0005-0000-0000-000050010000}"/>
    <cellStyle name="20% - Énfasis1 8 2 3 2" xfId="348" xr:uid="{00000000-0005-0000-0000-000051010000}"/>
    <cellStyle name="20% - Énfasis1 8 2 3 3" xfId="349" xr:uid="{00000000-0005-0000-0000-000052010000}"/>
    <cellStyle name="20% - Énfasis1 8 2 3 4" xfId="350" xr:uid="{00000000-0005-0000-0000-000053010000}"/>
    <cellStyle name="20% - Énfasis1 8 2 4" xfId="351" xr:uid="{00000000-0005-0000-0000-000054010000}"/>
    <cellStyle name="20% - Énfasis1 8 2 5" xfId="352" xr:uid="{00000000-0005-0000-0000-000055010000}"/>
    <cellStyle name="20% - Énfasis1 8 2 6" xfId="353" xr:uid="{00000000-0005-0000-0000-000056010000}"/>
    <cellStyle name="20% - Énfasis1 8 3" xfId="354" xr:uid="{00000000-0005-0000-0000-000057010000}"/>
    <cellStyle name="20% - Énfasis1 8 3 2" xfId="355" xr:uid="{00000000-0005-0000-0000-000058010000}"/>
    <cellStyle name="20% - Énfasis1 8 3 2 2" xfId="356" xr:uid="{00000000-0005-0000-0000-000059010000}"/>
    <cellStyle name="20% - Énfasis1 8 3 2 2 2" xfId="357" xr:uid="{00000000-0005-0000-0000-00005A010000}"/>
    <cellStyle name="20% - Énfasis1 8 3 2 2 3" xfId="358" xr:uid="{00000000-0005-0000-0000-00005B010000}"/>
    <cellStyle name="20% - Énfasis1 8 3 2 2 4" xfId="359" xr:uid="{00000000-0005-0000-0000-00005C010000}"/>
    <cellStyle name="20% - Énfasis1 8 3 2 3" xfId="360" xr:uid="{00000000-0005-0000-0000-00005D010000}"/>
    <cellStyle name="20% - Énfasis1 8 3 2 4" xfId="361" xr:uid="{00000000-0005-0000-0000-00005E010000}"/>
    <cellStyle name="20% - Énfasis1 8 3 2 5" xfId="362" xr:uid="{00000000-0005-0000-0000-00005F010000}"/>
    <cellStyle name="20% - Énfasis1 8 3 3" xfId="363" xr:uid="{00000000-0005-0000-0000-000060010000}"/>
    <cellStyle name="20% - Énfasis1 8 3 3 2" xfId="364" xr:uid="{00000000-0005-0000-0000-000061010000}"/>
    <cellStyle name="20% - Énfasis1 8 3 3 3" xfId="365" xr:uid="{00000000-0005-0000-0000-000062010000}"/>
    <cellStyle name="20% - Énfasis1 8 3 3 4" xfId="366" xr:uid="{00000000-0005-0000-0000-000063010000}"/>
    <cellStyle name="20% - Énfasis1 8 3 4" xfId="367" xr:uid="{00000000-0005-0000-0000-000064010000}"/>
    <cellStyle name="20% - Énfasis1 8 3 5" xfId="368" xr:uid="{00000000-0005-0000-0000-000065010000}"/>
    <cellStyle name="20% - Énfasis1 8 3 6" xfId="369" xr:uid="{00000000-0005-0000-0000-000066010000}"/>
    <cellStyle name="20% - Énfasis1 8 4" xfId="370" xr:uid="{00000000-0005-0000-0000-000067010000}"/>
    <cellStyle name="20% - Énfasis1 8 4 2" xfId="371" xr:uid="{00000000-0005-0000-0000-000068010000}"/>
    <cellStyle name="20% - Énfasis1 8 4 2 2" xfId="372" xr:uid="{00000000-0005-0000-0000-000069010000}"/>
    <cellStyle name="20% - Énfasis1 8 4 2 3" xfId="373" xr:uid="{00000000-0005-0000-0000-00006A010000}"/>
    <cellStyle name="20% - Énfasis1 8 4 2 4" xfId="374" xr:uid="{00000000-0005-0000-0000-00006B010000}"/>
    <cellStyle name="20% - Énfasis1 8 4 3" xfId="375" xr:uid="{00000000-0005-0000-0000-00006C010000}"/>
    <cellStyle name="20% - Énfasis1 8 4 4" xfId="376" xr:uid="{00000000-0005-0000-0000-00006D010000}"/>
    <cellStyle name="20% - Énfasis1 8 4 5" xfId="377" xr:uid="{00000000-0005-0000-0000-00006E010000}"/>
    <cellStyle name="20% - Énfasis1 8 5" xfId="378" xr:uid="{00000000-0005-0000-0000-00006F010000}"/>
    <cellStyle name="20% - Énfasis1 8 5 2" xfId="379" xr:uid="{00000000-0005-0000-0000-000070010000}"/>
    <cellStyle name="20% - Énfasis1 8 5 3" xfId="380" xr:uid="{00000000-0005-0000-0000-000071010000}"/>
    <cellStyle name="20% - Énfasis1 8 5 4" xfId="381" xr:uid="{00000000-0005-0000-0000-000072010000}"/>
    <cellStyle name="20% - Énfasis1 8 6" xfId="382" xr:uid="{00000000-0005-0000-0000-000073010000}"/>
    <cellStyle name="20% - Énfasis1 8 7" xfId="383" xr:uid="{00000000-0005-0000-0000-000074010000}"/>
    <cellStyle name="20% - Énfasis1 8 8" xfId="384" xr:uid="{00000000-0005-0000-0000-000075010000}"/>
    <cellStyle name="20% - Énfasis1 8 9" xfId="385" xr:uid="{00000000-0005-0000-0000-000076010000}"/>
    <cellStyle name="20% - Énfasis1 9" xfId="386" xr:uid="{00000000-0005-0000-0000-000077010000}"/>
    <cellStyle name="20% - Énfasis1 9 2" xfId="387" xr:uid="{00000000-0005-0000-0000-000078010000}"/>
    <cellStyle name="20% - Énfasis1 9 2 2" xfId="388" xr:uid="{00000000-0005-0000-0000-000079010000}"/>
    <cellStyle name="20% - Énfasis1 9 2 2 2" xfId="389" xr:uid="{00000000-0005-0000-0000-00007A010000}"/>
    <cellStyle name="20% - Énfasis1 9 2 2 3" xfId="390" xr:uid="{00000000-0005-0000-0000-00007B010000}"/>
    <cellStyle name="20% - Énfasis1 9 2 2 4" xfId="391" xr:uid="{00000000-0005-0000-0000-00007C010000}"/>
    <cellStyle name="20% - Énfasis1 9 2 3" xfId="392" xr:uid="{00000000-0005-0000-0000-00007D010000}"/>
    <cellStyle name="20% - Énfasis1 9 2 4" xfId="393" xr:uid="{00000000-0005-0000-0000-00007E010000}"/>
    <cellStyle name="20% - Énfasis1 9 2 5" xfId="394" xr:uid="{00000000-0005-0000-0000-00007F010000}"/>
    <cellStyle name="20% - Énfasis1 9 3" xfId="395" xr:uid="{00000000-0005-0000-0000-000080010000}"/>
    <cellStyle name="20% - Énfasis1 9 3 2" xfId="396" xr:uid="{00000000-0005-0000-0000-000081010000}"/>
    <cellStyle name="20% - Énfasis1 9 3 3" xfId="397" xr:uid="{00000000-0005-0000-0000-000082010000}"/>
    <cellStyle name="20% - Énfasis1 9 3 4" xfId="398" xr:uid="{00000000-0005-0000-0000-000083010000}"/>
    <cellStyle name="20% - Énfasis1 9 4" xfId="399" xr:uid="{00000000-0005-0000-0000-000084010000}"/>
    <cellStyle name="20% - Énfasis1 9 5" xfId="400" xr:uid="{00000000-0005-0000-0000-000085010000}"/>
    <cellStyle name="20% - Énfasis1 9 6" xfId="401" xr:uid="{00000000-0005-0000-0000-000086010000}"/>
    <cellStyle name="20% - Énfasis2" xfId="6773" builtinId="34" customBuiltin="1"/>
    <cellStyle name="20% - Énfasis2 10" xfId="402" xr:uid="{00000000-0005-0000-0000-000088010000}"/>
    <cellStyle name="20% - Énfasis2 10 2" xfId="403" xr:uid="{00000000-0005-0000-0000-000089010000}"/>
    <cellStyle name="20% - Énfasis2 10 2 2" xfId="404" xr:uid="{00000000-0005-0000-0000-00008A010000}"/>
    <cellStyle name="20% - Énfasis2 10 2 2 2" xfId="405" xr:uid="{00000000-0005-0000-0000-00008B010000}"/>
    <cellStyle name="20% - Énfasis2 10 2 2 3" xfId="406" xr:uid="{00000000-0005-0000-0000-00008C010000}"/>
    <cellStyle name="20% - Énfasis2 10 2 2 4" xfId="407" xr:uid="{00000000-0005-0000-0000-00008D010000}"/>
    <cellStyle name="20% - Énfasis2 10 2 3" xfId="408" xr:uid="{00000000-0005-0000-0000-00008E010000}"/>
    <cellStyle name="20% - Énfasis2 10 2 4" xfId="409" xr:uid="{00000000-0005-0000-0000-00008F010000}"/>
    <cellStyle name="20% - Énfasis2 10 2 5" xfId="410" xr:uid="{00000000-0005-0000-0000-000090010000}"/>
    <cellStyle name="20% - Énfasis2 10 3" xfId="411" xr:uid="{00000000-0005-0000-0000-000091010000}"/>
    <cellStyle name="20% - Énfasis2 10 3 2" xfId="412" xr:uid="{00000000-0005-0000-0000-000092010000}"/>
    <cellStyle name="20% - Énfasis2 10 3 3" xfId="413" xr:uid="{00000000-0005-0000-0000-000093010000}"/>
    <cellStyle name="20% - Énfasis2 10 3 4" xfId="414" xr:uid="{00000000-0005-0000-0000-000094010000}"/>
    <cellStyle name="20% - Énfasis2 10 4" xfId="415" xr:uid="{00000000-0005-0000-0000-000095010000}"/>
    <cellStyle name="20% - Énfasis2 10 5" xfId="416" xr:uid="{00000000-0005-0000-0000-000096010000}"/>
    <cellStyle name="20% - Énfasis2 10 6" xfId="417" xr:uid="{00000000-0005-0000-0000-000097010000}"/>
    <cellStyle name="20% - Énfasis2 11" xfId="418" xr:uid="{00000000-0005-0000-0000-000098010000}"/>
    <cellStyle name="20% - Énfasis2 11 2" xfId="419" xr:uid="{00000000-0005-0000-0000-000099010000}"/>
    <cellStyle name="20% - Énfasis2 11 2 2" xfId="420" xr:uid="{00000000-0005-0000-0000-00009A010000}"/>
    <cellStyle name="20% - Énfasis2 11 2 3" xfId="421" xr:uid="{00000000-0005-0000-0000-00009B010000}"/>
    <cellStyle name="20% - Énfasis2 11 2 4" xfId="422" xr:uid="{00000000-0005-0000-0000-00009C010000}"/>
    <cellStyle name="20% - Énfasis2 11 3" xfId="423" xr:uid="{00000000-0005-0000-0000-00009D010000}"/>
    <cellStyle name="20% - Énfasis2 11 4" xfId="424" xr:uid="{00000000-0005-0000-0000-00009E010000}"/>
    <cellStyle name="20% - Énfasis2 11 5" xfId="425" xr:uid="{00000000-0005-0000-0000-00009F010000}"/>
    <cellStyle name="20% - Énfasis2 12" xfId="426" xr:uid="{00000000-0005-0000-0000-0000A0010000}"/>
    <cellStyle name="20% - Énfasis2 12 2" xfId="427" xr:uid="{00000000-0005-0000-0000-0000A1010000}"/>
    <cellStyle name="20% - Énfasis2 12 3" xfId="428" xr:uid="{00000000-0005-0000-0000-0000A2010000}"/>
    <cellStyle name="20% - Énfasis2 12 4" xfId="429" xr:uid="{00000000-0005-0000-0000-0000A3010000}"/>
    <cellStyle name="20% - Énfasis2 13" xfId="430" xr:uid="{00000000-0005-0000-0000-0000A4010000}"/>
    <cellStyle name="20% - Énfasis2 14" xfId="431" xr:uid="{00000000-0005-0000-0000-0000A5010000}"/>
    <cellStyle name="20% - Énfasis2 15" xfId="432" xr:uid="{00000000-0005-0000-0000-0000A6010000}"/>
    <cellStyle name="20% - Énfasis2 2" xfId="433" xr:uid="{00000000-0005-0000-0000-0000A7010000}"/>
    <cellStyle name="20% - Énfasis2 2 2" xfId="434" xr:uid="{00000000-0005-0000-0000-0000A8010000}"/>
    <cellStyle name="20% - Énfasis2 2 2 2" xfId="435" xr:uid="{00000000-0005-0000-0000-0000A9010000}"/>
    <cellStyle name="20% - Énfasis2 2 2 2 2" xfId="436" xr:uid="{00000000-0005-0000-0000-0000AA010000}"/>
    <cellStyle name="20% - Énfasis2 2 2 2 2 2" xfId="437" xr:uid="{00000000-0005-0000-0000-0000AB010000}"/>
    <cellStyle name="20% - Énfasis2 2 2 2 2 3" xfId="438" xr:uid="{00000000-0005-0000-0000-0000AC010000}"/>
    <cellStyle name="20% - Énfasis2 2 2 2 2 4" xfId="439" xr:uid="{00000000-0005-0000-0000-0000AD010000}"/>
    <cellStyle name="20% - Énfasis2 2 2 2 3" xfId="440" xr:uid="{00000000-0005-0000-0000-0000AE010000}"/>
    <cellStyle name="20% - Énfasis2 2 2 2 4" xfId="441" xr:uid="{00000000-0005-0000-0000-0000AF010000}"/>
    <cellStyle name="20% - Énfasis2 2 2 2 5" xfId="442" xr:uid="{00000000-0005-0000-0000-0000B0010000}"/>
    <cellStyle name="20% - Énfasis2 2 2 3" xfId="443" xr:uid="{00000000-0005-0000-0000-0000B1010000}"/>
    <cellStyle name="20% - Énfasis2 2 2 3 2" xfId="444" xr:uid="{00000000-0005-0000-0000-0000B2010000}"/>
    <cellStyle name="20% - Énfasis2 2 2 3 3" xfId="445" xr:uid="{00000000-0005-0000-0000-0000B3010000}"/>
    <cellStyle name="20% - Énfasis2 2 2 3 4" xfId="446" xr:uid="{00000000-0005-0000-0000-0000B4010000}"/>
    <cellStyle name="20% - Énfasis2 2 2 4" xfId="447" xr:uid="{00000000-0005-0000-0000-0000B5010000}"/>
    <cellStyle name="20% - Énfasis2 2 2 5" xfId="448" xr:uid="{00000000-0005-0000-0000-0000B6010000}"/>
    <cellStyle name="20% - Énfasis2 2 2 6" xfId="449" xr:uid="{00000000-0005-0000-0000-0000B7010000}"/>
    <cellStyle name="20% - Énfasis2 2 3" xfId="450" xr:uid="{00000000-0005-0000-0000-0000B8010000}"/>
    <cellStyle name="20% - Énfasis2 2 3 2" xfId="451" xr:uid="{00000000-0005-0000-0000-0000B9010000}"/>
    <cellStyle name="20% - Énfasis2 2 3 2 2" xfId="452" xr:uid="{00000000-0005-0000-0000-0000BA010000}"/>
    <cellStyle name="20% - Énfasis2 2 3 2 2 2" xfId="453" xr:uid="{00000000-0005-0000-0000-0000BB010000}"/>
    <cellStyle name="20% - Énfasis2 2 3 2 2 3" xfId="454" xr:uid="{00000000-0005-0000-0000-0000BC010000}"/>
    <cellStyle name="20% - Énfasis2 2 3 2 2 4" xfId="455" xr:uid="{00000000-0005-0000-0000-0000BD010000}"/>
    <cellStyle name="20% - Énfasis2 2 3 2 3" xfId="456" xr:uid="{00000000-0005-0000-0000-0000BE010000}"/>
    <cellStyle name="20% - Énfasis2 2 3 2 4" xfId="457" xr:uid="{00000000-0005-0000-0000-0000BF010000}"/>
    <cellStyle name="20% - Énfasis2 2 3 2 5" xfId="458" xr:uid="{00000000-0005-0000-0000-0000C0010000}"/>
    <cellStyle name="20% - Énfasis2 2 3 3" xfId="459" xr:uid="{00000000-0005-0000-0000-0000C1010000}"/>
    <cellStyle name="20% - Énfasis2 2 3 3 2" xfId="460" xr:uid="{00000000-0005-0000-0000-0000C2010000}"/>
    <cellStyle name="20% - Énfasis2 2 3 3 3" xfId="461" xr:uid="{00000000-0005-0000-0000-0000C3010000}"/>
    <cellStyle name="20% - Énfasis2 2 3 3 4" xfId="462" xr:uid="{00000000-0005-0000-0000-0000C4010000}"/>
    <cellStyle name="20% - Énfasis2 2 3 4" xfId="463" xr:uid="{00000000-0005-0000-0000-0000C5010000}"/>
    <cellStyle name="20% - Énfasis2 2 3 5" xfId="464" xr:uid="{00000000-0005-0000-0000-0000C6010000}"/>
    <cellStyle name="20% - Énfasis2 2 3 6" xfId="465" xr:uid="{00000000-0005-0000-0000-0000C7010000}"/>
    <cellStyle name="20% - Énfasis2 2 4" xfId="466" xr:uid="{00000000-0005-0000-0000-0000C8010000}"/>
    <cellStyle name="20% - Énfasis2 2 4 2" xfId="467" xr:uid="{00000000-0005-0000-0000-0000C9010000}"/>
    <cellStyle name="20% - Énfasis2 2 4 2 2" xfId="468" xr:uid="{00000000-0005-0000-0000-0000CA010000}"/>
    <cellStyle name="20% - Énfasis2 2 4 2 3" xfId="469" xr:uid="{00000000-0005-0000-0000-0000CB010000}"/>
    <cellStyle name="20% - Énfasis2 2 4 2 4" xfId="470" xr:uid="{00000000-0005-0000-0000-0000CC010000}"/>
    <cellStyle name="20% - Énfasis2 2 4 3" xfId="471" xr:uid="{00000000-0005-0000-0000-0000CD010000}"/>
    <cellStyle name="20% - Énfasis2 2 4 4" xfId="472" xr:uid="{00000000-0005-0000-0000-0000CE010000}"/>
    <cellStyle name="20% - Énfasis2 2 4 5" xfId="473" xr:uid="{00000000-0005-0000-0000-0000CF010000}"/>
    <cellStyle name="20% - Énfasis2 2 5" xfId="474" xr:uid="{00000000-0005-0000-0000-0000D0010000}"/>
    <cellStyle name="20% - Énfasis2 2 5 2" xfId="475" xr:uid="{00000000-0005-0000-0000-0000D1010000}"/>
    <cellStyle name="20% - Énfasis2 2 5 3" xfId="476" xr:uid="{00000000-0005-0000-0000-0000D2010000}"/>
    <cellStyle name="20% - Énfasis2 2 5 4" xfId="477" xr:uid="{00000000-0005-0000-0000-0000D3010000}"/>
    <cellStyle name="20% - Énfasis2 2 6" xfId="478" xr:uid="{00000000-0005-0000-0000-0000D4010000}"/>
    <cellStyle name="20% - Énfasis2 2 7" xfId="479" xr:uid="{00000000-0005-0000-0000-0000D5010000}"/>
    <cellStyle name="20% - Énfasis2 2 8" xfId="480" xr:uid="{00000000-0005-0000-0000-0000D6010000}"/>
    <cellStyle name="20% - Énfasis2 2 9" xfId="481" xr:uid="{00000000-0005-0000-0000-0000D7010000}"/>
    <cellStyle name="20% - Énfasis2 3" xfId="482" xr:uid="{00000000-0005-0000-0000-0000D8010000}"/>
    <cellStyle name="20% - Énfasis2 3 2" xfId="483" xr:uid="{00000000-0005-0000-0000-0000D9010000}"/>
    <cellStyle name="20% - Énfasis2 3 2 2" xfId="484" xr:uid="{00000000-0005-0000-0000-0000DA010000}"/>
    <cellStyle name="20% - Énfasis2 3 2 2 2" xfId="485" xr:uid="{00000000-0005-0000-0000-0000DB010000}"/>
    <cellStyle name="20% - Énfasis2 3 2 2 2 2" xfId="486" xr:uid="{00000000-0005-0000-0000-0000DC010000}"/>
    <cellStyle name="20% - Énfasis2 3 2 2 2 3" xfId="487" xr:uid="{00000000-0005-0000-0000-0000DD010000}"/>
    <cellStyle name="20% - Énfasis2 3 2 2 2 4" xfId="488" xr:uid="{00000000-0005-0000-0000-0000DE010000}"/>
    <cellStyle name="20% - Énfasis2 3 2 2 3" xfId="489" xr:uid="{00000000-0005-0000-0000-0000DF010000}"/>
    <cellStyle name="20% - Énfasis2 3 2 2 4" xfId="490" xr:uid="{00000000-0005-0000-0000-0000E0010000}"/>
    <cellStyle name="20% - Énfasis2 3 2 2 5" xfId="491" xr:uid="{00000000-0005-0000-0000-0000E1010000}"/>
    <cellStyle name="20% - Énfasis2 3 2 3" xfId="492" xr:uid="{00000000-0005-0000-0000-0000E2010000}"/>
    <cellStyle name="20% - Énfasis2 3 2 3 2" xfId="493" xr:uid="{00000000-0005-0000-0000-0000E3010000}"/>
    <cellStyle name="20% - Énfasis2 3 2 3 3" xfId="494" xr:uid="{00000000-0005-0000-0000-0000E4010000}"/>
    <cellStyle name="20% - Énfasis2 3 2 3 4" xfId="495" xr:uid="{00000000-0005-0000-0000-0000E5010000}"/>
    <cellStyle name="20% - Énfasis2 3 2 4" xfId="496" xr:uid="{00000000-0005-0000-0000-0000E6010000}"/>
    <cellStyle name="20% - Énfasis2 3 2 5" xfId="497" xr:uid="{00000000-0005-0000-0000-0000E7010000}"/>
    <cellStyle name="20% - Énfasis2 3 2 6" xfId="498" xr:uid="{00000000-0005-0000-0000-0000E8010000}"/>
    <cellStyle name="20% - Énfasis2 3 3" xfId="499" xr:uid="{00000000-0005-0000-0000-0000E9010000}"/>
    <cellStyle name="20% - Énfasis2 3 3 2" xfId="500" xr:uid="{00000000-0005-0000-0000-0000EA010000}"/>
    <cellStyle name="20% - Énfasis2 3 3 2 2" xfId="501" xr:uid="{00000000-0005-0000-0000-0000EB010000}"/>
    <cellStyle name="20% - Énfasis2 3 3 2 2 2" xfId="502" xr:uid="{00000000-0005-0000-0000-0000EC010000}"/>
    <cellStyle name="20% - Énfasis2 3 3 2 2 3" xfId="503" xr:uid="{00000000-0005-0000-0000-0000ED010000}"/>
    <cellStyle name="20% - Énfasis2 3 3 2 2 4" xfId="504" xr:uid="{00000000-0005-0000-0000-0000EE010000}"/>
    <cellStyle name="20% - Énfasis2 3 3 2 3" xfId="505" xr:uid="{00000000-0005-0000-0000-0000EF010000}"/>
    <cellStyle name="20% - Énfasis2 3 3 2 4" xfId="506" xr:uid="{00000000-0005-0000-0000-0000F0010000}"/>
    <cellStyle name="20% - Énfasis2 3 3 2 5" xfId="507" xr:uid="{00000000-0005-0000-0000-0000F1010000}"/>
    <cellStyle name="20% - Énfasis2 3 3 3" xfId="508" xr:uid="{00000000-0005-0000-0000-0000F2010000}"/>
    <cellStyle name="20% - Énfasis2 3 3 3 2" xfId="509" xr:uid="{00000000-0005-0000-0000-0000F3010000}"/>
    <cellStyle name="20% - Énfasis2 3 3 3 3" xfId="510" xr:uid="{00000000-0005-0000-0000-0000F4010000}"/>
    <cellStyle name="20% - Énfasis2 3 3 3 4" xfId="511" xr:uid="{00000000-0005-0000-0000-0000F5010000}"/>
    <cellStyle name="20% - Énfasis2 3 3 4" xfId="512" xr:uid="{00000000-0005-0000-0000-0000F6010000}"/>
    <cellStyle name="20% - Énfasis2 3 3 5" xfId="513" xr:uid="{00000000-0005-0000-0000-0000F7010000}"/>
    <cellStyle name="20% - Énfasis2 3 3 6" xfId="514" xr:uid="{00000000-0005-0000-0000-0000F8010000}"/>
    <cellStyle name="20% - Énfasis2 3 4" xfId="515" xr:uid="{00000000-0005-0000-0000-0000F9010000}"/>
    <cellStyle name="20% - Énfasis2 3 4 2" xfId="516" xr:uid="{00000000-0005-0000-0000-0000FA010000}"/>
    <cellStyle name="20% - Énfasis2 3 4 2 2" xfId="517" xr:uid="{00000000-0005-0000-0000-0000FB010000}"/>
    <cellStyle name="20% - Énfasis2 3 4 2 3" xfId="518" xr:uid="{00000000-0005-0000-0000-0000FC010000}"/>
    <cellStyle name="20% - Énfasis2 3 4 2 4" xfId="519" xr:uid="{00000000-0005-0000-0000-0000FD010000}"/>
    <cellStyle name="20% - Énfasis2 3 4 3" xfId="520" xr:uid="{00000000-0005-0000-0000-0000FE010000}"/>
    <cellStyle name="20% - Énfasis2 3 4 4" xfId="521" xr:uid="{00000000-0005-0000-0000-0000FF010000}"/>
    <cellStyle name="20% - Énfasis2 3 4 5" xfId="522" xr:uid="{00000000-0005-0000-0000-000000020000}"/>
    <cellStyle name="20% - Énfasis2 3 5" xfId="523" xr:uid="{00000000-0005-0000-0000-000001020000}"/>
    <cellStyle name="20% - Énfasis2 3 5 2" xfId="524" xr:uid="{00000000-0005-0000-0000-000002020000}"/>
    <cellStyle name="20% - Énfasis2 3 5 3" xfId="525" xr:uid="{00000000-0005-0000-0000-000003020000}"/>
    <cellStyle name="20% - Énfasis2 3 5 4" xfId="526" xr:uid="{00000000-0005-0000-0000-000004020000}"/>
    <cellStyle name="20% - Énfasis2 3 6" xfId="527" xr:uid="{00000000-0005-0000-0000-000005020000}"/>
    <cellStyle name="20% - Énfasis2 3 7" xfId="528" xr:uid="{00000000-0005-0000-0000-000006020000}"/>
    <cellStyle name="20% - Énfasis2 3 8" xfId="529" xr:uid="{00000000-0005-0000-0000-000007020000}"/>
    <cellStyle name="20% - Énfasis2 3 9" xfId="530" xr:uid="{00000000-0005-0000-0000-000008020000}"/>
    <cellStyle name="20% - Énfasis2 4" xfId="531" xr:uid="{00000000-0005-0000-0000-000009020000}"/>
    <cellStyle name="20% - Énfasis2 4 2" xfId="532" xr:uid="{00000000-0005-0000-0000-00000A020000}"/>
    <cellStyle name="20% - Énfasis2 4 2 2" xfId="533" xr:uid="{00000000-0005-0000-0000-00000B020000}"/>
    <cellStyle name="20% - Énfasis2 4 2 2 2" xfId="534" xr:uid="{00000000-0005-0000-0000-00000C020000}"/>
    <cellStyle name="20% - Énfasis2 4 2 2 2 2" xfId="535" xr:uid="{00000000-0005-0000-0000-00000D020000}"/>
    <cellStyle name="20% - Énfasis2 4 2 2 2 3" xfId="536" xr:uid="{00000000-0005-0000-0000-00000E020000}"/>
    <cellStyle name="20% - Énfasis2 4 2 2 2 4" xfId="537" xr:uid="{00000000-0005-0000-0000-00000F020000}"/>
    <cellStyle name="20% - Énfasis2 4 2 2 3" xfId="538" xr:uid="{00000000-0005-0000-0000-000010020000}"/>
    <cellStyle name="20% - Énfasis2 4 2 2 4" xfId="539" xr:uid="{00000000-0005-0000-0000-000011020000}"/>
    <cellStyle name="20% - Énfasis2 4 2 2 5" xfId="540" xr:uid="{00000000-0005-0000-0000-000012020000}"/>
    <cellStyle name="20% - Énfasis2 4 2 3" xfId="541" xr:uid="{00000000-0005-0000-0000-000013020000}"/>
    <cellStyle name="20% - Énfasis2 4 2 3 2" xfId="542" xr:uid="{00000000-0005-0000-0000-000014020000}"/>
    <cellStyle name="20% - Énfasis2 4 2 3 3" xfId="543" xr:uid="{00000000-0005-0000-0000-000015020000}"/>
    <cellStyle name="20% - Énfasis2 4 2 3 4" xfId="544" xr:uid="{00000000-0005-0000-0000-000016020000}"/>
    <cellStyle name="20% - Énfasis2 4 2 4" xfId="545" xr:uid="{00000000-0005-0000-0000-000017020000}"/>
    <cellStyle name="20% - Énfasis2 4 2 5" xfId="546" xr:uid="{00000000-0005-0000-0000-000018020000}"/>
    <cellStyle name="20% - Énfasis2 4 2 6" xfId="547" xr:uid="{00000000-0005-0000-0000-000019020000}"/>
    <cellStyle name="20% - Énfasis2 4 3" xfId="548" xr:uid="{00000000-0005-0000-0000-00001A020000}"/>
    <cellStyle name="20% - Énfasis2 4 3 2" xfId="549" xr:uid="{00000000-0005-0000-0000-00001B020000}"/>
    <cellStyle name="20% - Énfasis2 4 3 2 2" xfId="550" xr:uid="{00000000-0005-0000-0000-00001C020000}"/>
    <cellStyle name="20% - Énfasis2 4 3 2 2 2" xfId="551" xr:uid="{00000000-0005-0000-0000-00001D020000}"/>
    <cellStyle name="20% - Énfasis2 4 3 2 2 3" xfId="552" xr:uid="{00000000-0005-0000-0000-00001E020000}"/>
    <cellStyle name="20% - Énfasis2 4 3 2 2 4" xfId="553" xr:uid="{00000000-0005-0000-0000-00001F020000}"/>
    <cellStyle name="20% - Énfasis2 4 3 2 3" xfId="554" xr:uid="{00000000-0005-0000-0000-000020020000}"/>
    <cellStyle name="20% - Énfasis2 4 3 2 4" xfId="555" xr:uid="{00000000-0005-0000-0000-000021020000}"/>
    <cellStyle name="20% - Énfasis2 4 3 2 5" xfId="556" xr:uid="{00000000-0005-0000-0000-000022020000}"/>
    <cellStyle name="20% - Énfasis2 4 3 3" xfId="557" xr:uid="{00000000-0005-0000-0000-000023020000}"/>
    <cellStyle name="20% - Énfasis2 4 3 3 2" xfId="558" xr:uid="{00000000-0005-0000-0000-000024020000}"/>
    <cellStyle name="20% - Énfasis2 4 3 3 3" xfId="559" xr:uid="{00000000-0005-0000-0000-000025020000}"/>
    <cellStyle name="20% - Énfasis2 4 3 3 4" xfId="560" xr:uid="{00000000-0005-0000-0000-000026020000}"/>
    <cellStyle name="20% - Énfasis2 4 3 4" xfId="561" xr:uid="{00000000-0005-0000-0000-000027020000}"/>
    <cellStyle name="20% - Énfasis2 4 3 5" xfId="562" xr:uid="{00000000-0005-0000-0000-000028020000}"/>
    <cellStyle name="20% - Énfasis2 4 3 6" xfId="563" xr:uid="{00000000-0005-0000-0000-000029020000}"/>
    <cellStyle name="20% - Énfasis2 4 4" xfId="564" xr:uid="{00000000-0005-0000-0000-00002A020000}"/>
    <cellStyle name="20% - Énfasis2 4 4 2" xfId="565" xr:uid="{00000000-0005-0000-0000-00002B020000}"/>
    <cellStyle name="20% - Énfasis2 4 4 2 2" xfId="566" xr:uid="{00000000-0005-0000-0000-00002C020000}"/>
    <cellStyle name="20% - Énfasis2 4 4 2 3" xfId="567" xr:uid="{00000000-0005-0000-0000-00002D020000}"/>
    <cellStyle name="20% - Énfasis2 4 4 2 4" xfId="568" xr:uid="{00000000-0005-0000-0000-00002E020000}"/>
    <cellStyle name="20% - Énfasis2 4 4 3" xfId="569" xr:uid="{00000000-0005-0000-0000-00002F020000}"/>
    <cellStyle name="20% - Énfasis2 4 4 4" xfId="570" xr:uid="{00000000-0005-0000-0000-000030020000}"/>
    <cellStyle name="20% - Énfasis2 4 4 5" xfId="571" xr:uid="{00000000-0005-0000-0000-000031020000}"/>
    <cellStyle name="20% - Énfasis2 4 5" xfId="572" xr:uid="{00000000-0005-0000-0000-000032020000}"/>
    <cellStyle name="20% - Énfasis2 4 5 2" xfId="573" xr:uid="{00000000-0005-0000-0000-000033020000}"/>
    <cellStyle name="20% - Énfasis2 4 5 3" xfId="574" xr:uid="{00000000-0005-0000-0000-000034020000}"/>
    <cellStyle name="20% - Énfasis2 4 5 4" xfId="575" xr:uid="{00000000-0005-0000-0000-000035020000}"/>
    <cellStyle name="20% - Énfasis2 4 6" xfId="576" xr:uid="{00000000-0005-0000-0000-000036020000}"/>
    <cellStyle name="20% - Énfasis2 4 7" xfId="577" xr:uid="{00000000-0005-0000-0000-000037020000}"/>
    <cellStyle name="20% - Énfasis2 4 8" xfId="578" xr:uid="{00000000-0005-0000-0000-000038020000}"/>
    <cellStyle name="20% - Énfasis2 4 9" xfId="579" xr:uid="{00000000-0005-0000-0000-000039020000}"/>
    <cellStyle name="20% - Énfasis2 5" xfId="580" xr:uid="{00000000-0005-0000-0000-00003A020000}"/>
    <cellStyle name="20% - Énfasis2 5 2" xfId="581" xr:uid="{00000000-0005-0000-0000-00003B020000}"/>
    <cellStyle name="20% - Énfasis2 5 2 2" xfId="582" xr:uid="{00000000-0005-0000-0000-00003C020000}"/>
    <cellStyle name="20% - Énfasis2 5 2 2 2" xfId="583" xr:uid="{00000000-0005-0000-0000-00003D020000}"/>
    <cellStyle name="20% - Énfasis2 5 2 2 2 2" xfId="584" xr:uid="{00000000-0005-0000-0000-00003E020000}"/>
    <cellStyle name="20% - Énfasis2 5 2 2 2 3" xfId="585" xr:uid="{00000000-0005-0000-0000-00003F020000}"/>
    <cellStyle name="20% - Énfasis2 5 2 2 2 4" xfId="586" xr:uid="{00000000-0005-0000-0000-000040020000}"/>
    <cellStyle name="20% - Énfasis2 5 2 2 3" xfId="587" xr:uid="{00000000-0005-0000-0000-000041020000}"/>
    <cellStyle name="20% - Énfasis2 5 2 2 4" xfId="588" xr:uid="{00000000-0005-0000-0000-000042020000}"/>
    <cellStyle name="20% - Énfasis2 5 2 2 5" xfId="589" xr:uid="{00000000-0005-0000-0000-000043020000}"/>
    <cellStyle name="20% - Énfasis2 5 2 3" xfId="590" xr:uid="{00000000-0005-0000-0000-000044020000}"/>
    <cellStyle name="20% - Énfasis2 5 2 3 2" xfId="591" xr:uid="{00000000-0005-0000-0000-000045020000}"/>
    <cellStyle name="20% - Énfasis2 5 2 3 3" xfId="592" xr:uid="{00000000-0005-0000-0000-000046020000}"/>
    <cellStyle name="20% - Énfasis2 5 2 3 4" xfId="593" xr:uid="{00000000-0005-0000-0000-000047020000}"/>
    <cellStyle name="20% - Énfasis2 5 2 4" xfId="594" xr:uid="{00000000-0005-0000-0000-000048020000}"/>
    <cellStyle name="20% - Énfasis2 5 2 5" xfId="595" xr:uid="{00000000-0005-0000-0000-000049020000}"/>
    <cellStyle name="20% - Énfasis2 5 2 6" xfId="596" xr:uid="{00000000-0005-0000-0000-00004A020000}"/>
    <cellStyle name="20% - Énfasis2 5 3" xfId="597" xr:uid="{00000000-0005-0000-0000-00004B020000}"/>
    <cellStyle name="20% - Énfasis2 5 3 2" xfId="598" xr:uid="{00000000-0005-0000-0000-00004C020000}"/>
    <cellStyle name="20% - Énfasis2 5 3 2 2" xfId="599" xr:uid="{00000000-0005-0000-0000-00004D020000}"/>
    <cellStyle name="20% - Énfasis2 5 3 2 2 2" xfId="600" xr:uid="{00000000-0005-0000-0000-00004E020000}"/>
    <cellStyle name="20% - Énfasis2 5 3 2 2 3" xfId="601" xr:uid="{00000000-0005-0000-0000-00004F020000}"/>
    <cellStyle name="20% - Énfasis2 5 3 2 2 4" xfId="602" xr:uid="{00000000-0005-0000-0000-000050020000}"/>
    <cellStyle name="20% - Énfasis2 5 3 2 3" xfId="603" xr:uid="{00000000-0005-0000-0000-000051020000}"/>
    <cellStyle name="20% - Énfasis2 5 3 2 4" xfId="604" xr:uid="{00000000-0005-0000-0000-000052020000}"/>
    <cellStyle name="20% - Énfasis2 5 3 2 5" xfId="605" xr:uid="{00000000-0005-0000-0000-000053020000}"/>
    <cellStyle name="20% - Énfasis2 5 3 3" xfId="606" xr:uid="{00000000-0005-0000-0000-000054020000}"/>
    <cellStyle name="20% - Énfasis2 5 3 3 2" xfId="607" xr:uid="{00000000-0005-0000-0000-000055020000}"/>
    <cellStyle name="20% - Énfasis2 5 3 3 3" xfId="608" xr:uid="{00000000-0005-0000-0000-000056020000}"/>
    <cellStyle name="20% - Énfasis2 5 3 3 4" xfId="609" xr:uid="{00000000-0005-0000-0000-000057020000}"/>
    <cellStyle name="20% - Énfasis2 5 3 4" xfId="610" xr:uid="{00000000-0005-0000-0000-000058020000}"/>
    <cellStyle name="20% - Énfasis2 5 3 5" xfId="611" xr:uid="{00000000-0005-0000-0000-000059020000}"/>
    <cellStyle name="20% - Énfasis2 5 3 6" xfId="612" xr:uid="{00000000-0005-0000-0000-00005A020000}"/>
    <cellStyle name="20% - Énfasis2 5 4" xfId="613" xr:uid="{00000000-0005-0000-0000-00005B020000}"/>
    <cellStyle name="20% - Énfasis2 5 4 2" xfId="614" xr:uid="{00000000-0005-0000-0000-00005C020000}"/>
    <cellStyle name="20% - Énfasis2 5 4 2 2" xfId="615" xr:uid="{00000000-0005-0000-0000-00005D020000}"/>
    <cellStyle name="20% - Énfasis2 5 4 2 3" xfId="616" xr:uid="{00000000-0005-0000-0000-00005E020000}"/>
    <cellStyle name="20% - Énfasis2 5 4 2 4" xfId="617" xr:uid="{00000000-0005-0000-0000-00005F020000}"/>
    <cellStyle name="20% - Énfasis2 5 4 3" xfId="618" xr:uid="{00000000-0005-0000-0000-000060020000}"/>
    <cellStyle name="20% - Énfasis2 5 4 4" xfId="619" xr:uid="{00000000-0005-0000-0000-000061020000}"/>
    <cellStyle name="20% - Énfasis2 5 4 5" xfId="620" xr:uid="{00000000-0005-0000-0000-000062020000}"/>
    <cellStyle name="20% - Énfasis2 5 5" xfId="621" xr:uid="{00000000-0005-0000-0000-000063020000}"/>
    <cellStyle name="20% - Énfasis2 5 5 2" xfId="622" xr:uid="{00000000-0005-0000-0000-000064020000}"/>
    <cellStyle name="20% - Énfasis2 5 5 3" xfId="623" xr:uid="{00000000-0005-0000-0000-000065020000}"/>
    <cellStyle name="20% - Énfasis2 5 5 4" xfId="624" xr:uid="{00000000-0005-0000-0000-000066020000}"/>
    <cellStyle name="20% - Énfasis2 5 6" xfId="625" xr:uid="{00000000-0005-0000-0000-000067020000}"/>
    <cellStyle name="20% - Énfasis2 5 7" xfId="626" xr:uid="{00000000-0005-0000-0000-000068020000}"/>
    <cellStyle name="20% - Énfasis2 5 8" xfId="627" xr:uid="{00000000-0005-0000-0000-000069020000}"/>
    <cellStyle name="20% - Énfasis2 5 9" xfId="628" xr:uid="{00000000-0005-0000-0000-00006A020000}"/>
    <cellStyle name="20% - Énfasis2 6" xfId="629" xr:uid="{00000000-0005-0000-0000-00006B020000}"/>
    <cellStyle name="20% - Énfasis2 6 2" xfId="630" xr:uid="{00000000-0005-0000-0000-00006C020000}"/>
    <cellStyle name="20% - Énfasis2 6 2 2" xfId="631" xr:uid="{00000000-0005-0000-0000-00006D020000}"/>
    <cellStyle name="20% - Énfasis2 6 2 2 2" xfId="632" xr:uid="{00000000-0005-0000-0000-00006E020000}"/>
    <cellStyle name="20% - Énfasis2 6 2 2 2 2" xfId="633" xr:uid="{00000000-0005-0000-0000-00006F020000}"/>
    <cellStyle name="20% - Énfasis2 6 2 2 2 3" xfId="634" xr:uid="{00000000-0005-0000-0000-000070020000}"/>
    <cellStyle name="20% - Énfasis2 6 2 2 2 4" xfId="635" xr:uid="{00000000-0005-0000-0000-000071020000}"/>
    <cellStyle name="20% - Énfasis2 6 2 2 3" xfId="636" xr:uid="{00000000-0005-0000-0000-000072020000}"/>
    <cellStyle name="20% - Énfasis2 6 2 2 4" xfId="637" xr:uid="{00000000-0005-0000-0000-000073020000}"/>
    <cellStyle name="20% - Énfasis2 6 2 2 5" xfId="638" xr:uid="{00000000-0005-0000-0000-000074020000}"/>
    <cellStyle name="20% - Énfasis2 6 2 3" xfId="639" xr:uid="{00000000-0005-0000-0000-000075020000}"/>
    <cellStyle name="20% - Énfasis2 6 2 3 2" xfId="640" xr:uid="{00000000-0005-0000-0000-000076020000}"/>
    <cellStyle name="20% - Énfasis2 6 2 3 3" xfId="641" xr:uid="{00000000-0005-0000-0000-000077020000}"/>
    <cellStyle name="20% - Énfasis2 6 2 3 4" xfId="642" xr:uid="{00000000-0005-0000-0000-000078020000}"/>
    <cellStyle name="20% - Énfasis2 6 2 4" xfId="643" xr:uid="{00000000-0005-0000-0000-000079020000}"/>
    <cellStyle name="20% - Énfasis2 6 2 5" xfId="644" xr:uid="{00000000-0005-0000-0000-00007A020000}"/>
    <cellStyle name="20% - Énfasis2 6 2 6" xfId="645" xr:uid="{00000000-0005-0000-0000-00007B020000}"/>
    <cellStyle name="20% - Énfasis2 6 3" xfId="646" xr:uid="{00000000-0005-0000-0000-00007C020000}"/>
    <cellStyle name="20% - Énfasis2 6 3 2" xfId="647" xr:uid="{00000000-0005-0000-0000-00007D020000}"/>
    <cellStyle name="20% - Énfasis2 6 3 2 2" xfId="648" xr:uid="{00000000-0005-0000-0000-00007E020000}"/>
    <cellStyle name="20% - Énfasis2 6 3 2 2 2" xfId="649" xr:uid="{00000000-0005-0000-0000-00007F020000}"/>
    <cellStyle name="20% - Énfasis2 6 3 2 2 3" xfId="650" xr:uid="{00000000-0005-0000-0000-000080020000}"/>
    <cellStyle name="20% - Énfasis2 6 3 2 2 4" xfId="651" xr:uid="{00000000-0005-0000-0000-000081020000}"/>
    <cellStyle name="20% - Énfasis2 6 3 2 3" xfId="652" xr:uid="{00000000-0005-0000-0000-000082020000}"/>
    <cellStyle name="20% - Énfasis2 6 3 2 4" xfId="653" xr:uid="{00000000-0005-0000-0000-000083020000}"/>
    <cellStyle name="20% - Énfasis2 6 3 2 5" xfId="654" xr:uid="{00000000-0005-0000-0000-000084020000}"/>
    <cellStyle name="20% - Énfasis2 6 3 3" xfId="655" xr:uid="{00000000-0005-0000-0000-000085020000}"/>
    <cellStyle name="20% - Énfasis2 6 3 3 2" xfId="656" xr:uid="{00000000-0005-0000-0000-000086020000}"/>
    <cellStyle name="20% - Énfasis2 6 3 3 3" xfId="657" xr:uid="{00000000-0005-0000-0000-000087020000}"/>
    <cellStyle name="20% - Énfasis2 6 3 3 4" xfId="658" xr:uid="{00000000-0005-0000-0000-000088020000}"/>
    <cellStyle name="20% - Énfasis2 6 3 4" xfId="659" xr:uid="{00000000-0005-0000-0000-000089020000}"/>
    <cellStyle name="20% - Énfasis2 6 3 5" xfId="660" xr:uid="{00000000-0005-0000-0000-00008A020000}"/>
    <cellStyle name="20% - Énfasis2 6 3 6" xfId="661" xr:uid="{00000000-0005-0000-0000-00008B020000}"/>
    <cellStyle name="20% - Énfasis2 6 4" xfId="662" xr:uid="{00000000-0005-0000-0000-00008C020000}"/>
    <cellStyle name="20% - Énfasis2 6 4 2" xfId="663" xr:uid="{00000000-0005-0000-0000-00008D020000}"/>
    <cellStyle name="20% - Énfasis2 6 4 2 2" xfId="664" xr:uid="{00000000-0005-0000-0000-00008E020000}"/>
    <cellStyle name="20% - Énfasis2 6 4 2 3" xfId="665" xr:uid="{00000000-0005-0000-0000-00008F020000}"/>
    <cellStyle name="20% - Énfasis2 6 4 2 4" xfId="666" xr:uid="{00000000-0005-0000-0000-000090020000}"/>
    <cellStyle name="20% - Énfasis2 6 4 3" xfId="667" xr:uid="{00000000-0005-0000-0000-000091020000}"/>
    <cellStyle name="20% - Énfasis2 6 4 4" xfId="668" xr:uid="{00000000-0005-0000-0000-000092020000}"/>
    <cellStyle name="20% - Énfasis2 6 4 5" xfId="669" xr:uid="{00000000-0005-0000-0000-000093020000}"/>
    <cellStyle name="20% - Énfasis2 6 5" xfId="670" xr:uid="{00000000-0005-0000-0000-000094020000}"/>
    <cellStyle name="20% - Énfasis2 6 5 2" xfId="671" xr:uid="{00000000-0005-0000-0000-000095020000}"/>
    <cellStyle name="20% - Énfasis2 6 5 3" xfId="672" xr:uid="{00000000-0005-0000-0000-000096020000}"/>
    <cellStyle name="20% - Énfasis2 6 5 4" xfId="673" xr:uid="{00000000-0005-0000-0000-000097020000}"/>
    <cellStyle name="20% - Énfasis2 6 6" xfId="674" xr:uid="{00000000-0005-0000-0000-000098020000}"/>
    <cellStyle name="20% - Énfasis2 6 7" xfId="675" xr:uid="{00000000-0005-0000-0000-000099020000}"/>
    <cellStyle name="20% - Énfasis2 6 8" xfId="676" xr:uid="{00000000-0005-0000-0000-00009A020000}"/>
    <cellStyle name="20% - Énfasis2 6 9" xfId="677" xr:uid="{00000000-0005-0000-0000-00009B020000}"/>
    <cellStyle name="20% - Énfasis2 7" xfId="678" xr:uid="{00000000-0005-0000-0000-00009C020000}"/>
    <cellStyle name="20% - Énfasis2 7 2" xfId="679" xr:uid="{00000000-0005-0000-0000-00009D020000}"/>
    <cellStyle name="20% - Énfasis2 7 2 2" xfId="680" xr:uid="{00000000-0005-0000-0000-00009E020000}"/>
    <cellStyle name="20% - Énfasis2 7 2 2 2" xfId="681" xr:uid="{00000000-0005-0000-0000-00009F020000}"/>
    <cellStyle name="20% - Énfasis2 7 2 2 2 2" xfId="682" xr:uid="{00000000-0005-0000-0000-0000A0020000}"/>
    <cellStyle name="20% - Énfasis2 7 2 2 2 3" xfId="683" xr:uid="{00000000-0005-0000-0000-0000A1020000}"/>
    <cellStyle name="20% - Énfasis2 7 2 2 2 4" xfId="684" xr:uid="{00000000-0005-0000-0000-0000A2020000}"/>
    <cellStyle name="20% - Énfasis2 7 2 2 3" xfId="685" xr:uid="{00000000-0005-0000-0000-0000A3020000}"/>
    <cellStyle name="20% - Énfasis2 7 2 2 4" xfId="686" xr:uid="{00000000-0005-0000-0000-0000A4020000}"/>
    <cellStyle name="20% - Énfasis2 7 2 2 5" xfId="687" xr:uid="{00000000-0005-0000-0000-0000A5020000}"/>
    <cellStyle name="20% - Énfasis2 7 2 3" xfId="688" xr:uid="{00000000-0005-0000-0000-0000A6020000}"/>
    <cellStyle name="20% - Énfasis2 7 2 3 2" xfId="689" xr:uid="{00000000-0005-0000-0000-0000A7020000}"/>
    <cellStyle name="20% - Énfasis2 7 2 3 3" xfId="690" xr:uid="{00000000-0005-0000-0000-0000A8020000}"/>
    <cellStyle name="20% - Énfasis2 7 2 3 4" xfId="691" xr:uid="{00000000-0005-0000-0000-0000A9020000}"/>
    <cellStyle name="20% - Énfasis2 7 2 4" xfId="692" xr:uid="{00000000-0005-0000-0000-0000AA020000}"/>
    <cellStyle name="20% - Énfasis2 7 2 5" xfId="693" xr:uid="{00000000-0005-0000-0000-0000AB020000}"/>
    <cellStyle name="20% - Énfasis2 7 2 6" xfId="694" xr:uid="{00000000-0005-0000-0000-0000AC020000}"/>
    <cellStyle name="20% - Énfasis2 7 3" xfId="695" xr:uid="{00000000-0005-0000-0000-0000AD020000}"/>
    <cellStyle name="20% - Énfasis2 7 3 2" xfId="696" xr:uid="{00000000-0005-0000-0000-0000AE020000}"/>
    <cellStyle name="20% - Énfasis2 7 3 2 2" xfId="697" xr:uid="{00000000-0005-0000-0000-0000AF020000}"/>
    <cellStyle name="20% - Énfasis2 7 3 2 2 2" xfId="698" xr:uid="{00000000-0005-0000-0000-0000B0020000}"/>
    <cellStyle name="20% - Énfasis2 7 3 2 2 3" xfId="699" xr:uid="{00000000-0005-0000-0000-0000B1020000}"/>
    <cellStyle name="20% - Énfasis2 7 3 2 2 4" xfId="700" xr:uid="{00000000-0005-0000-0000-0000B2020000}"/>
    <cellStyle name="20% - Énfasis2 7 3 2 3" xfId="701" xr:uid="{00000000-0005-0000-0000-0000B3020000}"/>
    <cellStyle name="20% - Énfasis2 7 3 2 4" xfId="702" xr:uid="{00000000-0005-0000-0000-0000B4020000}"/>
    <cellStyle name="20% - Énfasis2 7 3 2 5" xfId="703" xr:uid="{00000000-0005-0000-0000-0000B5020000}"/>
    <cellStyle name="20% - Énfasis2 7 3 3" xfId="704" xr:uid="{00000000-0005-0000-0000-0000B6020000}"/>
    <cellStyle name="20% - Énfasis2 7 3 3 2" xfId="705" xr:uid="{00000000-0005-0000-0000-0000B7020000}"/>
    <cellStyle name="20% - Énfasis2 7 3 3 3" xfId="706" xr:uid="{00000000-0005-0000-0000-0000B8020000}"/>
    <cellStyle name="20% - Énfasis2 7 3 3 4" xfId="707" xr:uid="{00000000-0005-0000-0000-0000B9020000}"/>
    <cellStyle name="20% - Énfasis2 7 3 4" xfId="708" xr:uid="{00000000-0005-0000-0000-0000BA020000}"/>
    <cellStyle name="20% - Énfasis2 7 3 5" xfId="709" xr:uid="{00000000-0005-0000-0000-0000BB020000}"/>
    <cellStyle name="20% - Énfasis2 7 3 6" xfId="710" xr:uid="{00000000-0005-0000-0000-0000BC020000}"/>
    <cellStyle name="20% - Énfasis2 7 4" xfId="711" xr:uid="{00000000-0005-0000-0000-0000BD020000}"/>
    <cellStyle name="20% - Énfasis2 7 4 2" xfId="712" xr:uid="{00000000-0005-0000-0000-0000BE020000}"/>
    <cellStyle name="20% - Énfasis2 7 4 2 2" xfId="713" xr:uid="{00000000-0005-0000-0000-0000BF020000}"/>
    <cellStyle name="20% - Énfasis2 7 4 2 3" xfId="714" xr:uid="{00000000-0005-0000-0000-0000C0020000}"/>
    <cellStyle name="20% - Énfasis2 7 4 2 4" xfId="715" xr:uid="{00000000-0005-0000-0000-0000C1020000}"/>
    <cellStyle name="20% - Énfasis2 7 4 3" xfId="716" xr:uid="{00000000-0005-0000-0000-0000C2020000}"/>
    <cellStyle name="20% - Énfasis2 7 4 4" xfId="717" xr:uid="{00000000-0005-0000-0000-0000C3020000}"/>
    <cellStyle name="20% - Énfasis2 7 4 5" xfId="718" xr:uid="{00000000-0005-0000-0000-0000C4020000}"/>
    <cellStyle name="20% - Énfasis2 7 5" xfId="719" xr:uid="{00000000-0005-0000-0000-0000C5020000}"/>
    <cellStyle name="20% - Énfasis2 7 5 2" xfId="720" xr:uid="{00000000-0005-0000-0000-0000C6020000}"/>
    <cellStyle name="20% - Énfasis2 7 5 3" xfId="721" xr:uid="{00000000-0005-0000-0000-0000C7020000}"/>
    <cellStyle name="20% - Énfasis2 7 5 4" xfId="722" xr:uid="{00000000-0005-0000-0000-0000C8020000}"/>
    <cellStyle name="20% - Énfasis2 7 6" xfId="723" xr:uid="{00000000-0005-0000-0000-0000C9020000}"/>
    <cellStyle name="20% - Énfasis2 7 7" xfId="724" xr:uid="{00000000-0005-0000-0000-0000CA020000}"/>
    <cellStyle name="20% - Énfasis2 7 8" xfId="725" xr:uid="{00000000-0005-0000-0000-0000CB020000}"/>
    <cellStyle name="20% - Énfasis2 7 9" xfId="726" xr:uid="{00000000-0005-0000-0000-0000CC020000}"/>
    <cellStyle name="20% - Énfasis2 8" xfId="727" xr:uid="{00000000-0005-0000-0000-0000CD020000}"/>
    <cellStyle name="20% - Énfasis2 8 2" xfId="728" xr:uid="{00000000-0005-0000-0000-0000CE020000}"/>
    <cellStyle name="20% - Énfasis2 8 2 2" xfId="729" xr:uid="{00000000-0005-0000-0000-0000CF020000}"/>
    <cellStyle name="20% - Énfasis2 8 2 2 2" xfId="730" xr:uid="{00000000-0005-0000-0000-0000D0020000}"/>
    <cellStyle name="20% - Énfasis2 8 2 2 2 2" xfId="731" xr:uid="{00000000-0005-0000-0000-0000D1020000}"/>
    <cellStyle name="20% - Énfasis2 8 2 2 2 3" xfId="732" xr:uid="{00000000-0005-0000-0000-0000D2020000}"/>
    <cellStyle name="20% - Énfasis2 8 2 2 2 4" xfId="733" xr:uid="{00000000-0005-0000-0000-0000D3020000}"/>
    <cellStyle name="20% - Énfasis2 8 2 2 3" xfId="734" xr:uid="{00000000-0005-0000-0000-0000D4020000}"/>
    <cellStyle name="20% - Énfasis2 8 2 2 4" xfId="735" xr:uid="{00000000-0005-0000-0000-0000D5020000}"/>
    <cellStyle name="20% - Énfasis2 8 2 2 5" xfId="736" xr:uid="{00000000-0005-0000-0000-0000D6020000}"/>
    <cellStyle name="20% - Énfasis2 8 2 3" xfId="737" xr:uid="{00000000-0005-0000-0000-0000D7020000}"/>
    <cellStyle name="20% - Énfasis2 8 2 3 2" xfId="738" xr:uid="{00000000-0005-0000-0000-0000D8020000}"/>
    <cellStyle name="20% - Énfasis2 8 2 3 3" xfId="739" xr:uid="{00000000-0005-0000-0000-0000D9020000}"/>
    <cellStyle name="20% - Énfasis2 8 2 3 4" xfId="740" xr:uid="{00000000-0005-0000-0000-0000DA020000}"/>
    <cellStyle name="20% - Énfasis2 8 2 4" xfId="741" xr:uid="{00000000-0005-0000-0000-0000DB020000}"/>
    <cellStyle name="20% - Énfasis2 8 2 5" xfId="742" xr:uid="{00000000-0005-0000-0000-0000DC020000}"/>
    <cellStyle name="20% - Énfasis2 8 2 6" xfId="743" xr:uid="{00000000-0005-0000-0000-0000DD020000}"/>
    <cellStyle name="20% - Énfasis2 8 3" xfId="744" xr:uid="{00000000-0005-0000-0000-0000DE020000}"/>
    <cellStyle name="20% - Énfasis2 8 3 2" xfId="745" xr:uid="{00000000-0005-0000-0000-0000DF020000}"/>
    <cellStyle name="20% - Énfasis2 8 3 2 2" xfId="746" xr:uid="{00000000-0005-0000-0000-0000E0020000}"/>
    <cellStyle name="20% - Énfasis2 8 3 2 2 2" xfId="747" xr:uid="{00000000-0005-0000-0000-0000E1020000}"/>
    <cellStyle name="20% - Énfasis2 8 3 2 2 3" xfId="748" xr:uid="{00000000-0005-0000-0000-0000E2020000}"/>
    <cellStyle name="20% - Énfasis2 8 3 2 2 4" xfId="749" xr:uid="{00000000-0005-0000-0000-0000E3020000}"/>
    <cellStyle name="20% - Énfasis2 8 3 2 3" xfId="750" xr:uid="{00000000-0005-0000-0000-0000E4020000}"/>
    <cellStyle name="20% - Énfasis2 8 3 2 4" xfId="751" xr:uid="{00000000-0005-0000-0000-0000E5020000}"/>
    <cellStyle name="20% - Énfasis2 8 3 2 5" xfId="752" xr:uid="{00000000-0005-0000-0000-0000E6020000}"/>
    <cellStyle name="20% - Énfasis2 8 3 3" xfId="753" xr:uid="{00000000-0005-0000-0000-0000E7020000}"/>
    <cellStyle name="20% - Énfasis2 8 3 3 2" xfId="754" xr:uid="{00000000-0005-0000-0000-0000E8020000}"/>
    <cellStyle name="20% - Énfasis2 8 3 3 3" xfId="755" xr:uid="{00000000-0005-0000-0000-0000E9020000}"/>
    <cellStyle name="20% - Énfasis2 8 3 3 4" xfId="756" xr:uid="{00000000-0005-0000-0000-0000EA020000}"/>
    <cellStyle name="20% - Énfasis2 8 3 4" xfId="757" xr:uid="{00000000-0005-0000-0000-0000EB020000}"/>
    <cellStyle name="20% - Énfasis2 8 3 5" xfId="758" xr:uid="{00000000-0005-0000-0000-0000EC020000}"/>
    <cellStyle name="20% - Énfasis2 8 3 6" xfId="759" xr:uid="{00000000-0005-0000-0000-0000ED020000}"/>
    <cellStyle name="20% - Énfasis2 8 4" xfId="760" xr:uid="{00000000-0005-0000-0000-0000EE020000}"/>
    <cellStyle name="20% - Énfasis2 8 4 2" xfId="761" xr:uid="{00000000-0005-0000-0000-0000EF020000}"/>
    <cellStyle name="20% - Énfasis2 8 4 2 2" xfId="762" xr:uid="{00000000-0005-0000-0000-0000F0020000}"/>
    <cellStyle name="20% - Énfasis2 8 4 2 3" xfId="763" xr:uid="{00000000-0005-0000-0000-0000F1020000}"/>
    <cellStyle name="20% - Énfasis2 8 4 2 4" xfId="764" xr:uid="{00000000-0005-0000-0000-0000F2020000}"/>
    <cellStyle name="20% - Énfasis2 8 4 3" xfId="765" xr:uid="{00000000-0005-0000-0000-0000F3020000}"/>
    <cellStyle name="20% - Énfasis2 8 4 4" xfId="766" xr:uid="{00000000-0005-0000-0000-0000F4020000}"/>
    <cellStyle name="20% - Énfasis2 8 4 5" xfId="767" xr:uid="{00000000-0005-0000-0000-0000F5020000}"/>
    <cellStyle name="20% - Énfasis2 8 5" xfId="768" xr:uid="{00000000-0005-0000-0000-0000F6020000}"/>
    <cellStyle name="20% - Énfasis2 8 5 2" xfId="769" xr:uid="{00000000-0005-0000-0000-0000F7020000}"/>
    <cellStyle name="20% - Énfasis2 8 5 3" xfId="770" xr:uid="{00000000-0005-0000-0000-0000F8020000}"/>
    <cellStyle name="20% - Énfasis2 8 5 4" xfId="771" xr:uid="{00000000-0005-0000-0000-0000F9020000}"/>
    <cellStyle name="20% - Énfasis2 8 6" xfId="772" xr:uid="{00000000-0005-0000-0000-0000FA020000}"/>
    <cellStyle name="20% - Énfasis2 8 7" xfId="773" xr:uid="{00000000-0005-0000-0000-0000FB020000}"/>
    <cellStyle name="20% - Énfasis2 8 8" xfId="774" xr:uid="{00000000-0005-0000-0000-0000FC020000}"/>
    <cellStyle name="20% - Énfasis2 8 9" xfId="775" xr:uid="{00000000-0005-0000-0000-0000FD020000}"/>
    <cellStyle name="20% - Énfasis2 9" xfId="776" xr:uid="{00000000-0005-0000-0000-0000FE020000}"/>
    <cellStyle name="20% - Énfasis2 9 2" xfId="777" xr:uid="{00000000-0005-0000-0000-0000FF020000}"/>
    <cellStyle name="20% - Énfasis2 9 2 2" xfId="778" xr:uid="{00000000-0005-0000-0000-000000030000}"/>
    <cellStyle name="20% - Énfasis2 9 2 2 2" xfId="779" xr:uid="{00000000-0005-0000-0000-000001030000}"/>
    <cellStyle name="20% - Énfasis2 9 2 2 3" xfId="780" xr:uid="{00000000-0005-0000-0000-000002030000}"/>
    <cellStyle name="20% - Énfasis2 9 2 2 4" xfId="781" xr:uid="{00000000-0005-0000-0000-000003030000}"/>
    <cellStyle name="20% - Énfasis2 9 2 3" xfId="782" xr:uid="{00000000-0005-0000-0000-000004030000}"/>
    <cellStyle name="20% - Énfasis2 9 2 4" xfId="783" xr:uid="{00000000-0005-0000-0000-000005030000}"/>
    <cellStyle name="20% - Énfasis2 9 2 5" xfId="784" xr:uid="{00000000-0005-0000-0000-000006030000}"/>
    <cellStyle name="20% - Énfasis2 9 3" xfId="785" xr:uid="{00000000-0005-0000-0000-000007030000}"/>
    <cellStyle name="20% - Énfasis2 9 3 2" xfId="786" xr:uid="{00000000-0005-0000-0000-000008030000}"/>
    <cellStyle name="20% - Énfasis2 9 3 3" xfId="787" xr:uid="{00000000-0005-0000-0000-000009030000}"/>
    <cellStyle name="20% - Énfasis2 9 3 4" xfId="788" xr:uid="{00000000-0005-0000-0000-00000A030000}"/>
    <cellStyle name="20% - Énfasis2 9 4" xfId="789" xr:uid="{00000000-0005-0000-0000-00000B030000}"/>
    <cellStyle name="20% - Énfasis2 9 5" xfId="790" xr:uid="{00000000-0005-0000-0000-00000C030000}"/>
    <cellStyle name="20% - Énfasis2 9 6" xfId="791" xr:uid="{00000000-0005-0000-0000-00000D030000}"/>
    <cellStyle name="20% - Énfasis3" xfId="6777" builtinId="38" customBuiltin="1"/>
    <cellStyle name="20% - Énfasis3 10" xfId="792" xr:uid="{00000000-0005-0000-0000-00000F030000}"/>
    <cellStyle name="20% - Énfasis3 10 2" xfId="793" xr:uid="{00000000-0005-0000-0000-000010030000}"/>
    <cellStyle name="20% - Énfasis3 10 2 2" xfId="794" xr:uid="{00000000-0005-0000-0000-000011030000}"/>
    <cellStyle name="20% - Énfasis3 10 2 2 2" xfId="795" xr:uid="{00000000-0005-0000-0000-000012030000}"/>
    <cellStyle name="20% - Énfasis3 10 2 2 3" xfId="796" xr:uid="{00000000-0005-0000-0000-000013030000}"/>
    <cellStyle name="20% - Énfasis3 10 2 2 4" xfId="797" xr:uid="{00000000-0005-0000-0000-000014030000}"/>
    <cellStyle name="20% - Énfasis3 10 2 3" xfId="798" xr:uid="{00000000-0005-0000-0000-000015030000}"/>
    <cellStyle name="20% - Énfasis3 10 2 4" xfId="799" xr:uid="{00000000-0005-0000-0000-000016030000}"/>
    <cellStyle name="20% - Énfasis3 10 2 5" xfId="800" xr:uid="{00000000-0005-0000-0000-000017030000}"/>
    <cellStyle name="20% - Énfasis3 10 3" xfId="801" xr:uid="{00000000-0005-0000-0000-000018030000}"/>
    <cellStyle name="20% - Énfasis3 10 3 2" xfId="802" xr:uid="{00000000-0005-0000-0000-000019030000}"/>
    <cellStyle name="20% - Énfasis3 10 3 3" xfId="803" xr:uid="{00000000-0005-0000-0000-00001A030000}"/>
    <cellStyle name="20% - Énfasis3 10 3 4" xfId="804" xr:uid="{00000000-0005-0000-0000-00001B030000}"/>
    <cellStyle name="20% - Énfasis3 10 4" xfId="805" xr:uid="{00000000-0005-0000-0000-00001C030000}"/>
    <cellStyle name="20% - Énfasis3 10 5" xfId="806" xr:uid="{00000000-0005-0000-0000-00001D030000}"/>
    <cellStyle name="20% - Énfasis3 10 6" xfId="807" xr:uid="{00000000-0005-0000-0000-00001E030000}"/>
    <cellStyle name="20% - Énfasis3 11" xfId="808" xr:uid="{00000000-0005-0000-0000-00001F030000}"/>
    <cellStyle name="20% - Énfasis3 11 2" xfId="809" xr:uid="{00000000-0005-0000-0000-000020030000}"/>
    <cellStyle name="20% - Énfasis3 11 2 2" xfId="810" xr:uid="{00000000-0005-0000-0000-000021030000}"/>
    <cellStyle name="20% - Énfasis3 11 2 3" xfId="811" xr:uid="{00000000-0005-0000-0000-000022030000}"/>
    <cellStyle name="20% - Énfasis3 11 2 4" xfId="812" xr:uid="{00000000-0005-0000-0000-000023030000}"/>
    <cellStyle name="20% - Énfasis3 11 3" xfId="813" xr:uid="{00000000-0005-0000-0000-000024030000}"/>
    <cellStyle name="20% - Énfasis3 11 4" xfId="814" xr:uid="{00000000-0005-0000-0000-000025030000}"/>
    <cellStyle name="20% - Énfasis3 11 5" xfId="815" xr:uid="{00000000-0005-0000-0000-000026030000}"/>
    <cellStyle name="20% - Énfasis3 12" xfId="816" xr:uid="{00000000-0005-0000-0000-000027030000}"/>
    <cellStyle name="20% - Énfasis3 12 2" xfId="817" xr:uid="{00000000-0005-0000-0000-000028030000}"/>
    <cellStyle name="20% - Énfasis3 12 3" xfId="818" xr:uid="{00000000-0005-0000-0000-000029030000}"/>
    <cellStyle name="20% - Énfasis3 12 4" xfId="819" xr:uid="{00000000-0005-0000-0000-00002A030000}"/>
    <cellStyle name="20% - Énfasis3 13" xfId="820" xr:uid="{00000000-0005-0000-0000-00002B030000}"/>
    <cellStyle name="20% - Énfasis3 14" xfId="821" xr:uid="{00000000-0005-0000-0000-00002C030000}"/>
    <cellStyle name="20% - Énfasis3 15" xfId="822" xr:uid="{00000000-0005-0000-0000-00002D030000}"/>
    <cellStyle name="20% - Énfasis3 2" xfId="823" xr:uid="{00000000-0005-0000-0000-00002E030000}"/>
    <cellStyle name="20% - Énfasis3 2 2" xfId="824" xr:uid="{00000000-0005-0000-0000-00002F030000}"/>
    <cellStyle name="20% - Énfasis3 2 2 2" xfId="825" xr:uid="{00000000-0005-0000-0000-000030030000}"/>
    <cellStyle name="20% - Énfasis3 2 2 2 2" xfId="826" xr:uid="{00000000-0005-0000-0000-000031030000}"/>
    <cellStyle name="20% - Énfasis3 2 2 2 2 2" xfId="827" xr:uid="{00000000-0005-0000-0000-000032030000}"/>
    <cellStyle name="20% - Énfasis3 2 2 2 2 3" xfId="828" xr:uid="{00000000-0005-0000-0000-000033030000}"/>
    <cellStyle name="20% - Énfasis3 2 2 2 2 4" xfId="829" xr:uid="{00000000-0005-0000-0000-000034030000}"/>
    <cellStyle name="20% - Énfasis3 2 2 2 3" xfId="830" xr:uid="{00000000-0005-0000-0000-000035030000}"/>
    <cellStyle name="20% - Énfasis3 2 2 2 4" xfId="831" xr:uid="{00000000-0005-0000-0000-000036030000}"/>
    <cellStyle name="20% - Énfasis3 2 2 2 5" xfId="832" xr:uid="{00000000-0005-0000-0000-000037030000}"/>
    <cellStyle name="20% - Énfasis3 2 2 3" xfId="833" xr:uid="{00000000-0005-0000-0000-000038030000}"/>
    <cellStyle name="20% - Énfasis3 2 2 3 2" xfId="834" xr:uid="{00000000-0005-0000-0000-000039030000}"/>
    <cellStyle name="20% - Énfasis3 2 2 3 3" xfId="835" xr:uid="{00000000-0005-0000-0000-00003A030000}"/>
    <cellStyle name="20% - Énfasis3 2 2 3 4" xfId="836" xr:uid="{00000000-0005-0000-0000-00003B030000}"/>
    <cellStyle name="20% - Énfasis3 2 2 4" xfId="837" xr:uid="{00000000-0005-0000-0000-00003C030000}"/>
    <cellStyle name="20% - Énfasis3 2 2 5" xfId="838" xr:uid="{00000000-0005-0000-0000-00003D030000}"/>
    <cellStyle name="20% - Énfasis3 2 2 6" xfId="839" xr:uid="{00000000-0005-0000-0000-00003E030000}"/>
    <cellStyle name="20% - Énfasis3 2 3" xfId="840" xr:uid="{00000000-0005-0000-0000-00003F030000}"/>
    <cellStyle name="20% - Énfasis3 2 3 2" xfId="841" xr:uid="{00000000-0005-0000-0000-000040030000}"/>
    <cellStyle name="20% - Énfasis3 2 3 2 2" xfId="842" xr:uid="{00000000-0005-0000-0000-000041030000}"/>
    <cellStyle name="20% - Énfasis3 2 3 2 2 2" xfId="843" xr:uid="{00000000-0005-0000-0000-000042030000}"/>
    <cellStyle name="20% - Énfasis3 2 3 2 2 3" xfId="844" xr:uid="{00000000-0005-0000-0000-000043030000}"/>
    <cellStyle name="20% - Énfasis3 2 3 2 2 4" xfId="845" xr:uid="{00000000-0005-0000-0000-000044030000}"/>
    <cellStyle name="20% - Énfasis3 2 3 2 3" xfId="846" xr:uid="{00000000-0005-0000-0000-000045030000}"/>
    <cellStyle name="20% - Énfasis3 2 3 2 4" xfId="847" xr:uid="{00000000-0005-0000-0000-000046030000}"/>
    <cellStyle name="20% - Énfasis3 2 3 2 5" xfId="848" xr:uid="{00000000-0005-0000-0000-000047030000}"/>
    <cellStyle name="20% - Énfasis3 2 3 3" xfId="849" xr:uid="{00000000-0005-0000-0000-000048030000}"/>
    <cellStyle name="20% - Énfasis3 2 3 3 2" xfId="850" xr:uid="{00000000-0005-0000-0000-000049030000}"/>
    <cellStyle name="20% - Énfasis3 2 3 3 3" xfId="851" xr:uid="{00000000-0005-0000-0000-00004A030000}"/>
    <cellStyle name="20% - Énfasis3 2 3 3 4" xfId="852" xr:uid="{00000000-0005-0000-0000-00004B030000}"/>
    <cellStyle name="20% - Énfasis3 2 3 4" xfId="853" xr:uid="{00000000-0005-0000-0000-00004C030000}"/>
    <cellStyle name="20% - Énfasis3 2 3 5" xfId="854" xr:uid="{00000000-0005-0000-0000-00004D030000}"/>
    <cellStyle name="20% - Énfasis3 2 3 6" xfId="855" xr:uid="{00000000-0005-0000-0000-00004E030000}"/>
    <cellStyle name="20% - Énfasis3 2 4" xfId="856" xr:uid="{00000000-0005-0000-0000-00004F030000}"/>
    <cellStyle name="20% - Énfasis3 2 4 2" xfId="857" xr:uid="{00000000-0005-0000-0000-000050030000}"/>
    <cellStyle name="20% - Énfasis3 2 4 2 2" xfId="858" xr:uid="{00000000-0005-0000-0000-000051030000}"/>
    <cellStyle name="20% - Énfasis3 2 4 2 3" xfId="859" xr:uid="{00000000-0005-0000-0000-000052030000}"/>
    <cellStyle name="20% - Énfasis3 2 4 2 4" xfId="860" xr:uid="{00000000-0005-0000-0000-000053030000}"/>
    <cellStyle name="20% - Énfasis3 2 4 3" xfId="861" xr:uid="{00000000-0005-0000-0000-000054030000}"/>
    <cellStyle name="20% - Énfasis3 2 4 4" xfId="862" xr:uid="{00000000-0005-0000-0000-000055030000}"/>
    <cellStyle name="20% - Énfasis3 2 4 5" xfId="863" xr:uid="{00000000-0005-0000-0000-000056030000}"/>
    <cellStyle name="20% - Énfasis3 2 5" xfId="864" xr:uid="{00000000-0005-0000-0000-000057030000}"/>
    <cellStyle name="20% - Énfasis3 2 5 2" xfId="865" xr:uid="{00000000-0005-0000-0000-000058030000}"/>
    <cellStyle name="20% - Énfasis3 2 5 3" xfId="866" xr:uid="{00000000-0005-0000-0000-000059030000}"/>
    <cellStyle name="20% - Énfasis3 2 5 4" xfId="867" xr:uid="{00000000-0005-0000-0000-00005A030000}"/>
    <cellStyle name="20% - Énfasis3 2 6" xfId="868" xr:uid="{00000000-0005-0000-0000-00005B030000}"/>
    <cellStyle name="20% - Énfasis3 2 7" xfId="869" xr:uid="{00000000-0005-0000-0000-00005C030000}"/>
    <cellStyle name="20% - Énfasis3 2 8" xfId="870" xr:uid="{00000000-0005-0000-0000-00005D030000}"/>
    <cellStyle name="20% - Énfasis3 2 9" xfId="871" xr:uid="{00000000-0005-0000-0000-00005E030000}"/>
    <cellStyle name="20% - Énfasis3 3" xfId="872" xr:uid="{00000000-0005-0000-0000-00005F030000}"/>
    <cellStyle name="20% - Énfasis3 3 2" xfId="873" xr:uid="{00000000-0005-0000-0000-000060030000}"/>
    <cellStyle name="20% - Énfasis3 3 2 2" xfId="874" xr:uid="{00000000-0005-0000-0000-000061030000}"/>
    <cellStyle name="20% - Énfasis3 3 2 2 2" xfId="875" xr:uid="{00000000-0005-0000-0000-000062030000}"/>
    <cellStyle name="20% - Énfasis3 3 2 2 2 2" xfId="876" xr:uid="{00000000-0005-0000-0000-000063030000}"/>
    <cellStyle name="20% - Énfasis3 3 2 2 2 3" xfId="877" xr:uid="{00000000-0005-0000-0000-000064030000}"/>
    <cellStyle name="20% - Énfasis3 3 2 2 2 4" xfId="878" xr:uid="{00000000-0005-0000-0000-000065030000}"/>
    <cellStyle name="20% - Énfasis3 3 2 2 3" xfId="879" xr:uid="{00000000-0005-0000-0000-000066030000}"/>
    <cellStyle name="20% - Énfasis3 3 2 2 4" xfId="880" xr:uid="{00000000-0005-0000-0000-000067030000}"/>
    <cellStyle name="20% - Énfasis3 3 2 2 5" xfId="881" xr:uid="{00000000-0005-0000-0000-000068030000}"/>
    <cellStyle name="20% - Énfasis3 3 2 3" xfId="882" xr:uid="{00000000-0005-0000-0000-000069030000}"/>
    <cellStyle name="20% - Énfasis3 3 2 3 2" xfId="883" xr:uid="{00000000-0005-0000-0000-00006A030000}"/>
    <cellStyle name="20% - Énfasis3 3 2 3 3" xfId="884" xr:uid="{00000000-0005-0000-0000-00006B030000}"/>
    <cellStyle name="20% - Énfasis3 3 2 3 4" xfId="885" xr:uid="{00000000-0005-0000-0000-00006C030000}"/>
    <cellStyle name="20% - Énfasis3 3 2 4" xfId="886" xr:uid="{00000000-0005-0000-0000-00006D030000}"/>
    <cellStyle name="20% - Énfasis3 3 2 5" xfId="887" xr:uid="{00000000-0005-0000-0000-00006E030000}"/>
    <cellStyle name="20% - Énfasis3 3 2 6" xfId="888" xr:uid="{00000000-0005-0000-0000-00006F030000}"/>
    <cellStyle name="20% - Énfasis3 3 3" xfId="889" xr:uid="{00000000-0005-0000-0000-000070030000}"/>
    <cellStyle name="20% - Énfasis3 3 3 2" xfId="890" xr:uid="{00000000-0005-0000-0000-000071030000}"/>
    <cellStyle name="20% - Énfasis3 3 3 2 2" xfId="891" xr:uid="{00000000-0005-0000-0000-000072030000}"/>
    <cellStyle name="20% - Énfasis3 3 3 2 2 2" xfId="892" xr:uid="{00000000-0005-0000-0000-000073030000}"/>
    <cellStyle name="20% - Énfasis3 3 3 2 2 3" xfId="893" xr:uid="{00000000-0005-0000-0000-000074030000}"/>
    <cellStyle name="20% - Énfasis3 3 3 2 2 4" xfId="894" xr:uid="{00000000-0005-0000-0000-000075030000}"/>
    <cellStyle name="20% - Énfasis3 3 3 2 3" xfId="895" xr:uid="{00000000-0005-0000-0000-000076030000}"/>
    <cellStyle name="20% - Énfasis3 3 3 2 4" xfId="896" xr:uid="{00000000-0005-0000-0000-000077030000}"/>
    <cellStyle name="20% - Énfasis3 3 3 2 5" xfId="897" xr:uid="{00000000-0005-0000-0000-000078030000}"/>
    <cellStyle name="20% - Énfasis3 3 3 3" xfId="898" xr:uid="{00000000-0005-0000-0000-000079030000}"/>
    <cellStyle name="20% - Énfasis3 3 3 3 2" xfId="899" xr:uid="{00000000-0005-0000-0000-00007A030000}"/>
    <cellStyle name="20% - Énfasis3 3 3 3 3" xfId="900" xr:uid="{00000000-0005-0000-0000-00007B030000}"/>
    <cellStyle name="20% - Énfasis3 3 3 3 4" xfId="901" xr:uid="{00000000-0005-0000-0000-00007C030000}"/>
    <cellStyle name="20% - Énfasis3 3 3 4" xfId="902" xr:uid="{00000000-0005-0000-0000-00007D030000}"/>
    <cellStyle name="20% - Énfasis3 3 3 5" xfId="903" xr:uid="{00000000-0005-0000-0000-00007E030000}"/>
    <cellStyle name="20% - Énfasis3 3 3 6" xfId="904" xr:uid="{00000000-0005-0000-0000-00007F030000}"/>
    <cellStyle name="20% - Énfasis3 3 4" xfId="905" xr:uid="{00000000-0005-0000-0000-000080030000}"/>
    <cellStyle name="20% - Énfasis3 3 4 2" xfId="906" xr:uid="{00000000-0005-0000-0000-000081030000}"/>
    <cellStyle name="20% - Énfasis3 3 4 2 2" xfId="907" xr:uid="{00000000-0005-0000-0000-000082030000}"/>
    <cellStyle name="20% - Énfasis3 3 4 2 3" xfId="908" xr:uid="{00000000-0005-0000-0000-000083030000}"/>
    <cellStyle name="20% - Énfasis3 3 4 2 4" xfId="909" xr:uid="{00000000-0005-0000-0000-000084030000}"/>
    <cellStyle name="20% - Énfasis3 3 4 3" xfId="910" xr:uid="{00000000-0005-0000-0000-000085030000}"/>
    <cellStyle name="20% - Énfasis3 3 4 4" xfId="911" xr:uid="{00000000-0005-0000-0000-000086030000}"/>
    <cellStyle name="20% - Énfasis3 3 4 5" xfId="912" xr:uid="{00000000-0005-0000-0000-000087030000}"/>
    <cellStyle name="20% - Énfasis3 3 5" xfId="913" xr:uid="{00000000-0005-0000-0000-000088030000}"/>
    <cellStyle name="20% - Énfasis3 3 5 2" xfId="914" xr:uid="{00000000-0005-0000-0000-000089030000}"/>
    <cellStyle name="20% - Énfasis3 3 5 3" xfId="915" xr:uid="{00000000-0005-0000-0000-00008A030000}"/>
    <cellStyle name="20% - Énfasis3 3 5 4" xfId="916" xr:uid="{00000000-0005-0000-0000-00008B030000}"/>
    <cellStyle name="20% - Énfasis3 3 6" xfId="917" xr:uid="{00000000-0005-0000-0000-00008C030000}"/>
    <cellStyle name="20% - Énfasis3 3 7" xfId="918" xr:uid="{00000000-0005-0000-0000-00008D030000}"/>
    <cellStyle name="20% - Énfasis3 3 8" xfId="919" xr:uid="{00000000-0005-0000-0000-00008E030000}"/>
    <cellStyle name="20% - Énfasis3 3 9" xfId="920" xr:uid="{00000000-0005-0000-0000-00008F030000}"/>
    <cellStyle name="20% - Énfasis3 4" xfId="921" xr:uid="{00000000-0005-0000-0000-000090030000}"/>
    <cellStyle name="20% - Énfasis3 4 2" xfId="922" xr:uid="{00000000-0005-0000-0000-000091030000}"/>
    <cellStyle name="20% - Énfasis3 4 2 2" xfId="923" xr:uid="{00000000-0005-0000-0000-000092030000}"/>
    <cellStyle name="20% - Énfasis3 4 2 2 2" xfId="924" xr:uid="{00000000-0005-0000-0000-000093030000}"/>
    <cellStyle name="20% - Énfasis3 4 2 2 2 2" xfId="925" xr:uid="{00000000-0005-0000-0000-000094030000}"/>
    <cellStyle name="20% - Énfasis3 4 2 2 2 3" xfId="926" xr:uid="{00000000-0005-0000-0000-000095030000}"/>
    <cellStyle name="20% - Énfasis3 4 2 2 2 4" xfId="927" xr:uid="{00000000-0005-0000-0000-000096030000}"/>
    <cellStyle name="20% - Énfasis3 4 2 2 3" xfId="928" xr:uid="{00000000-0005-0000-0000-000097030000}"/>
    <cellStyle name="20% - Énfasis3 4 2 2 4" xfId="929" xr:uid="{00000000-0005-0000-0000-000098030000}"/>
    <cellStyle name="20% - Énfasis3 4 2 2 5" xfId="930" xr:uid="{00000000-0005-0000-0000-000099030000}"/>
    <cellStyle name="20% - Énfasis3 4 2 3" xfId="931" xr:uid="{00000000-0005-0000-0000-00009A030000}"/>
    <cellStyle name="20% - Énfasis3 4 2 3 2" xfId="932" xr:uid="{00000000-0005-0000-0000-00009B030000}"/>
    <cellStyle name="20% - Énfasis3 4 2 3 3" xfId="933" xr:uid="{00000000-0005-0000-0000-00009C030000}"/>
    <cellStyle name="20% - Énfasis3 4 2 3 4" xfId="934" xr:uid="{00000000-0005-0000-0000-00009D030000}"/>
    <cellStyle name="20% - Énfasis3 4 2 4" xfId="935" xr:uid="{00000000-0005-0000-0000-00009E030000}"/>
    <cellStyle name="20% - Énfasis3 4 2 5" xfId="936" xr:uid="{00000000-0005-0000-0000-00009F030000}"/>
    <cellStyle name="20% - Énfasis3 4 2 6" xfId="937" xr:uid="{00000000-0005-0000-0000-0000A0030000}"/>
    <cellStyle name="20% - Énfasis3 4 3" xfId="938" xr:uid="{00000000-0005-0000-0000-0000A1030000}"/>
    <cellStyle name="20% - Énfasis3 4 3 2" xfId="939" xr:uid="{00000000-0005-0000-0000-0000A2030000}"/>
    <cellStyle name="20% - Énfasis3 4 3 2 2" xfId="940" xr:uid="{00000000-0005-0000-0000-0000A3030000}"/>
    <cellStyle name="20% - Énfasis3 4 3 2 2 2" xfId="941" xr:uid="{00000000-0005-0000-0000-0000A4030000}"/>
    <cellStyle name="20% - Énfasis3 4 3 2 2 3" xfId="942" xr:uid="{00000000-0005-0000-0000-0000A5030000}"/>
    <cellStyle name="20% - Énfasis3 4 3 2 2 4" xfId="943" xr:uid="{00000000-0005-0000-0000-0000A6030000}"/>
    <cellStyle name="20% - Énfasis3 4 3 2 3" xfId="944" xr:uid="{00000000-0005-0000-0000-0000A7030000}"/>
    <cellStyle name="20% - Énfasis3 4 3 2 4" xfId="945" xr:uid="{00000000-0005-0000-0000-0000A8030000}"/>
    <cellStyle name="20% - Énfasis3 4 3 2 5" xfId="946" xr:uid="{00000000-0005-0000-0000-0000A9030000}"/>
    <cellStyle name="20% - Énfasis3 4 3 3" xfId="947" xr:uid="{00000000-0005-0000-0000-0000AA030000}"/>
    <cellStyle name="20% - Énfasis3 4 3 3 2" xfId="948" xr:uid="{00000000-0005-0000-0000-0000AB030000}"/>
    <cellStyle name="20% - Énfasis3 4 3 3 3" xfId="949" xr:uid="{00000000-0005-0000-0000-0000AC030000}"/>
    <cellStyle name="20% - Énfasis3 4 3 3 4" xfId="950" xr:uid="{00000000-0005-0000-0000-0000AD030000}"/>
    <cellStyle name="20% - Énfasis3 4 3 4" xfId="951" xr:uid="{00000000-0005-0000-0000-0000AE030000}"/>
    <cellStyle name="20% - Énfasis3 4 3 5" xfId="952" xr:uid="{00000000-0005-0000-0000-0000AF030000}"/>
    <cellStyle name="20% - Énfasis3 4 3 6" xfId="953" xr:uid="{00000000-0005-0000-0000-0000B0030000}"/>
    <cellStyle name="20% - Énfasis3 4 4" xfId="954" xr:uid="{00000000-0005-0000-0000-0000B1030000}"/>
    <cellStyle name="20% - Énfasis3 4 4 2" xfId="955" xr:uid="{00000000-0005-0000-0000-0000B2030000}"/>
    <cellStyle name="20% - Énfasis3 4 4 2 2" xfId="956" xr:uid="{00000000-0005-0000-0000-0000B3030000}"/>
    <cellStyle name="20% - Énfasis3 4 4 2 3" xfId="957" xr:uid="{00000000-0005-0000-0000-0000B4030000}"/>
    <cellStyle name="20% - Énfasis3 4 4 2 4" xfId="958" xr:uid="{00000000-0005-0000-0000-0000B5030000}"/>
    <cellStyle name="20% - Énfasis3 4 4 3" xfId="959" xr:uid="{00000000-0005-0000-0000-0000B6030000}"/>
    <cellStyle name="20% - Énfasis3 4 4 4" xfId="960" xr:uid="{00000000-0005-0000-0000-0000B7030000}"/>
    <cellStyle name="20% - Énfasis3 4 4 5" xfId="961" xr:uid="{00000000-0005-0000-0000-0000B8030000}"/>
    <cellStyle name="20% - Énfasis3 4 5" xfId="962" xr:uid="{00000000-0005-0000-0000-0000B9030000}"/>
    <cellStyle name="20% - Énfasis3 4 5 2" xfId="963" xr:uid="{00000000-0005-0000-0000-0000BA030000}"/>
    <cellStyle name="20% - Énfasis3 4 5 3" xfId="964" xr:uid="{00000000-0005-0000-0000-0000BB030000}"/>
    <cellStyle name="20% - Énfasis3 4 5 4" xfId="965" xr:uid="{00000000-0005-0000-0000-0000BC030000}"/>
    <cellStyle name="20% - Énfasis3 4 6" xfId="966" xr:uid="{00000000-0005-0000-0000-0000BD030000}"/>
    <cellStyle name="20% - Énfasis3 4 7" xfId="967" xr:uid="{00000000-0005-0000-0000-0000BE030000}"/>
    <cellStyle name="20% - Énfasis3 4 8" xfId="968" xr:uid="{00000000-0005-0000-0000-0000BF030000}"/>
    <cellStyle name="20% - Énfasis3 4 9" xfId="969" xr:uid="{00000000-0005-0000-0000-0000C0030000}"/>
    <cellStyle name="20% - Énfasis3 5" xfId="970" xr:uid="{00000000-0005-0000-0000-0000C1030000}"/>
    <cellStyle name="20% - Énfasis3 5 2" xfId="971" xr:uid="{00000000-0005-0000-0000-0000C2030000}"/>
    <cellStyle name="20% - Énfasis3 5 2 2" xfId="972" xr:uid="{00000000-0005-0000-0000-0000C3030000}"/>
    <cellStyle name="20% - Énfasis3 5 2 2 2" xfId="973" xr:uid="{00000000-0005-0000-0000-0000C4030000}"/>
    <cellStyle name="20% - Énfasis3 5 2 2 2 2" xfId="974" xr:uid="{00000000-0005-0000-0000-0000C5030000}"/>
    <cellStyle name="20% - Énfasis3 5 2 2 2 3" xfId="975" xr:uid="{00000000-0005-0000-0000-0000C6030000}"/>
    <cellStyle name="20% - Énfasis3 5 2 2 2 4" xfId="976" xr:uid="{00000000-0005-0000-0000-0000C7030000}"/>
    <cellStyle name="20% - Énfasis3 5 2 2 3" xfId="977" xr:uid="{00000000-0005-0000-0000-0000C8030000}"/>
    <cellStyle name="20% - Énfasis3 5 2 2 4" xfId="978" xr:uid="{00000000-0005-0000-0000-0000C9030000}"/>
    <cellStyle name="20% - Énfasis3 5 2 2 5" xfId="979" xr:uid="{00000000-0005-0000-0000-0000CA030000}"/>
    <cellStyle name="20% - Énfasis3 5 2 3" xfId="980" xr:uid="{00000000-0005-0000-0000-0000CB030000}"/>
    <cellStyle name="20% - Énfasis3 5 2 3 2" xfId="981" xr:uid="{00000000-0005-0000-0000-0000CC030000}"/>
    <cellStyle name="20% - Énfasis3 5 2 3 3" xfId="982" xr:uid="{00000000-0005-0000-0000-0000CD030000}"/>
    <cellStyle name="20% - Énfasis3 5 2 3 4" xfId="983" xr:uid="{00000000-0005-0000-0000-0000CE030000}"/>
    <cellStyle name="20% - Énfasis3 5 2 4" xfId="984" xr:uid="{00000000-0005-0000-0000-0000CF030000}"/>
    <cellStyle name="20% - Énfasis3 5 2 5" xfId="985" xr:uid="{00000000-0005-0000-0000-0000D0030000}"/>
    <cellStyle name="20% - Énfasis3 5 2 6" xfId="986" xr:uid="{00000000-0005-0000-0000-0000D1030000}"/>
    <cellStyle name="20% - Énfasis3 5 3" xfId="987" xr:uid="{00000000-0005-0000-0000-0000D2030000}"/>
    <cellStyle name="20% - Énfasis3 5 3 2" xfId="988" xr:uid="{00000000-0005-0000-0000-0000D3030000}"/>
    <cellStyle name="20% - Énfasis3 5 3 2 2" xfId="989" xr:uid="{00000000-0005-0000-0000-0000D4030000}"/>
    <cellStyle name="20% - Énfasis3 5 3 2 2 2" xfId="990" xr:uid="{00000000-0005-0000-0000-0000D5030000}"/>
    <cellStyle name="20% - Énfasis3 5 3 2 2 3" xfId="991" xr:uid="{00000000-0005-0000-0000-0000D6030000}"/>
    <cellStyle name="20% - Énfasis3 5 3 2 2 4" xfId="992" xr:uid="{00000000-0005-0000-0000-0000D7030000}"/>
    <cellStyle name="20% - Énfasis3 5 3 2 3" xfId="993" xr:uid="{00000000-0005-0000-0000-0000D8030000}"/>
    <cellStyle name="20% - Énfasis3 5 3 2 4" xfId="994" xr:uid="{00000000-0005-0000-0000-0000D9030000}"/>
    <cellStyle name="20% - Énfasis3 5 3 2 5" xfId="995" xr:uid="{00000000-0005-0000-0000-0000DA030000}"/>
    <cellStyle name="20% - Énfasis3 5 3 3" xfId="996" xr:uid="{00000000-0005-0000-0000-0000DB030000}"/>
    <cellStyle name="20% - Énfasis3 5 3 3 2" xfId="997" xr:uid="{00000000-0005-0000-0000-0000DC030000}"/>
    <cellStyle name="20% - Énfasis3 5 3 3 3" xfId="998" xr:uid="{00000000-0005-0000-0000-0000DD030000}"/>
    <cellStyle name="20% - Énfasis3 5 3 3 4" xfId="999" xr:uid="{00000000-0005-0000-0000-0000DE030000}"/>
    <cellStyle name="20% - Énfasis3 5 3 4" xfId="1000" xr:uid="{00000000-0005-0000-0000-0000DF030000}"/>
    <cellStyle name="20% - Énfasis3 5 3 5" xfId="1001" xr:uid="{00000000-0005-0000-0000-0000E0030000}"/>
    <cellStyle name="20% - Énfasis3 5 3 6" xfId="1002" xr:uid="{00000000-0005-0000-0000-0000E1030000}"/>
    <cellStyle name="20% - Énfasis3 5 4" xfId="1003" xr:uid="{00000000-0005-0000-0000-0000E2030000}"/>
    <cellStyle name="20% - Énfasis3 5 4 2" xfId="1004" xr:uid="{00000000-0005-0000-0000-0000E3030000}"/>
    <cellStyle name="20% - Énfasis3 5 4 2 2" xfId="1005" xr:uid="{00000000-0005-0000-0000-0000E4030000}"/>
    <cellStyle name="20% - Énfasis3 5 4 2 3" xfId="1006" xr:uid="{00000000-0005-0000-0000-0000E5030000}"/>
    <cellStyle name="20% - Énfasis3 5 4 2 4" xfId="1007" xr:uid="{00000000-0005-0000-0000-0000E6030000}"/>
    <cellStyle name="20% - Énfasis3 5 4 3" xfId="1008" xr:uid="{00000000-0005-0000-0000-0000E7030000}"/>
    <cellStyle name="20% - Énfasis3 5 4 4" xfId="1009" xr:uid="{00000000-0005-0000-0000-0000E8030000}"/>
    <cellStyle name="20% - Énfasis3 5 4 5" xfId="1010" xr:uid="{00000000-0005-0000-0000-0000E9030000}"/>
    <cellStyle name="20% - Énfasis3 5 5" xfId="1011" xr:uid="{00000000-0005-0000-0000-0000EA030000}"/>
    <cellStyle name="20% - Énfasis3 5 5 2" xfId="1012" xr:uid="{00000000-0005-0000-0000-0000EB030000}"/>
    <cellStyle name="20% - Énfasis3 5 5 3" xfId="1013" xr:uid="{00000000-0005-0000-0000-0000EC030000}"/>
    <cellStyle name="20% - Énfasis3 5 5 4" xfId="1014" xr:uid="{00000000-0005-0000-0000-0000ED030000}"/>
    <cellStyle name="20% - Énfasis3 5 6" xfId="1015" xr:uid="{00000000-0005-0000-0000-0000EE030000}"/>
    <cellStyle name="20% - Énfasis3 5 7" xfId="1016" xr:uid="{00000000-0005-0000-0000-0000EF030000}"/>
    <cellStyle name="20% - Énfasis3 5 8" xfId="1017" xr:uid="{00000000-0005-0000-0000-0000F0030000}"/>
    <cellStyle name="20% - Énfasis3 5 9" xfId="1018" xr:uid="{00000000-0005-0000-0000-0000F1030000}"/>
    <cellStyle name="20% - Énfasis3 6" xfId="1019" xr:uid="{00000000-0005-0000-0000-0000F2030000}"/>
    <cellStyle name="20% - Énfasis3 6 2" xfId="1020" xr:uid="{00000000-0005-0000-0000-0000F3030000}"/>
    <cellStyle name="20% - Énfasis3 6 2 2" xfId="1021" xr:uid="{00000000-0005-0000-0000-0000F4030000}"/>
    <cellStyle name="20% - Énfasis3 6 2 2 2" xfId="1022" xr:uid="{00000000-0005-0000-0000-0000F5030000}"/>
    <cellStyle name="20% - Énfasis3 6 2 2 2 2" xfId="1023" xr:uid="{00000000-0005-0000-0000-0000F6030000}"/>
    <cellStyle name="20% - Énfasis3 6 2 2 2 3" xfId="1024" xr:uid="{00000000-0005-0000-0000-0000F7030000}"/>
    <cellStyle name="20% - Énfasis3 6 2 2 2 4" xfId="1025" xr:uid="{00000000-0005-0000-0000-0000F8030000}"/>
    <cellStyle name="20% - Énfasis3 6 2 2 3" xfId="1026" xr:uid="{00000000-0005-0000-0000-0000F9030000}"/>
    <cellStyle name="20% - Énfasis3 6 2 2 4" xfId="1027" xr:uid="{00000000-0005-0000-0000-0000FA030000}"/>
    <cellStyle name="20% - Énfasis3 6 2 2 5" xfId="1028" xr:uid="{00000000-0005-0000-0000-0000FB030000}"/>
    <cellStyle name="20% - Énfasis3 6 2 3" xfId="1029" xr:uid="{00000000-0005-0000-0000-0000FC030000}"/>
    <cellStyle name="20% - Énfasis3 6 2 3 2" xfId="1030" xr:uid="{00000000-0005-0000-0000-0000FD030000}"/>
    <cellStyle name="20% - Énfasis3 6 2 3 3" xfId="1031" xr:uid="{00000000-0005-0000-0000-0000FE030000}"/>
    <cellStyle name="20% - Énfasis3 6 2 3 4" xfId="1032" xr:uid="{00000000-0005-0000-0000-0000FF030000}"/>
    <cellStyle name="20% - Énfasis3 6 2 4" xfId="1033" xr:uid="{00000000-0005-0000-0000-000000040000}"/>
    <cellStyle name="20% - Énfasis3 6 2 5" xfId="1034" xr:uid="{00000000-0005-0000-0000-000001040000}"/>
    <cellStyle name="20% - Énfasis3 6 2 6" xfId="1035" xr:uid="{00000000-0005-0000-0000-000002040000}"/>
    <cellStyle name="20% - Énfasis3 6 3" xfId="1036" xr:uid="{00000000-0005-0000-0000-000003040000}"/>
    <cellStyle name="20% - Énfasis3 6 3 2" xfId="1037" xr:uid="{00000000-0005-0000-0000-000004040000}"/>
    <cellStyle name="20% - Énfasis3 6 3 2 2" xfId="1038" xr:uid="{00000000-0005-0000-0000-000005040000}"/>
    <cellStyle name="20% - Énfasis3 6 3 2 2 2" xfId="1039" xr:uid="{00000000-0005-0000-0000-000006040000}"/>
    <cellStyle name="20% - Énfasis3 6 3 2 2 3" xfId="1040" xr:uid="{00000000-0005-0000-0000-000007040000}"/>
    <cellStyle name="20% - Énfasis3 6 3 2 2 4" xfId="1041" xr:uid="{00000000-0005-0000-0000-000008040000}"/>
    <cellStyle name="20% - Énfasis3 6 3 2 3" xfId="1042" xr:uid="{00000000-0005-0000-0000-000009040000}"/>
    <cellStyle name="20% - Énfasis3 6 3 2 4" xfId="1043" xr:uid="{00000000-0005-0000-0000-00000A040000}"/>
    <cellStyle name="20% - Énfasis3 6 3 2 5" xfId="1044" xr:uid="{00000000-0005-0000-0000-00000B040000}"/>
    <cellStyle name="20% - Énfasis3 6 3 3" xfId="1045" xr:uid="{00000000-0005-0000-0000-00000C040000}"/>
    <cellStyle name="20% - Énfasis3 6 3 3 2" xfId="1046" xr:uid="{00000000-0005-0000-0000-00000D040000}"/>
    <cellStyle name="20% - Énfasis3 6 3 3 3" xfId="1047" xr:uid="{00000000-0005-0000-0000-00000E040000}"/>
    <cellStyle name="20% - Énfasis3 6 3 3 4" xfId="1048" xr:uid="{00000000-0005-0000-0000-00000F040000}"/>
    <cellStyle name="20% - Énfasis3 6 3 4" xfId="1049" xr:uid="{00000000-0005-0000-0000-000010040000}"/>
    <cellStyle name="20% - Énfasis3 6 3 5" xfId="1050" xr:uid="{00000000-0005-0000-0000-000011040000}"/>
    <cellStyle name="20% - Énfasis3 6 3 6" xfId="1051" xr:uid="{00000000-0005-0000-0000-000012040000}"/>
    <cellStyle name="20% - Énfasis3 6 4" xfId="1052" xr:uid="{00000000-0005-0000-0000-000013040000}"/>
    <cellStyle name="20% - Énfasis3 6 4 2" xfId="1053" xr:uid="{00000000-0005-0000-0000-000014040000}"/>
    <cellStyle name="20% - Énfasis3 6 4 2 2" xfId="1054" xr:uid="{00000000-0005-0000-0000-000015040000}"/>
    <cellStyle name="20% - Énfasis3 6 4 2 3" xfId="1055" xr:uid="{00000000-0005-0000-0000-000016040000}"/>
    <cellStyle name="20% - Énfasis3 6 4 2 4" xfId="1056" xr:uid="{00000000-0005-0000-0000-000017040000}"/>
    <cellStyle name="20% - Énfasis3 6 4 3" xfId="1057" xr:uid="{00000000-0005-0000-0000-000018040000}"/>
    <cellStyle name="20% - Énfasis3 6 4 4" xfId="1058" xr:uid="{00000000-0005-0000-0000-000019040000}"/>
    <cellStyle name="20% - Énfasis3 6 4 5" xfId="1059" xr:uid="{00000000-0005-0000-0000-00001A040000}"/>
    <cellStyle name="20% - Énfasis3 6 5" xfId="1060" xr:uid="{00000000-0005-0000-0000-00001B040000}"/>
    <cellStyle name="20% - Énfasis3 6 5 2" xfId="1061" xr:uid="{00000000-0005-0000-0000-00001C040000}"/>
    <cellStyle name="20% - Énfasis3 6 5 3" xfId="1062" xr:uid="{00000000-0005-0000-0000-00001D040000}"/>
    <cellStyle name="20% - Énfasis3 6 5 4" xfId="1063" xr:uid="{00000000-0005-0000-0000-00001E040000}"/>
    <cellStyle name="20% - Énfasis3 6 6" xfId="1064" xr:uid="{00000000-0005-0000-0000-00001F040000}"/>
    <cellStyle name="20% - Énfasis3 6 7" xfId="1065" xr:uid="{00000000-0005-0000-0000-000020040000}"/>
    <cellStyle name="20% - Énfasis3 6 8" xfId="1066" xr:uid="{00000000-0005-0000-0000-000021040000}"/>
    <cellStyle name="20% - Énfasis3 6 9" xfId="1067" xr:uid="{00000000-0005-0000-0000-000022040000}"/>
    <cellStyle name="20% - Énfasis3 7" xfId="1068" xr:uid="{00000000-0005-0000-0000-000023040000}"/>
    <cellStyle name="20% - Énfasis3 7 2" xfId="1069" xr:uid="{00000000-0005-0000-0000-000024040000}"/>
    <cellStyle name="20% - Énfasis3 7 2 2" xfId="1070" xr:uid="{00000000-0005-0000-0000-000025040000}"/>
    <cellStyle name="20% - Énfasis3 7 2 2 2" xfId="1071" xr:uid="{00000000-0005-0000-0000-000026040000}"/>
    <cellStyle name="20% - Énfasis3 7 2 2 2 2" xfId="1072" xr:uid="{00000000-0005-0000-0000-000027040000}"/>
    <cellStyle name="20% - Énfasis3 7 2 2 2 3" xfId="1073" xr:uid="{00000000-0005-0000-0000-000028040000}"/>
    <cellStyle name="20% - Énfasis3 7 2 2 2 4" xfId="1074" xr:uid="{00000000-0005-0000-0000-000029040000}"/>
    <cellStyle name="20% - Énfasis3 7 2 2 3" xfId="1075" xr:uid="{00000000-0005-0000-0000-00002A040000}"/>
    <cellStyle name="20% - Énfasis3 7 2 2 4" xfId="1076" xr:uid="{00000000-0005-0000-0000-00002B040000}"/>
    <cellStyle name="20% - Énfasis3 7 2 2 5" xfId="1077" xr:uid="{00000000-0005-0000-0000-00002C040000}"/>
    <cellStyle name="20% - Énfasis3 7 2 3" xfId="1078" xr:uid="{00000000-0005-0000-0000-00002D040000}"/>
    <cellStyle name="20% - Énfasis3 7 2 3 2" xfId="1079" xr:uid="{00000000-0005-0000-0000-00002E040000}"/>
    <cellStyle name="20% - Énfasis3 7 2 3 3" xfId="1080" xr:uid="{00000000-0005-0000-0000-00002F040000}"/>
    <cellStyle name="20% - Énfasis3 7 2 3 4" xfId="1081" xr:uid="{00000000-0005-0000-0000-000030040000}"/>
    <cellStyle name="20% - Énfasis3 7 2 4" xfId="1082" xr:uid="{00000000-0005-0000-0000-000031040000}"/>
    <cellStyle name="20% - Énfasis3 7 2 5" xfId="1083" xr:uid="{00000000-0005-0000-0000-000032040000}"/>
    <cellStyle name="20% - Énfasis3 7 2 6" xfId="1084" xr:uid="{00000000-0005-0000-0000-000033040000}"/>
    <cellStyle name="20% - Énfasis3 7 3" xfId="1085" xr:uid="{00000000-0005-0000-0000-000034040000}"/>
    <cellStyle name="20% - Énfasis3 7 3 2" xfId="1086" xr:uid="{00000000-0005-0000-0000-000035040000}"/>
    <cellStyle name="20% - Énfasis3 7 3 2 2" xfId="1087" xr:uid="{00000000-0005-0000-0000-000036040000}"/>
    <cellStyle name="20% - Énfasis3 7 3 2 2 2" xfId="1088" xr:uid="{00000000-0005-0000-0000-000037040000}"/>
    <cellStyle name="20% - Énfasis3 7 3 2 2 3" xfId="1089" xr:uid="{00000000-0005-0000-0000-000038040000}"/>
    <cellStyle name="20% - Énfasis3 7 3 2 2 4" xfId="1090" xr:uid="{00000000-0005-0000-0000-000039040000}"/>
    <cellStyle name="20% - Énfasis3 7 3 2 3" xfId="1091" xr:uid="{00000000-0005-0000-0000-00003A040000}"/>
    <cellStyle name="20% - Énfasis3 7 3 2 4" xfId="1092" xr:uid="{00000000-0005-0000-0000-00003B040000}"/>
    <cellStyle name="20% - Énfasis3 7 3 2 5" xfId="1093" xr:uid="{00000000-0005-0000-0000-00003C040000}"/>
    <cellStyle name="20% - Énfasis3 7 3 3" xfId="1094" xr:uid="{00000000-0005-0000-0000-00003D040000}"/>
    <cellStyle name="20% - Énfasis3 7 3 3 2" xfId="1095" xr:uid="{00000000-0005-0000-0000-00003E040000}"/>
    <cellStyle name="20% - Énfasis3 7 3 3 3" xfId="1096" xr:uid="{00000000-0005-0000-0000-00003F040000}"/>
    <cellStyle name="20% - Énfasis3 7 3 3 4" xfId="1097" xr:uid="{00000000-0005-0000-0000-000040040000}"/>
    <cellStyle name="20% - Énfasis3 7 3 4" xfId="1098" xr:uid="{00000000-0005-0000-0000-000041040000}"/>
    <cellStyle name="20% - Énfasis3 7 3 5" xfId="1099" xr:uid="{00000000-0005-0000-0000-000042040000}"/>
    <cellStyle name="20% - Énfasis3 7 3 6" xfId="1100" xr:uid="{00000000-0005-0000-0000-000043040000}"/>
    <cellStyle name="20% - Énfasis3 7 4" xfId="1101" xr:uid="{00000000-0005-0000-0000-000044040000}"/>
    <cellStyle name="20% - Énfasis3 7 4 2" xfId="1102" xr:uid="{00000000-0005-0000-0000-000045040000}"/>
    <cellStyle name="20% - Énfasis3 7 4 2 2" xfId="1103" xr:uid="{00000000-0005-0000-0000-000046040000}"/>
    <cellStyle name="20% - Énfasis3 7 4 2 3" xfId="1104" xr:uid="{00000000-0005-0000-0000-000047040000}"/>
    <cellStyle name="20% - Énfasis3 7 4 2 4" xfId="1105" xr:uid="{00000000-0005-0000-0000-000048040000}"/>
    <cellStyle name="20% - Énfasis3 7 4 3" xfId="1106" xr:uid="{00000000-0005-0000-0000-000049040000}"/>
    <cellStyle name="20% - Énfasis3 7 4 4" xfId="1107" xr:uid="{00000000-0005-0000-0000-00004A040000}"/>
    <cellStyle name="20% - Énfasis3 7 4 5" xfId="1108" xr:uid="{00000000-0005-0000-0000-00004B040000}"/>
    <cellStyle name="20% - Énfasis3 7 5" xfId="1109" xr:uid="{00000000-0005-0000-0000-00004C040000}"/>
    <cellStyle name="20% - Énfasis3 7 5 2" xfId="1110" xr:uid="{00000000-0005-0000-0000-00004D040000}"/>
    <cellStyle name="20% - Énfasis3 7 5 3" xfId="1111" xr:uid="{00000000-0005-0000-0000-00004E040000}"/>
    <cellStyle name="20% - Énfasis3 7 5 4" xfId="1112" xr:uid="{00000000-0005-0000-0000-00004F040000}"/>
    <cellStyle name="20% - Énfasis3 7 6" xfId="1113" xr:uid="{00000000-0005-0000-0000-000050040000}"/>
    <cellStyle name="20% - Énfasis3 7 7" xfId="1114" xr:uid="{00000000-0005-0000-0000-000051040000}"/>
    <cellStyle name="20% - Énfasis3 7 8" xfId="1115" xr:uid="{00000000-0005-0000-0000-000052040000}"/>
    <cellStyle name="20% - Énfasis3 7 9" xfId="1116" xr:uid="{00000000-0005-0000-0000-000053040000}"/>
    <cellStyle name="20% - Énfasis3 8" xfId="1117" xr:uid="{00000000-0005-0000-0000-000054040000}"/>
    <cellStyle name="20% - Énfasis3 8 2" xfId="1118" xr:uid="{00000000-0005-0000-0000-000055040000}"/>
    <cellStyle name="20% - Énfasis3 8 2 2" xfId="1119" xr:uid="{00000000-0005-0000-0000-000056040000}"/>
    <cellStyle name="20% - Énfasis3 8 2 2 2" xfId="1120" xr:uid="{00000000-0005-0000-0000-000057040000}"/>
    <cellStyle name="20% - Énfasis3 8 2 2 2 2" xfId="1121" xr:uid="{00000000-0005-0000-0000-000058040000}"/>
    <cellStyle name="20% - Énfasis3 8 2 2 2 3" xfId="1122" xr:uid="{00000000-0005-0000-0000-000059040000}"/>
    <cellStyle name="20% - Énfasis3 8 2 2 2 4" xfId="1123" xr:uid="{00000000-0005-0000-0000-00005A040000}"/>
    <cellStyle name="20% - Énfasis3 8 2 2 3" xfId="1124" xr:uid="{00000000-0005-0000-0000-00005B040000}"/>
    <cellStyle name="20% - Énfasis3 8 2 2 4" xfId="1125" xr:uid="{00000000-0005-0000-0000-00005C040000}"/>
    <cellStyle name="20% - Énfasis3 8 2 2 5" xfId="1126" xr:uid="{00000000-0005-0000-0000-00005D040000}"/>
    <cellStyle name="20% - Énfasis3 8 2 3" xfId="1127" xr:uid="{00000000-0005-0000-0000-00005E040000}"/>
    <cellStyle name="20% - Énfasis3 8 2 3 2" xfId="1128" xr:uid="{00000000-0005-0000-0000-00005F040000}"/>
    <cellStyle name="20% - Énfasis3 8 2 3 3" xfId="1129" xr:uid="{00000000-0005-0000-0000-000060040000}"/>
    <cellStyle name="20% - Énfasis3 8 2 3 4" xfId="1130" xr:uid="{00000000-0005-0000-0000-000061040000}"/>
    <cellStyle name="20% - Énfasis3 8 2 4" xfId="1131" xr:uid="{00000000-0005-0000-0000-000062040000}"/>
    <cellStyle name="20% - Énfasis3 8 2 5" xfId="1132" xr:uid="{00000000-0005-0000-0000-000063040000}"/>
    <cellStyle name="20% - Énfasis3 8 2 6" xfId="1133" xr:uid="{00000000-0005-0000-0000-000064040000}"/>
    <cellStyle name="20% - Énfasis3 8 3" xfId="1134" xr:uid="{00000000-0005-0000-0000-000065040000}"/>
    <cellStyle name="20% - Énfasis3 8 3 2" xfId="1135" xr:uid="{00000000-0005-0000-0000-000066040000}"/>
    <cellStyle name="20% - Énfasis3 8 3 2 2" xfId="1136" xr:uid="{00000000-0005-0000-0000-000067040000}"/>
    <cellStyle name="20% - Énfasis3 8 3 2 2 2" xfId="1137" xr:uid="{00000000-0005-0000-0000-000068040000}"/>
    <cellStyle name="20% - Énfasis3 8 3 2 2 3" xfId="1138" xr:uid="{00000000-0005-0000-0000-000069040000}"/>
    <cellStyle name="20% - Énfasis3 8 3 2 2 4" xfId="1139" xr:uid="{00000000-0005-0000-0000-00006A040000}"/>
    <cellStyle name="20% - Énfasis3 8 3 2 3" xfId="1140" xr:uid="{00000000-0005-0000-0000-00006B040000}"/>
    <cellStyle name="20% - Énfasis3 8 3 2 4" xfId="1141" xr:uid="{00000000-0005-0000-0000-00006C040000}"/>
    <cellStyle name="20% - Énfasis3 8 3 2 5" xfId="1142" xr:uid="{00000000-0005-0000-0000-00006D040000}"/>
    <cellStyle name="20% - Énfasis3 8 3 3" xfId="1143" xr:uid="{00000000-0005-0000-0000-00006E040000}"/>
    <cellStyle name="20% - Énfasis3 8 3 3 2" xfId="1144" xr:uid="{00000000-0005-0000-0000-00006F040000}"/>
    <cellStyle name="20% - Énfasis3 8 3 3 3" xfId="1145" xr:uid="{00000000-0005-0000-0000-000070040000}"/>
    <cellStyle name="20% - Énfasis3 8 3 3 4" xfId="1146" xr:uid="{00000000-0005-0000-0000-000071040000}"/>
    <cellStyle name="20% - Énfasis3 8 3 4" xfId="1147" xr:uid="{00000000-0005-0000-0000-000072040000}"/>
    <cellStyle name="20% - Énfasis3 8 3 5" xfId="1148" xr:uid="{00000000-0005-0000-0000-000073040000}"/>
    <cellStyle name="20% - Énfasis3 8 3 6" xfId="1149" xr:uid="{00000000-0005-0000-0000-000074040000}"/>
    <cellStyle name="20% - Énfasis3 8 4" xfId="1150" xr:uid="{00000000-0005-0000-0000-000075040000}"/>
    <cellStyle name="20% - Énfasis3 8 4 2" xfId="1151" xr:uid="{00000000-0005-0000-0000-000076040000}"/>
    <cellStyle name="20% - Énfasis3 8 4 2 2" xfId="1152" xr:uid="{00000000-0005-0000-0000-000077040000}"/>
    <cellStyle name="20% - Énfasis3 8 4 2 3" xfId="1153" xr:uid="{00000000-0005-0000-0000-000078040000}"/>
    <cellStyle name="20% - Énfasis3 8 4 2 4" xfId="1154" xr:uid="{00000000-0005-0000-0000-000079040000}"/>
    <cellStyle name="20% - Énfasis3 8 4 3" xfId="1155" xr:uid="{00000000-0005-0000-0000-00007A040000}"/>
    <cellStyle name="20% - Énfasis3 8 4 4" xfId="1156" xr:uid="{00000000-0005-0000-0000-00007B040000}"/>
    <cellStyle name="20% - Énfasis3 8 4 5" xfId="1157" xr:uid="{00000000-0005-0000-0000-00007C040000}"/>
    <cellStyle name="20% - Énfasis3 8 5" xfId="1158" xr:uid="{00000000-0005-0000-0000-00007D040000}"/>
    <cellStyle name="20% - Énfasis3 8 5 2" xfId="1159" xr:uid="{00000000-0005-0000-0000-00007E040000}"/>
    <cellStyle name="20% - Énfasis3 8 5 3" xfId="1160" xr:uid="{00000000-0005-0000-0000-00007F040000}"/>
    <cellStyle name="20% - Énfasis3 8 5 4" xfId="1161" xr:uid="{00000000-0005-0000-0000-000080040000}"/>
    <cellStyle name="20% - Énfasis3 8 6" xfId="1162" xr:uid="{00000000-0005-0000-0000-000081040000}"/>
    <cellStyle name="20% - Énfasis3 8 7" xfId="1163" xr:uid="{00000000-0005-0000-0000-000082040000}"/>
    <cellStyle name="20% - Énfasis3 8 8" xfId="1164" xr:uid="{00000000-0005-0000-0000-000083040000}"/>
    <cellStyle name="20% - Énfasis3 8 9" xfId="1165" xr:uid="{00000000-0005-0000-0000-000084040000}"/>
    <cellStyle name="20% - Énfasis3 9" xfId="1166" xr:uid="{00000000-0005-0000-0000-000085040000}"/>
    <cellStyle name="20% - Énfasis3 9 2" xfId="1167" xr:uid="{00000000-0005-0000-0000-000086040000}"/>
    <cellStyle name="20% - Énfasis3 9 2 2" xfId="1168" xr:uid="{00000000-0005-0000-0000-000087040000}"/>
    <cellStyle name="20% - Énfasis3 9 2 2 2" xfId="1169" xr:uid="{00000000-0005-0000-0000-000088040000}"/>
    <cellStyle name="20% - Énfasis3 9 2 2 3" xfId="1170" xr:uid="{00000000-0005-0000-0000-000089040000}"/>
    <cellStyle name="20% - Énfasis3 9 2 2 4" xfId="1171" xr:uid="{00000000-0005-0000-0000-00008A040000}"/>
    <cellStyle name="20% - Énfasis3 9 2 3" xfId="1172" xr:uid="{00000000-0005-0000-0000-00008B040000}"/>
    <cellStyle name="20% - Énfasis3 9 2 4" xfId="1173" xr:uid="{00000000-0005-0000-0000-00008C040000}"/>
    <cellStyle name="20% - Énfasis3 9 2 5" xfId="1174" xr:uid="{00000000-0005-0000-0000-00008D040000}"/>
    <cellStyle name="20% - Énfasis3 9 3" xfId="1175" xr:uid="{00000000-0005-0000-0000-00008E040000}"/>
    <cellStyle name="20% - Énfasis3 9 3 2" xfId="1176" xr:uid="{00000000-0005-0000-0000-00008F040000}"/>
    <cellStyle name="20% - Énfasis3 9 3 3" xfId="1177" xr:uid="{00000000-0005-0000-0000-000090040000}"/>
    <cellStyle name="20% - Énfasis3 9 3 4" xfId="1178" xr:uid="{00000000-0005-0000-0000-000091040000}"/>
    <cellStyle name="20% - Énfasis3 9 4" xfId="1179" xr:uid="{00000000-0005-0000-0000-000092040000}"/>
    <cellStyle name="20% - Énfasis3 9 5" xfId="1180" xr:uid="{00000000-0005-0000-0000-000093040000}"/>
    <cellStyle name="20% - Énfasis3 9 6" xfId="1181" xr:uid="{00000000-0005-0000-0000-000094040000}"/>
    <cellStyle name="20% - Énfasis4" xfId="6781" builtinId="42" customBuiltin="1"/>
    <cellStyle name="20% - Énfasis4 10" xfId="1182" xr:uid="{00000000-0005-0000-0000-000096040000}"/>
    <cellStyle name="20% - Énfasis4 10 2" xfId="1183" xr:uid="{00000000-0005-0000-0000-000097040000}"/>
    <cellStyle name="20% - Énfasis4 10 2 2" xfId="1184" xr:uid="{00000000-0005-0000-0000-000098040000}"/>
    <cellStyle name="20% - Énfasis4 10 2 2 2" xfId="1185" xr:uid="{00000000-0005-0000-0000-000099040000}"/>
    <cellStyle name="20% - Énfasis4 10 2 2 3" xfId="1186" xr:uid="{00000000-0005-0000-0000-00009A040000}"/>
    <cellStyle name="20% - Énfasis4 10 2 2 4" xfId="1187" xr:uid="{00000000-0005-0000-0000-00009B040000}"/>
    <cellStyle name="20% - Énfasis4 10 2 3" xfId="1188" xr:uid="{00000000-0005-0000-0000-00009C040000}"/>
    <cellStyle name="20% - Énfasis4 10 2 4" xfId="1189" xr:uid="{00000000-0005-0000-0000-00009D040000}"/>
    <cellStyle name="20% - Énfasis4 10 2 5" xfId="1190" xr:uid="{00000000-0005-0000-0000-00009E040000}"/>
    <cellStyle name="20% - Énfasis4 10 3" xfId="1191" xr:uid="{00000000-0005-0000-0000-00009F040000}"/>
    <cellStyle name="20% - Énfasis4 10 3 2" xfId="1192" xr:uid="{00000000-0005-0000-0000-0000A0040000}"/>
    <cellStyle name="20% - Énfasis4 10 3 3" xfId="1193" xr:uid="{00000000-0005-0000-0000-0000A1040000}"/>
    <cellStyle name="20% - Énfasis4 10 3 4" xfId="1194" xr:uid="{00000000-0005-0000-0000-0000A2040000}"/>
    <cellStyle name="20% - Énfasis4 10 4" xfId="1195" xr:uid="{00000000-0005-0000-0000-0000A3040000}"/>
    <cellStyle name="20% - Énfasis4 10 5" xfId="1196" xr:uid="{00000000-0005-0000-0000-0000A4040000}"/>
    <cellStyle name="20% - Énfasis4 10 6" xfId="1197" xr:uid="{00000000-0005-0000-0000-0000A5040000}"/>
    <cellStyle name="20% - Énfasis4 11" xfId="1198" xr:uid="{00000000-0005-0000-0000-0000A6040000}"/>
    <cellStyle name="20% - Énfasis4 11 2" xfId="1199" xr:uid="{00000000-0005-0000-0000-0000A7040000}"/>
    <cellStyle name="20% - Énfasis4 11 2 2" xfId="1200" xr:uid="{00000000-0005-0000-0000-0000A8040000}"/>
    <cellStyle name="20% - Énfasis4 11 2 3" xfId="1201" xr:uid="{00000000-0005-0000-0000-0000A9040000}"/>
    <cellStyle name="20% - Énfasis4 11 2 4" xfId="1202" xr:uid="{00000000-0005-0000-0000-0000AA040000}"/>
    <cellStyle name="20% - Énfasis4 11 3" xfId="1203" xr:uid="{00000000-0005-0000-0000-0000AB040000}"/>
    <cellStyle name="20% - Énfasis4 11 4" xfId="1204" xr:uid="{00000000-0005-0000-0000-0000AC040000}"/>
    <cellStyle name="20% - Énfasis4 11 5" xfId="1205" xr:uid="{00000000-0005-0000-0000-0000AD040000}"/>
    <cellStyle name="20% - Énfasis4 12" xfId="1206" xr:uid="{00000000-0005-0000-0000-0000AE040000}"/>
    <cellStyle name="20% - Énfasis4 12 2" xfId="1207" xr:uid="{00000000-0005-0000-0000-0000AF040000}"/>
    <cellStyle name="20% - Énfasis4 12 3" xfId="1208" xr:uid="{00000000-0005-0000-0000-0000B0040000}"/>
    <cellStyle name="20% - Énfasis4 12 4" xfId="1209" xr:uid="{00000000-0005-0000-0000-0000B1040000}"/>
    <cellStyle name="20% - Énfasis4 13" xfId="1210" xr:uid="{00000000-0005-0000-0000-0000B2040000}"/>
    <cellStyle name="20% - Énfasis4 14" xfId="1211" xr:uid="{00000000-0005-0000-0000-0000B3040000}"/>
    <cellStyle name="20% - Énfasis4 15" xfId="1212" xr:uid="{00000000-0005-0000-0000-0000B4040000}"/>
    <cellStyle name="20% - Énfasis4 2" xfId="1213" xr:uid="{00000000-0005-0000-0000-0000B5040000}"/>
    <cellStyle name="20% - Énfasis4 2 2" xfId="1214" xr:uid="{00000000-0005-0000-0000-0000B6040000}"/>
    <cellStyle name="20% - Énfasis4 2 2 2" xfId="1215" xr:uid="{00000000-0005-0000-0000-0000B7040000}"/>
    <cellStyle name="20% - Énfasis4 2 2 2 2" xfId="1216" xr:uid="{00000000-0005-0000-0000-0000B8040000}"/>
    <cellStyle name="20% - Énfasis4 2 2 2 2 2" xfId="1217" xr:uid="{00000000-0005-0000-0000-0000B9040000}"/>
    <cellStyle name="20% - Énfasis4 2 2 2 2 3" xfId="1218" xr:uid="{00000000-0005-0000-0000-0000BA040000}"/>
    <cellStyle name="20% - Énfasis4 2 2 2 2 4" xfId="1219" xr:uid="{00000000-0005-0000-0000-0000BB040000}"/>
    <cellStyle name="20% - Énfasis4 2 2 2 3" xfId="1220" xr:uid="{00000000-0005-0000-0000-0000BC040000}"/>
    <cellStyle name="20% - Énfasis4 2 2 2 4" xfId="1221" xr:uid="{00000000-0005-0000-0000-0000BD040000}"/>
    <cellStyle name="20% - Énfasis4 2 2 2 5" xfId="1222" xr:uid="{00000000-0005-0000-0000-0000BE040000}"/>
    <cellStyle name="20% - Énfasis4 2 2 3" xfId="1223" xr:uid="{00000000-0005-0000-0000-0000BF040000}"/>
    <cellStyle name="20% - Énfasis4 2 2 3 2" xfId="1224" xr:uid="{00000000-0005-0000-0000-0000C0040000}"/>
    <cellStyle name="20% - Énfasis4 2 2 3 3" xfId="1225" xr:uid="{00000000-0005-0000-0000-0000C1040000}"/>
    <cellStyle name="20% - Énfasis4 2 2 3 4" xfId="1226" xr:uid="{00000000-0005-0000-0000-0000C2040000}"/>
    <cellStyle name="20% - Énfasis4 2 2 4" xfId="1227" xr:uid="{00000000-0005-0000-0000-0000C3040000}"/>
    <cellStyle name="20% - Énfasis4 2 2 5" xfId="1228" xr:uid="{00000000-0005-0000-0000-0000C4040000}"/>
    <cellStyle name="20% - Énfasis4 2 2 6" xfId="1229" xr:uid="{00000000-0005-0000-0000-0000C5040000}"/>
    <cellStyle name="20% - Énfasis4 2 3" xfId="1230" xr:uid="{00000000-0005-0000-0000-0000C6040000}"/>
    <cellStyle name="20% - Énfasis4 2 3 2" xfId="1231" xr:uid="{00000000-0005-0000-0000-0000C7040000}"/>
    <cellStyle name="20% - Énfasis4 2 3 2 2" xfId="1232" xr:uid="{00000000-0005-0000-0000-0000C8040000}"/>
    <cellStyle name="20% - Énfasis4 2 3 2 2 2" xfId="1233" xr:uid="{00000000-0005-0000-0000-0000C9040000}"/>
    <cellStyle name="20% - Énfasis4 2 3 2 2 3" xfId="1234" xr:uid="{00000000-0005-0000-0000-0000CA040000}"/>
    <cellStyle name="20% - Énfasis4 2 3 2 2 4" xfId="1235" xr:uid="{00000000-0005-0000-0000-0000CB040000}"/>
    <cellStyle name="20% - Énfasis4 2 3 2 3" xfId="1236" xr:uid="{00000000-0005-0000-0000-0000CC040000}"/>
    <cellStyle name="20% - Énfasis4 2 3 2 4" xfId="1237" xr:uid="{00000000-0005-0000-0000-0000CD040000}"/>
    <cellStyle name="20% - Énfasis4 2 3 2 5" xfId="1238" xr:uid="{00000000-0005-0000-0000-0000CE040000}"/>
    <cellStyle name="20% - Énfasis4 2 3 3" xfId="1239" xr:uid="{00000000-0005-0000-0000-0000CF040000}"/>
    <cellStyle name="20% - Énfasis4 2 3 3 2" xfId="1240" xr:uid="{00000000-0005-0000-0000-0000D0040000}"/>
    <cellStyle name="20% - Énfasis4 2 3 3 3" xfId="1241" xr:uid="{00000000-0005-0000-0000-0000D1040000}"/>
    <cellStyle name="20% - Énfasis4 2 3 3 4" xfId="1242" xr:uid="{00000000-0005-0000-0000-0000D2040000}"/>
    <cellStyle name="20% - Énfasis4 2 3 4" xfId="1243" xr:uid="{00000000-0005-0000-0000-0000D3040000}"/>
    <cellStyle name="20% - Énfasis4 2 3 5" xfId="1244" xr:uid="{00000000-0005-0000-0000-0000D4040000}"/>
    <cellStyle name="20% - Énfasis4 2 3 6" xfId="1245" xr:uid="{00000000-0005-0000-0000-0000D5040000}"/>
    <cellStyle name="20% - Énfasis4 2 4" xfId="1246" xr:uid="{00000000-0005-0000-0000-0000D6040000}"/>
    <cellStyle name="20% - Énfasis4 2 4 2" xfId="1247" xr:uid="{00000000-0005-0000-0000-0000D7040000}"/>
    <cellStyle name="20% - Énfasis4 2 4 2 2" xfId="1248" xr:uid="{00000000-0005-0000-0000-0000D8040000}"/>
    <cellStyle name="20% - Énfasis4 2 4 2 3" xfId="1249" xr:uid="{00000000-0005-0000-0000-0000D9040000}"/>
    <cellStyle name="20% - Énfasis4 2 4 2 4" xfId="1250" xr:uid="{00000000-0005-0000-0000-0000DA040000}"/>
    <cellStyle name="20% - Énfasis4 2 4 3" xfId="1251" xr:uid="{00000000-0005-0000-0000-0000DB040000}"/>
    <cellStyle name="20% - Énfasis4 2 4 4" xfId="1252" xr:uid="{00000000-0005-0000-0000-0000DC040000}"/>
    <cellStyle name="20% - Énfasis4 2 4 5" xfId="1253" xr:uid="{00000000-0005-0000-0000-0000DD040000}"/>
    <cellStyle name="20% - Énfasis4 2 5" xfId="1254" xr:uid="{00000000-0005-0000-0000-0000DE040000}"/>
    <cellStyle name="20% - Énfasis4 2 5 2" xfId="1255" xr:uid="{00000000-0005-0000-0000-0000DF040000}"/>
    <cellStyle name="20% - Énfasis4 2 5 3" xfId="1256" xr:uid="{00000000-0005-0000-0000-0000E0040000}"/>
    <cellStyle name="20% - Énfasis4 2 5 4" xfId="1257" xr:uid="{00000000-0005-0000-0000-0000E1040000}"/>
    <cellStyle name="20% - Énfasis4 2 6" xfId="1258" xr:uid="{00000000-0005-0000-0000-0000E2040000}"/>
    <cellStyle name="20% - Énfasis4 2 7" xfId="1259" xr:uid="{00000000-0005-0000-0000-0000E3040000}"/>
    <cellStyle name="20% - Énfasis4 2 8" xfId="1260" xr:uid="{00000000-0005-0000-0000-0000E4040000}"/>
    <cellStyle name="20% - Énfasis4 2 9" xfId="1261" xr:uid="{00000000-0005-0000-0000-0000E5040000}"/>
    <cellStyle name="20% - Énfasis4 3" xfId="1262" xr:uid="{00000000-0005-0000-0000-0000E6040000}"/>
    <cellStyle name="20% - Énfasis4 3 2" xfId="1263" xr:uid="{00000000-0005-0000-0000-0000E7040000}"/>
    <cellStyle name="20% - Énfasis4 3 2 2" xfId="1264" xr:uid="{00000000-0005-0000-0000-0000E8040000}"/>
    <cellStyle name="20% - Énfasis4 3 2 2 2" xfId="1265" xr:uid="{00000000-0005-0000-0000-0000E9040000}"/>
    <cellStyle name="20% - Énfasis4 3 2 2 2 2" xfId="1266" xr:uid="{00000000-0005-0000-0000-0000EA040000}"/>
    <cellStyle name="20% - Énfasis4 3 2 2 2 3" xfId="1267" xr:uid="{00000000-0005-0000-0000-0000EB040000}"/>
    <cellStyle name="20% - Énfasis4 3 2 2 2 4" xfId="1268" xr:uid="{00000000-0005-0000-0000-0000EC040000}"/>
    <cellStyle name="20% - Énfasis4 3 2 2 3" xfId="1269" xr:uid="{00000000-0005-0000-0000-0000ED040000}"/>
    <cellStyle name="20% - Énfasis4 3 2 2 4" xfId="1270" xr:uid="{00000000-0005-0000-0000-0000EE040000}"/>
    <cellStyle name="20% - Énfasis4 3 2 2 5" xfId="1271" xr:uid="{00000000-0005-0000-0000-0000EF040000}"/>
    <cellStyle name="20% - Énfasis4 3 2 3" xfId="1272" xr:uid="{00000000-0005-0000-0000-0000F0040000}"/>
    <cellStyle name="20% - Énfasis4 3 2 3 2" xfId="1273" xr:uid="{00000000-0005-0000-0000-0000F1040000}"/>
    <cellStyle name="20% - Énfasis4 3 2 3 3" xfId="1274" xr:uid="{00000000-0005-0000-0000-0000F2040000}"/>
    <cellStyle name="20% - Énfasis4 3 2 3 4" xfId="1275" xr:uid="{00000000-0005-0000-0000-0000F3040000}"/>
    <cellStyle name="20% - Énfasis4 3 2 4" xfId="1276" xr:uid="{00000000-0005-0000-0000-0000F4040000}"/>
    <cellStyle name="20% - Énfasis4 3 2 5" xfId="1277" xr:uid="{00000000-0005-0000-0000-0000F5040000}"/>
    <cellStyle name="20% - Énfasis4 3 2 6" xfId="1278" xr:uid="{00000000-0005-0000-0000-0000F6040000}"/>
    <cellStyle name="20% - Énfasis4 3 3" xfId="1279" xr:uid="{00000000-0005-0000-0000-0000F7040000}"/>
    <cellStyle name="20% - Énfasis4 3 3 2" xfId="1280" xr:uid="{00000000-0005-0000-0000-0000F8040000}"/>
    <cellStyle name="20% - Énfasis4 3 3 2 2" xfId="1281" xr:uid="{00000000-0005-0000-0000-0000F9040000}"/>
    <cellStyle name="20% - Énfasis4 3 3 2 2 2" xfId="1282" xr:uid="{00000000-0005-0000-0000-0000FA040000}"/>
    <cellStyle name="20% - Énfasis4 3 3 2 2 3" xfId="1283" xr:uid="{00000000-0005-0000-0000-0000FB040000}"/>
    <cellStyle name="20% - Énfasis4 3 3 2 2 4" xfId="1284" xr:uid="{00000000-0005-0000-0000-0000FC040000}"/>
    <cellStyle name="20% - Énfasis4 3 3 2 3" xfId="1285" xr:uid="{00000000-0005-0000-0000-0000FD040000}"/>
    <cellStyle name="20% - Énfasis4 3 3 2 4" xfId="1286" xr:uid="{00000000-0005-0000-0000-0000FE040000}"/>
    <cellStyle name="20% - Énfasis4 3 3 2 5" xfId="1287" xr:uid="{00000000-0005-0000-0000-0000FF040000}"/>
    <cellStyle name="20% - Énfasis4 3 3 3" xfId="1288" xr:uid="{00000000-0005-0000-0000-000000050000}"/>
    <cellStyle name="20% - Énfasis4 3 3 3 2" xfId="1289" xr:uid="{00000000-0005-0000-0000-000001050000}"/>
    <cellStyle name="20% - Énfasis4 3 3 3 3" xfId="1290" xr:uid="{00000000-0005-0000-0000-000002050000}"/>
    <cellStyle name="20% - Énfasis4 3 3 3 4" xfId="1291" xr:uid="{00000000-0005-0000-0000-000003050000}"/>
    <cellStyle name="20% - Énfasis4 3 3 4" xfId="1292" xr:uid="{00000000-0005-0000-0000-000004050000}"/>
    <cellStyle name="20% - Énfasis4 3 3 5" xfId="1293" xr:uid="{00000000-0005-0000-0000-000005050000}"/>
    <cellStyle name="20% - Énfasis4 3 3 6" xfId="1294" xr:uid="{00000000-0005-0000-0000-000006050000}"/>
    <cellStyle name="20% - Énfasis4 3 4" xfId="1295" xr:uid="{00000000-0005-0000-0000-000007050000}"/>
    <cellStyle name="20% - Énfasis4 3 4 2" xfId="1296" xr:uid="{00000000-0005-0000-0000-000008050000}"/>
    <cellStyle name="20% - Énfasis4 3 4 2 2" xfId="1297" xr:uid="{00000000-0005-0000-0000-000009050000}"/>
    <cellStyle name="20% - Énfasis4 3 4 2 3" xfId="1298" xr:uid="{00000000-0005-0000-0000-00000A050000}"/>
    <cellStyle name="20% - Énfasis4 3 4 2 4" xfId="1299" xr:uid="{00000000-0005-0000-0000-00000B050000}"/>
    <cellStyle name="20% - Énfasis4 3 4 3" xfId="1300" xr:uid="{00000000-0005-0000-0000-00000C050000}"/>
    <cellStyle name="20% - Énfasis4 3 4 4" xfId="1301" xr:uid="{00000000-0005-0000-0000-00000D050000}"/>
    <cellStyle name="20% - Énfasis4 3 4 5" xfId="1302" xr:uid="{00000000-0005-0000-0000-00000E050000}"/>
    <cellStyle name="20% - Énfasis4 3 5" xfId="1303" xr:uid="{00000000-0005-0000-0000-00000F050000}"/>
    <cellStyle name="20% - Énfasis4 3 5 2" xfId="1304" xr:uid="{00000000-0005-0000-0000-000010050000}"/>
    <cellStyle name="20% - Énfasis4 3 5 3" xfId="1305" xr:uid="{00000000-0005-0000-0000-000011050000}"/>
    <cellStyle name="20% - Énfasis4 3 5 4" xfId="1306" xr:uid="{00000000-0005-0000-0000-000012050000}"/>
    <cellStyle name="20% - Énfasis4 3 6" xfId="1307" xr:uid="{00000000-0005-0000-0000-000013050000}"/>
    <cellStyle name="20% - Énfasis4 3 7" xfId="1308" xr:uid="{00000000-0005-0000-0000-000014050000}"/>
    <cellStyle name="20% - Énfasis4 3 8" xfId="1309" xr:uid="{00000000-0005-0000-0000-000015050000}"/>
    <cellStyle name="20% - Énfasis4 3 9" xfId="1310" xr:uid="{00000000-0005-0000-0000-000016050000}"/>
    <cellStyle name="20% - Énfasis4 4" xfId="1311" xr:uid="{00000000-0005-0000-0000-000017050000}"/>
    <cellStyle name="20% - Énfasis4 4 2" xfId="1312" xr:uid="{00000000-0005-0000-0000-000018050000}"/>
    <cellStyle name="20% - Énfasis4 4 2 2" xfId="1313" xr:uid="{00000000-0005-0000-0000-000019050000}"/>
    <cellStyle name="20% - Énfasis4 4 2 2 2" xfId="1314" xr:uid="{00000000-0005-0000-0000-00001A050000}"/>
    <cellStyle name="20% - Énfasis4 4 2 2 2 2" xfId="1315" xr:uid="{00000000-0005-0000-0000-00001B050000}"/>
    <cellStyle name="20% - Énfasis4 4 2 2 2 3" xfId="1316" xr:uid="{00000000-0005-0000-0000-00001C050000}"/>
    <cellStyle name="20% - Énfasis4 4 2 2 2 4" xfId="1317" xr:uid="{00000000-0005-0000-0000-00001D050000}"/>
    <cellStyle name="20% - Énfasis4 4 2 2 3" xfId="1318" xr:uid="{00000000-0005-0000-0000-00001E050000}"/>
    <cellStyle name="20% - Énfasis4 4 2 2 4" xfId="1319" xr:uid="{00000000-0005-0000-0000-00001F050000}"/>
    <cellStyle name="20% - Énfasis4 4 2 2 5" xfId="1320" xr:uid="{00000000-0005-0000-0000-000020050000}"/>
    <cellStyle name="20% - Énfasis4 4 2 3" xfId="1321" xr:uid="{00000000-0005-0000-0000-000021050000}"/>
    <cellStyle name="20% - Énfasis4 4 2 3 2" xfId="1322" xr:uid="{00000000-0005-0000-0000-000022050000}"/>
    <cellStyle name="20% - Énfasis4 4 2 3 3" xfId="1323" xr:uid="{00000000-0005-0000-0000-000023050000}"/>
    <cellStyle name="20% - Énfasis4 4 2 3 4" xfId="1324" xr:uid="{00000000-0005-0000-0000-000024050000}"/>
    <cellStyle name="20% - Énfasis4 4 2 4" xfId="1325" xr:uid="{00000000-0005-0000-0000-000025050000}"/>
    <cellStyle name="20% - Énfasis4 4 2 5" xfId="1326" xr:uid="{00000000-0005-0000-0000-000026050000}"/>
    <cellStyle name="20% - Énfasis4 4 2 6" xfId="1327" xr:uid="{00000000-0005-0000-0000-000027050000}"/>
    <cellStyle name="20% - Énfasis4 4 3" xfId="1328" xr:uid="{00000000-0005-0000-0000-000028050000}"/>
    <cellStyle name="20% - Énfasis4 4 3 2" xfId="1329" xr:uid="{00000000-0005-0000-0000-000029050000}"/>
    <cellStyle name="20% - Énfasis4 4 3 2 2" xfId="1330" xr:uid="{00000000-0005-0000-0000-00002A050000}"/>
    <cellStyle name="20% - Énfasis4 4 3 2 2 2" xfId="1331" xr:uid="{00000000-0005-0000-0000-00002B050000}"/>
    <cellStyle name="20% - Énfasis4 4 3 2 2 3" xfId="1332" xr:uid="{00000000-0005-0000-0000-00002C050000}"/>
    <cellStyle name="20% - Énfasis4 4 3 2 2 4" xfId="1333" xr:uid="{00000000-0005-0000-0000-00002D050000}"/>
    <cellStyle name="20% - Énfasis4 4 3 2 3" xfId="1334" xr:uid="{00000000-0005-0000-0000-00002E050000}"/>
    <cellStyle name="20% - Énfasis4 4 3 2 4" xfId="1335" xr:uid="{00000000-0005-0000-0000-00002F050000}"/>
    <cellStyle name="20% - Énfasis4 4 3 2 5" xfId="1336" xr:uid="{00000000-0005-0000-0000-000030050000}"/>
    <cellStyle name="20% - Énfasis4 4 3 3" xfId="1337" xr:uid="{00000000-0005-0000-0000-000031050000}"/>
    <cellStyle name="20% - Énfasis4 4 3 3 2" xfId="1338" xr:uid="{00000000-0005-0000-0000-000032050000}"/>
    <cellStyle name="20% - Énfasis4 4 3 3 3" xfId="1339" xr:uid="{00000000-0005-0000-0000-000033050000}"/>
    <cellStyle name="20% - Énfasis4 4 3 3 4" xfId="1340" xr:uid="{00000000-0005-0000-0000-000034050000}"/>
    <cellStyle name="20% - Énfasis4 4 3 4" xfId="1341" xr:uid="{00000000-0005-0000-0000-000035050000}"/>
    <cellStyle name="20% - Énfasis4 4 3 5" xfId="1342" xr:uid="{00000000-0005-0000-0000-000036050000}"/>
    <cellStyle name="20% - Énfasis4 4 3 6" xfId="1343" xr:uid="{00000000-0005-0000-0000-000037050000}"/>
    <cellStyle name="20% - Énfasis4 4 4" xfId="1344" xr:uid="{00000000-0005-0000-0000-000038050000}"/>
    <cellStyle name="20% - Énfasis4 4 4 2" xfId="1345" xr:uid="{00000000-0005-0000-0000-000039050000}"/>
    <cellStyle name="20% - Énfasis4 4 4 2 2" xfId="1346" xr:uid="{00000000-0005-0000-0000-00003A050000}"/>
    <cellStyle name="20% - Énfasis4 4 4 2 3" xfId="1347" xr:uid="{00000000-0005-0000-0000-00003B050000}"/>
    <cellStyle name="20% - Énfasis4 4 4 2 4" xfId="1348" xr:uid="{00000000-0005-0000-0000-00003C050000}"/>
    <cellStyle name="20% - Énfasis4 4 4 3" xfId="1349" xr:uid="{00000000-0005-0000-0000-00003D050000}"/>
    <cellStyle name="20% - Énfasis4 4 4 4" xfId="1350" xr:uid="{00000000-0005-0000-0000-00003E050000}"/>
    <cellStyle name="20% - Énfasis4 4 4 5" xfId="1351" xr:uid="{00000000-0005-0000-0000-00003F050000}"/>
    <cellStyle name="20% - Énfasis4 4 5" xfId="1352" xr:uid="{00000000-0005-0000-0000-000040050000}"/>
    <cellStyle name="20% - Énfasis4 4 5 2" xfId="1353" xr:uid="{00000000-0005-0000-0000-000041050000}"/>
    <cellStyle name="20% - Énfasis4 4 5 3" xfId="1354" xr:uid="{00000000-0005-0000-0000-000042050000}"/>
    <cellStyle name="20% - Énfasis4 4 5 4" xfId="1355" xr:uid="{00000000-0005-0000-0000-000043050000}"/>
    <cellStyle name="20% - Énfasis4 4 6" xfId="1356" xr:uid="{00000000-0005-0000-0000-000044050000}"/>
    <cellStyle name="20% - Énfasis4 4 7" xfId="1357" xr:uid="{00000000-0005-0000-0000-000045050000}"/>
    <cellStyle name="20% - Énfasis4 4 8" xfId="1358" xr:uid="{00000000-0005-0000-0000-000046050000}"/>
    <cellStyle name="20% - Énfasis4 4 9" xfId="1359" xr:uid="{00000000-0005-0000-0000-000047050000}"/>
    <cellStyle name="20% - Énfasis4 5" xfId="1360" xr:uid="{00000000-0005-0000-0000-000048050000}"/>
    <cellStyle name="20% - Énfasis4 5 2" xfId="1361" xr:uid="{00000000-0005-0000-0000-000049050000}"/>
    <cellStyle name="20% - Énfasis4 5 2 2" xfId="1362" xr:uid="{00000000-0005-0000-0000-00004A050000}"/>
    <cellStyle name="20% - Énfasis4 5 2 2 2" xfId="1363" xr:uid="{00000000-0005-0000-0000-00004B050000}"/>
    <cellStyle name="20% - Énfasis4 5 2 2 2 2" xfId="1364" xr:uid="{00000000-0005-0000-0000-00004C050000}"/>
    <cellStyle name="20% - Énfasis4 5 2 2 2 3" xfId="1365" xr:uid="{00000000-0005-0000-0000-00004D050000}"/>
    <cellStyle name="20% - Énfasis4 5 2 2 2 4" xfId="1366" xr:uid="{00000000-0005-0000-0000-00004E050000}"/>
    <cellStyle name="20% - Énfasis4 5 2 2 3" xfId="1367" xr:uid="{00000000-0005-0000-0000-00004F050000}"/>
    <cellStyle name="20% - Énfasis4 5 2 2 4" xfId="1368" xr:uid="{00000000-0005-0000-0000-000050050000}"/>
    <cellStyle name="20% - Énfasis4 5 2 2 5" xfId="1369" xr:uid="{00000000-0005-0000-0000-000051050000}"/>
    <cellStyle name="20% - Énfasis4 5 2 3" xfId="1370" xr:uid="{00000000-0005-0000-0000-000052050000}"/>
    <cellStyle name="20% - Énfasis4 5 2 3 2" xfId="1371" xr:uid="{00000000-0005-0000-0000-000053050000}"/>
    <cellStyle name="20% - Énfasis4 5 2 3 3" xfId="1372" xr:uid="{00000000-0005-0000-0000-000054050000}"/>
    <cellStyle name="20% - Énfasis4 5 2 3 4" xfId="1373" xr:uid="{00000000-0005-0000-0000-000055050000}"/>
    <cellStyle name="20% - Énfasis4 5 2 4" xfId="1374" xr:uid="{00000000-0005-0000-0000-000056050000}"/>
    <cellStyle name="20% - Énfasis4 5 2 5" xfId="1375" xr:uid="{00000000-0005-0000-0000-000057050000}"/>
    <cellStyle name="20% - Énfasis4 5 2 6" xfId="1376" xr:uid="{00000000-0005-0000-0000-000058050000}"/>
    <cellStyle name="20% - Énfasis4 5 3" xfId="1377" xr:uid="{00000000-0005-0000-0000-000059050000}"/>
    <cellStyle name="20% - Énfasis4 5 3 2" xfId="1378" xr:uid="{00000000-0005-0000-0000-00005A050000}"/>
    <cellStyle name="20% - Énfasis4 5 3 2 2" xfId="1379" xr:uid="{00000000-0005-0000-0000-00005B050000}"/>
    <cellStyle name="20% - Énfasis4 5 3 2 2 2" xfId="1380" xr:uid="{00000000-0005-0000-0000-00005C050000}"/>
    <cellStyle name="20% - Énfasis4 5 3 2 2 3" xfId="1381" xr:uid="{00000000-0005-0000-0000-00005D050000}"/>
    <cellStyle name="20% - Énfasis4 5 3 2 2 4" xfId="1382" xr:uid="{00000000-0005-0000-0000-00005E050000}"/>
    <cellStyle name="20% - Énfasis4 5 3 2 3" xfId="1383" xr:uid="{00000000-0005-0000-0000-00005F050000}"/>
    <cellStyle name="20% - Énfasis4 5 3 2 4" xfId="1384" xr:uid="{00000000-0005-0000-0000-000060050000}"/>
    <cellStyle name="20% - Énfasis4 5 3 2 5" xfId="1385" xr:uid="{00000000-0005-0000-0000-000061050000}"/>
    <cellStyle name="20% - Énfasis4 5 3 3" xfId="1386" xr:uid="{00000000-0005-0000-0000-000062050000}"/>
    <cellStyle name="20% - Énfasis4 5 3 3 2" xfId="1387" xr:uid="{00000000-0005-0000-0000-000063050000}"/>
    <cellStyle name="20% - Énfasis4 5 3 3 3" xfId="1388" xr:uid="{00000000-0005-0000-0000-000064050000}"/>
    <cellStyle name="20% - Énfasis4 5 3 3 4" xfId="1389" xr:uid="{00000000-0005-0000-0000-000065050000}"/>
    <cellStyle name="20% - Énfasis4 5 3 4" xfId="1390" xr:uid="{00000000-0005-0000-0000-000066050000}"/>
    <cellStyle name="20% - Énfasis4 5 3 5" xfId="1391" xr:uid="{00000000-0005-0000-0000-000067050000}"/>
    <cellStyle name="20% - Énfasis4 5 3 6" xfId="1392" xr:uid="{00000000-0005-0000-0000-000068050000}"/>
    <cellStyle name="20% - Énfasis4 5 4" xfId="1393" xr:uid="{00000000-0005-0000-0000-000069050000}"/>
    <cellStyle name="20% - Énfasis4 5 4 2" xfId="1394" xr:uid="{00000000-0005-0000-0000-00006A050000}"/>
    <cellStyle name="20% - Énfasis4 5 4 2 2" xfId="1395" xr:uid="{00000000-0005-0000-0000-00006B050000}"/>
    <cellStyle name="20% - Énfasis4 5 4 2 3" xfId="1396" xr:uid="{00000000-0005-0000-0000-00006C050000}"/>
    <cellStyle name="20% - Énfasis4 5 4 2 4" xfId="1397" xr:uid="{00000000-0005-0000-0000-00006D050000}"/>
    <cellStyle name="20% - Énfasis4 5 4 3" xfId="1398" xr:uid="{00000000-0005-0000-0000-00006E050000}"/>
    <cellStyle name="20% - Énfasis4 5 4 4" xfId="1399" xr:uid="{00000000-0005-0000-0000-00006F050000}"/>
    <cellStyle name="20% - Énfasis4 5 4 5" xfId="1400" xr:uid="{00000000-0005-0000-0000-000070050000}"/>
    <cellStyle name="20% - Énfasis4 5 5" xfId="1401" xr:uid="{00000000-0005-0000-0000-000071050000}"/>
    <cellStyle name="20% - Énfasis4 5 5 2" xfId="1402" xr:uid="{00000000-0005-0000-0000-000072050000}"/>
    <cellStyle name="20% - Énfasis4 5 5 3" xfId="1403" xr:uid="{00000000-0005-0000-0000-000073050000}"/>
    <cellStyle name="20% - Énfasis4 5 5 4" xfId="1404" xr:uid="{00000000-0005-0000-0000-000074050000}"/>
    <cellStyle name="20% - Énfasis4 5 6" xfId="1405" xr:uid="{00000000-0005-0000-0000-000075050000}"/>
    <cellStyle name="20% - Énfasis4 5 7" xfId="1406" xr:uid="{00000000-0005-0000-0000-000076050000}"/>
    <cellStyle name="20% - Énfasis4 5 8" xfId="1407" xr:uid="{00000000-0005-0000-0000-000077050000}"/>
    <cellStyle name="20% - Énfasis4 5 9" xfId="1408" xr:uid="{00000000-0005-0000-0000-000078050000}"/>
    <cellStyle name="20% - Énfasis4 6" xfId="1409" xr:uid="{00000000-0005-0000-0000-000079050000}"/>
    <cellStyle name="20% - Énfasis4 6 2" xfId="1410" xr:uid="{00000000-0005-0000-0000-00007A050000}"/>
    <cellStyle name="20% - Énfasis4 6 2 2" xfId="1411" xr:uid="{00000000-0005-0000-0000-00007B050000}"/>
    <cellStyle name="20% - Énfasis4 6 2 2 2" xfId="1412" xr:uid="{00000000-0005-0000-0000-00007C050000}"/>
    <cellStyle name="20% - Énfasis4 6 2 2 2 2" xfId="1413" xr:uid="{00000000-0005-0000-0000-00007D050000}"/>
    <cellStyle name="20% - Énfasis4 6 2 2 2 3" xfId="1414" xr:uid="{00000000-0005-0000-0000-00007E050000}"/>
    <cellStyle name="20% - Énfasis4 6 2 2 2 4" xfId="1415" xr:uid="{00000000-0005-0000-0000-00007F050000}"/>
    <cellStyle name="20% - Énfasis4 6 2 2 3" xfId="1416" xr:uid="{00000000-0005-0000-0000-000080050000}"/>
    <cellStyle name="20% - Énfasis4 6 2 2 4" xfId="1417" xr:uid="{00000000-0005-0000-0000-000081050000}"/>
    <cellStyle name="20% - Énfasis4 6 2 2 5" xfId="1418" xr:uid="{00000000-0005-0000-0000-000082050000}"/>
    <cellStyle name="20% - Énfasis4 6 2 3" xfId="1419" xr:uid="{00000000-0005-0000-0000-000083050000}"/>
    <cellStyle name="20% - Énfasis4 6 2 3 2" xfId="1420" xr:uid="{00000000-0005-0000-0000-000084050000}"/>
    <cellStyle name="20% - Énfasis4 6 2 3 3" xfId="1421" xr:uid="{00000000-0005-0000-0000-000085050000}"/>
    <cellStyle name="20% - Énfasis4 6 2 3 4" xfId="1422" xr:uid="{00000000-0005-0000-0000-000086050000}"/>
    <cellStyle name="20% - Énfasis4 6 2 4" xfId="1423" xr:uid="{00000000-0005-0000-0000-000087050000}"/>
    <cellStyle name="20% - Énfasis4 6 2 5" xfId="1424" xr:uid="{00000000-0005-0000-0000-000088050000}"/>
    <cellStyle name="20% - Énfasis4 6 2 6" xfId="1425" xr:uid="{00000000-0005-0000-0000-000089050000}"/>
    <cellStyle name="20% - Énfasis4 6 3" xfId="1426" xr:uid="{00000000-0005-0000-0000-00008A050000}"/>
    <cellStyle name="20% - Énfasis4 6 3 2" xfId="1427" xr:uid="{00000000-0005-0000-0000-00008B050000}"/>
    <cellStyle name="20% - Énfasis4 6 3 2 2" xfId="1428" xr:uid="{00000000-0005-0000-0000-00008C050000}"/>
    <cellStyle name="20% - Énfasis4 6 3 2 2 2" xfId="1429" xr:uid="{00000000-0005-0000-0000-00008D050000}"/>
    <cellStyle name="20% - Énfasis4 6 3 2 2 3" xfId="1430" xr:uid="{00000000-0005-0000-0000-00008E050000}"/>
    <cellStyle name="20% - Énfasis4 6 3 2 2 4" xfId="1431" xr:uid="{00000000-0005-0000-0000-00008F050000}"/>
    <cellStyle name="20% - Énfasis4 6 3 2 3" xfId="1432" xr:uid="{00000000-0005-0000-0000-000090050000}"/>
    <cellStyle name="20% - Énfasis4 6 3 2 4" xfId="1433" xr:uid="{00000000-0005-0000-0000-000091050000}"/>
    <cellStyle name="20% - Énfasis4 6 3 2 5" xfId="1434" xr:uid="{00000000-0005-0000-0000-000092050000}"/>
    <cellStyle name="20% - Énfasis4 6 3 3" xfId="1435" xr:uid="{00000000-0005-0000-0000-000093050000}"/>
    <cellStyle name="20% - Énfasis4 6 3 3 2" xfId="1436" xr:uid="{00000000-0005-0000-0000-000094050000}"/>
    <cellStyle name="20% - Énfasis4 6 3 3 3" xfId="1437" xr:uid="{00000000-0005-0000-0000-000095050000}"/>
    <cellStyle name="20% - Énfasis4 6 3 3 4" xfId="1438" xr:uid="{00000000-0005-0000-0000-000096050000}"/>
    <cellStyle name="20% - Énfasis4 6 3 4" xfId="1439" xr:uid="{00000000-0005-0000-0000-000097050000}"/>
    <cellStyle name="20% - Énfasis4 6 3 5" xfId="1440" xr:uid="{00000000-0005-0000-0000-000098050000}"/>
    <cellStyle name="20% - Énfasis4 6 3 6" xfId="1441" xr:uid="{00000000-0005-0000-0000-000099050000}"/>
    <cellStyle name="20% - Énfasis4 6 4" xfId="1442" xr:uid="{00000000-0005-0000-0000-00009A050000}"/>
    <cellStyle name="20% - Énfasis4 6 4 2" xfId="1443" xr:uid="{00000000-0005-0000-0000-00009B050000}"/>
    <cellStyle name="20% - Énfasis4 6 4 2 2" xfId="1444" xr:uid="{00000000-0005-0000-0000-00009C050000}"/>
    <cellStyle name="20% - Énfasis4 6 4 2 3" xfId="1445" xr:uid="{00000000-0005-0000-0000-00009D050000}"/>
    <cellStyle name="20% - Énfasis4 6 4 2 4" xfId="1446" xr:uid="{00000000-0005-0000-0000-00009E050000}"/>
    <cellStyle name="20% - Énfasis4 6 4 3" xfId="1447" xr:uid="{00000000-0005-0000-0000-00009F050000}"/>
    <cellStyle name="20% - Énfasis4 6 4 4" xfId="1448" xr:uid="{00000000-0005-0000-0000-0000A0050000}"/>
    <cellStyle name="20% - Énfasis4 6 4 5" xfId="1449" xr:uid="{00000000-0005-0000-0000-0000A1050000}"/>
    <cellStyle name="20% - Énfasis4 6 5" xfId="1450" xr:uid="{00000000-0005-0000-0000-0000A2050000}"/>
    <cellStyle name="20% - Énfasis4 6 5 2" xfId="1451" xr:uid="{00000000-0005-0000-0000-0000A3050000}"/>
    <cellStyle name="20% - Énfasis4 6 5 3" xfId="1452" xr:uid="{00000000-0005-0000-0000-0000A4050000}"/>
    <cellStyle name="20% - Énfasis4 6 5 4" xfId="1453" xr:uid="{00000000-0005-0000-0000-0000A5050000}"/>
    <cellStyle name="20% - Énfasis4 6 6" xfId="1454" xr:uid="{00000000-0005-0000-0000-0000A6050000}"/>
    <cellStyle name="20% - Énfasis4 6 7" xfId="1455" xr:uid="{00000000-0005-0000-0000-0000A7050000}"/>
    <cellStyle name="20% - Énfasis4 6 8" xfId="1456" xr:uid="{00000000-0005-0000-0000-0000A8050000}"/>
    <cellStyle name="20% - Énfasis4 6 9" xfId="1457" xr:uid="{00000000-0005-0000-0000-0000A9050000}"/>
    <cellStyle name="20% - Énfasis4 7" xfId="1458" xr:uid="{00000000-0005-0000-0000-0000AA050000}"/>
    <cellStyle name="20% - Énfasis4 7 2" xfId="1459" xr:uid="{00000000-0005-0000-0000-0000AB050000}"/>
    <cellStyle name="20% - Énfasis4 7 2 2" xfId="1460" xr:uid="{00000000-0005-0000-0000-0000AC050000}"/>
    <cellStyle name="20% - Énfasis4 7 2 2 2" xfId="1461" xr:uid="{00000000-0005-0000-0000-0000AD050000}"/>
    <cellStyle name="20% - Énfasis4 7 2 2 2 2" xfId="1462" xr:uid="{00000000-0005-0000-0000-0000AE050000}"/>
    <cellStyle name="20% - Énfasis4 7 2 2 2 3" xfId="1463" xr:uid="{00000000-0005-0000-0000-0000AF050000}"/>
    <cellStyle name="20% - Énfasis4 7 2 2 2 4" xfId="1464" xr:uid="{00000000-0005-0000-0000-0000B0050000}"/>
    <cellStyle name="20% - Énfasis4 7 2 2 3" xfId="1465" xr:uid="{00000000-0005-0000-0000-0000B1050000}"/>
    <cellStyle name="20% - Énfasis4 7 2 2 4" xfId="1466" xr:uid="{00000000-0005-0000-0000-0000B2050000}"/>
    <cellStyle name="20% - Énfasis4 7 2 2 5" xfId="1467" xr:uid="{00000000-0005-0000-0000-0000B3050000}"/>
    <cellStyle name="20% - Énfasis4 7 2 3" xfId="1468" xr:uid="{00000000-0005-0000-0000-0000B4050000}"/>
    <cellStyle name="20% - Énfasis4 7 2 3 2" xfId="1469" xr:uid="{00000000-0005-0000-0000-0000B5050000}"/>
    <cellStyle name="20% - Énfasis4 7 2 3 3" xfId="1470" xr:uid="{00000000-0005-0000-0000-0000B6050000}"/>
    <cellStyle name="20% - Énfasis4 7 2 3 4" xfId="1471" xr:uid="{00000000-0005-0000-0000-0000B7050000}"/>
    <cellStyle name="20% - Énfasis4 7 2 4" xfId="1472" xr:uid="{00000000-0005-0000-0000-0000B8050000}"/>
    <cellStyle name="20% - Énfasis4 7 2 5" xfId="1473" xr:uid="{00000000-0005-0000-0000-0000B9050000}"/>
    <cellStyle name="20% - Énfasis4 7 2 6" xfId="1474" xr:uid="{00000000-0005-0000-0000-0000BA050000}"/>
    <cellStyle name="20% - Énfasis4 7 3" xfId="1475" xr:uid="{00000000-0005-0000-0000-0000BB050000}"/>
    <cellStyle name="20% - Énfasis4 7 3 2" xfId="1476" xr:uid="{00000000-0005-0000-0000-0000BC050000}"/>
    <cellStyle name="20% - Énfasis4 7 3 2 2" xfId="1477" xr:uid="{00000000-0005-0000-0000-0000BD050000}"/>
    <cellStyle name="20% - Énfasis4 7 3 2 2 2" xfId="1478" xr:uid="{00000000-0005-0000-0000-0000BE050000}"/>
    <cellStyle name="20% - Énfasis4 7 3 2 2 3" xfId="1479" xr:uid="{00000000-0005-0000-0000-0000BF050000}"/>
    <cellStyle name="20% - Énfasis4 7 3 2 2 4" xfId="1480" xr:uid="{00000000-0005-0000-0000-0000C0050000}"/>
    <cellStyle name="20% - Énfasis4 7 3 2 3" xfId="1481" xr:uid="{00000000-0005-0000-0000-0000C1050000}"/>
    <cellStyle name="20% - Énfasis4 7 3 2 4" xfId="1482" xr:uid="{00000000-0005-0000-0000-0000C2050000}"/>
    <cellStyle name="20% - Énfasis4 7 3 2 5" xfId="1483" xr:uid="{00000000-0005-0000-0000-0000C3050000}"/>
    <cellStyle name="20% - Énfasis4 7 3 3" xfId="1484" xr:uid="{00000000-0005-0000-0000-0000C4050000}"/>
    <cellStyle name="20% - Énfasis4 7 3 3 2" xfId="1485" xr:uid="{00000000-0005-0000-0000-0000C5050000}"/>
    <cellStyle name="20% - Énfasis4 7 3 3 3" xfId="1486" xr:uid="{00000000-0005-0000-0000-0000C6050000}"/>
    <cellStyle name="20% - Énfasis4 7 3 3 4" xfId="1487" xr:uid="{00000000-0005-0000-0000-0000C7050000}"/>
    <cellStyle name="20% - Énfasis4 7 3 4" xfId="1488" xr:uid="{00000000-0005-0000-0000-0000C8050000}"/>
    <cellStyle name="20% - Énfasis4 7 3 5" xfId="1489" xr:uid="{00000000-0005-0000-0000-0000C9050000}"/>
    <cellStyle name="20% - Énfasis4 7 3 6" xfId="1490" xr:uid="{00000000-0005-0000-0000-0000CA050000}"/>
    <cellStyle name="20% - Énfasis4 7 4" xfId="1491" xr:uid="{00000000-0005-0000-0000-0000CB050000}"/>
    <cellStyle name="20% - Énfasis4 7 4 2" xfId="1492" xr:uid="{00000000-0005-0000-0000-0000CC050000}"/>
    <cellStyle name="20% - Énfasis4 7 4 2 2" xfId="1493" xr:uid="{00000000-0005-0000-0000-0000CD050000}"/>
    <cellStyle name="20% - Énfasis4 7 4 2 3" xfId="1494" xr:uid="{00000000-0005-0000-0000-0000CE050000}"/>
    <cellStyle name="20% - Énfasis4 7 4 2 4" xfId="1495" xr:uid="{00000000-0005-0000-0000-0000CF050000}"/>
    <cellStyle name="20% - Énfasis4 7 4 3" xfId="1496" xr:uid="{00000000-0005-0000-0000-0000D0050000}"/>
    <cellStyle name="20% - Énfasis4 7 4 4" xfId="1497" xr:uid="{00000000-0005-0000-0000-0000D1050000}"/>
    <cellStyle name="20% - Énfasis4 7 4 5" xfId="1498" xr:uid="{00000000-0005-0000-0000-0000D2050000}"/>
    <cellStyle name="20% - Énfasis4 7 5" xfId="1499" xr:uid="{00000000-0005-0000-0000-0000D3050000}"/>
    <cellStyle name="20% - Énfasis4 7 5 2" xfId="1500" xr:uid="{00000000-0005-0000-0000-0000D4050000}"/>
    <cellStyle name="20% - Énfasis4 7 5 3" xfId="1501" xr:uid="{00000000-0005-0000-0000-0000D5050000}"/>
    <cellStyle name="20% - Énfasis4 7 5 4" xfId="1502" xr:uid="{00000000-0005-0000-0000-0000D6050000}"/>
    <cellStyle name="20% - Énfasis4 7 6" xfId="1503" xr:uid="{00000000-0005-0000-0000-0000D7050000}"/>
    <cellStyle name="20% - Énfasis4 7 7" xfId="1504" xr:uid="{00000000-0005-0000-0000-0000D8050000}"/>
    <cellStyle name="20% - Énfasis4 7 8" xfId="1505" xr:uid="{00000000-0005-0000-0000-0000D9050000}"/>
    <cellStyle name="20% - Énfasis4 7 9" xfId="1506" xr:uid="{00000000-0005-0000-0000-0000DA050000}"/>
    <cellStyle name="20% - Énfasis4 8" xfId="1507" xr:uid="{00000000-0005-0000-0000-0000DB050000}"/>
    <cellStyle name="20% - Énfasis4 8 2" xfId="1508" xr:uid="{00000000-0005-0000-0000-0000DC050000}"/>
    <cellStyle name="20% - Énfasis4 8 2 2" xfId="1509" xr:uid="{00000000-0005-0000-0000-0000DD050000}"/>
    <cellStyle name="20% - Énfasis4 8 2 2 2" xfId="1510" xr:uid="{00000000-0005-0000-0000-0000DE050000}"/>
    <cellStyle name="20% - Énfasis4 8 2 2 2 2" xfId="1511" xr:uid="{00000000-0005-0000-0000-0000DF050000}"/>
    <cellStyle name="20% - Énfasis4 8 2 2 2 3" xfId="1512" xr:uid="{00000000-0005-0000-0000-0000E0050000}"/>
    <cellStyle name="20% - Énfasis4 8 2 2 2 4" xfId="1513" xr:uid="{00000000-0005-0000-0000-0000E1050000}"/>
    <cellStyle name="20% - Énfasis4 8 2 2 3" xfId="1514" xr:uid="{00000000-0005-0000-0000-0000E2050000}"/>
    <cellStyle name="20% - Énfasis4 8 2 2 4" xfId="1515" xr:uid="{00000000-0005-0000-0000-0000E3050000}"/>
    <cellStyle name="20% - Énfasis4 8 2 2 5" xfId="1516" xr:uid="{00000000-0005-0000-0000-0000E4050000}"/>
    <cellStyle name="20% - Énfasis4 8 2 3" xfId="1517" xr:uid="{00000000-0005-0000-0000-0000E5050000}"/>
    <cellStyle name="20% - Énfasis4 8 2 3 2" xfId="1518" xr:uid="{00000000-0005-0000-0000-0000E6050000}"/>
    <cellStyle name="20% - Énfasis4 8 2 3 3" xfId="1519" xr:uid="{00000000-0005-0000-0000-0000E7050000}"/>
    <cellStyle name="20% - Énfasis4 8 2 3 4" xfId="1520" xr:uid="{00000000-0005-0000-0000-0000E8050000}"/>
    <cellStyle name="20% - Énfasis4 8 2 4" xfId="1521" xr:uid="{00000000-0005-0000-0000-0000E9050000}"/>
    <cellStyle name="20% - Énfasis4 8 2 5" xfId="1522" xr:uid="{00000000-0005-0000-0000-0000EA050000}"/>
    <cellStyle name="20% - Énfasis4 8 2 6" xfId="1523" xr:uid="{00000000-0005-0000-0000-0000EB050000}"/>
    <cellStyle name="20% - Énfasis4 8 3" xfId="1524" xr:uid="{00000000-0005-0000-0000-0000EC050000}"/>
    <cellStyle name="20% - Énfasis4 8 3 2" xfId="1525" xr:uid="{00000000-0005-0000-0000-0000ED050000}"/>
    <cellStyle name="20% - Énfasis4 8 3 2 2" xfId="1526" xr:uid="{00000000-0005-0000-0000-0000EE050000}"/>
    <cellStyle name="20% - Énfasis4 8 3 2 2 2" xfId="1527" xr:uid="{00000000-0005-0000-0000-0000EF050000}"/>
    <cellStyle name="20% - Énfasis4 8 3 2 2 3" xfId="1528" xr:uid="{00000000-0005-0000-0000-0000F0050000}"/>
    <cellStyle name="20% - Énfasis4 8 3 2 2 4" xfId="1529" xr:uid="{00000000-0005-0000-0000-0000F1050000}"/>
    <cellStyle name="20% - Énfasis4 8 3 2 3" xfId="1530" xr:uid="{00000000-0005-0000-0000-0000F2050000}"/>
    <cellStyle name="20% - Énfasis4 8 3 2 4" xfId="1531" xr:uid="{00000000-0005-0000-0000-0000F3050000}"/>
    <cellStyle name="20% - Énfasis4 8 3 2 5" xfId="1532" xr:uid="{00000000-0005-0000-0000-0000F4050000}"/>
    <cellStyle name="20% - Énfasis4 8 3 3" xfId="1533" xr:uid="{00000000-0005-0000-0000-0000F5050000}"/>
    <cellStyle name="20% - Énfasis4 8 3 3 2" xfId="1534" xr:uid="{00000000-0005-0000-0000-0000F6050000}"/>
    <cellStyle name="20% - Énfasis4 8 3 3 3" xfId="1535" xr:uid="{00000000-0005-0000-0000-0000F7050000}"/>
    <cellStyle name="20% - Énfasis4 8 3 3 4" xfId="1536" xr:uid="{00000000-0005-0000-0000-0000F8050000}"/>
    <cellStyle name="20% - Énfasis4 8 3 4" xfId="1537" xr:uid="{00000000-0005-0000-0000-0000F9050000}"/>
    <cellStyle name="20% - Énfasis4 8 3 5" xfId="1538" xr:uid="{00000000-0005-0000-0000-0000FA050000}"/>
    <cellStyle name="20% - Énfasis4 8 3 6" xfId="1539" xr:uid="{00000000-0005-0000-0000-0000FB050000}"/>
    <cellStyle name="20% - Énfasis4 8 4" xfId="1540" xr:uid="{00000000-0005-0000-0000-0000FC050000}"/>
    <cellStyle name="20% - Énfasis4 8 4 2" xfId="1541" xr:uid="{00000000-0005-0000-0000-0000FD050000}"/>
    <cellStyle name="20% - Énfasis4 8 4 2 2" xfId="1542" xr:uid="{00000000-0005-0000-0000-0000FE050000}"/>
    <cellStyle name="20% - Énfasis4 8 4 2 3" xfId="1543" xr:uid="{00000000-0005-0000-0000-0000FF050000}"/>
    <cellStyle name="20% - Énfasis4 8 4 2 4" xfId="1544" xr:uid="{00000000-0005-0000-0000-000000060000}"/>
    <cellStyle name="20% - Énfasis4 8 4 3" xfId="1545" xr:uid="{00000000-0005-0000-0000-000001060000}"/>
    <cellStyle name="20% - Énfasis4 8 4 4" xfId="1546" xr:uid="{00000000-0005-0000-0000-000002060000}"/>
    <cellStyle name="20% - Énfasis4 8 4 5" xfId="1547" xr:uid="{00000000-0005-0000-0000-000003060000}"/>
    <cellStyle name="20% - Énfasis4 8 5" xfId="1548" xr:uid="{00000000-0005-0000-0000-000004060000}"/>
    <cellStyle name="20% - Énfasis4 8 5 2" xfId="1549" xr:uid="{00000000-0005-0000-0000-000005060000}"/>
    <cellStyle name="20% - Énfasis4 8 5 3" xfId="1550" xr:uid="{00000000-0005-0000-0000-000006060000}"/>
    <cellStyle name="20% - Énfasis4 8 5 4" xfId="1551" xr:uid="{00000000-0005-0000-0000-000007060000}"/>
    <cellStyle name="20% - Énfasis4 8 6" xfId="1552" xr:uid="{00000000-0005-0000-0000-000008060000}"/>
    <cellStyle name="20% - Énfasis4 8 7" xfId="1553" xr:uid="{00000000-0005-0000-0000-000009060000}"/>
    <cellStyle name="20% - Énfasis4 8 8" xfId="1554" xr:uid="{00000000-0005-0000-0000-00000A060000}"/>
    <cellStyle name="20% - Énfasis4 8 9" xfId="1555" xr:uid="{00000000-0005-0000-0000-00000B060000}"/>
    <cellStyle name="20% - Énfasis4 9" xfId="1556" xr:uid="{00000000-0005-0000-0000-00000C060000}"/>
    <cellStyle name="20% - Énfasis4 9 2" xfId="1557" xr:uid="{00000000-0005-0000-0000-00000D060000}"/>
    <cellStyle name="20% - Énfasis4 9 2 2" xfId="1558" xr:uid="{00000000-0005-0000-0000-00000E060000}"/>
    <cellStyle name="20% - Énfasis4 9 2 2 2" xfId="1559" xr:uid="{00000000-0005-0000-0000-00000F060000}"/>
    <cellStyle name="20% - Énfasis4 9 2 2 3" xfId="1560" xr:uid="{00000000-0005-0000-0000-000010060000}"/>
    <cellStyle name="20% - Énfasis4 9 2 2 4" xfId="1561" xr:uid="{00000000-0005-0000-0000-000011060000}"/>
    <cellStyle name="20% - Énfasis4 9 2 3" xfId="1562" xr:uid="{00000000-0005-0000-0000-000012060000}"/>
    <cellStyle name="20% - Énfasis4 9 2 4" xfId="1563" xr:uid="{00000000-0005-0000-0000-000013060000}"/>
    <cellStyle name="20% - Énfasis4 9 2 5" xfId="1564" xr:uid="{00000000-0005-0000-0000-000014060000}"/>
    <cellStyle name="20% - Énfasis4 9 3" xfId="1565" xr:uid="{00000000-0005-0000-0000-000015060000}"/>
    <cellStyle name="20% - Énfasis4 9 3 2" xfId="1566" xr:uid="{00000000-0005-0000-0000-000016060000}"/>
    <cellStyle name="20% - Énfasis4 9 3 3" xfId="1567" xr:uid="{00000000-0005-0000-0000-000017060000}"/>
    <cellStyle name="20% - Énfasis4 9 3 4" xfId="1568" xr:uid="{00000000-0005-0000-0000-000018060000}"/>
    <cellStyle name="20% - Énfasis4 9 4" xfId="1569" xr:uid="{00000000-0005-0000-0000-000019060000}"/>
    <cellStyle name="20% - Énfasis4 9 5" xfId="1570" xr:uid="{00000000-0005-0000-0000-00001A060000}"/>
    <cellStyle name="20% - Énfasis4 9 6" xfId="1571" xr:uid="{00000000-0005-0000-0000-00001B060000}"/>
    <cellStyle name="20% - Énfasis5" xfId="6785" builtinId="46" customBuiltin="1"/>
    <cellStyle name="20% - Énfasis5 10" xfId="1572" xr:uid="{00000000-0005-0000-0000-00001D060000}"/>
    <cellStyle name="20% - Énfasis5 10 2" xfId="1573" xr:uid="{00000000-0005-0000-0000-00001E060000}"/>
    <cellStyle name="20% - Énfasis5 10 2 2" xfId="1574" xr:uid="{00000000-0005-0000-0000-00001F060000}"/>
    <cellStyle name="20% - Énfasis5 10 2 2 2" xfId="1575" xr:uid="{00000000-0005-0000-0000-000020060000}"/>
    <cellStyle name="20% - Énfasis5 10 2 2 3" xfId="1576" xr:uid="{00000000-0005-0000-0000-000021060000}"/>
    <cellStyle name="20% - Énfasis5 10 2 2 4" xfId="1577" xr:uid="{00000000-0005-0000-0000-000022060000}"/>
    <cellStyle name="20% - Énfasis5 10 2 3" xfId="1578" xr:uid="{00000000-0005-0000-0000-000023060000}"/>
    <cellStyle name="20% - Énfasis5 10 2 4" xfId="1579" xr:uid="{00000000-0005-0000-0000-000024060000}"/>
    <cellStyle name="20% - Énfasis5 10 2 5" xfId="1580" xr:uid="{00000000-0005-0000-0000-000025060000}"/>
    <cellStyle name="20% - Énfasis5 10 3" xfId="1581" xr:uid="{00000000-0005-0000-0000-000026060000}"/>
    <cellStyle name="20% - Énfasis5 10 3 2" xfId="1582" xr:uid="{00000000-0005-0000-0000-000027060000}"/>
    <cellStyle name="20% - Énfasis5 10 3 3" xfId="1583" xr:uid="{00000000-0005-0000-0000-000028060000}"/>
    <cellStyle name="20% - Énfasis5 10 3 4" xfId="1584" xr:uid="{00000000-0005-0000-0000-000029060000}"/>
    <cellStyle name="20% - Énfasis5 10 4" xfId="1585" xr:uid="{00000000-0005-0000-0000-00002A060000}"/>
    <cellStyle name="20% - Énfasis5 10 5" xfId="1586" xr:uid="{00000000-0005-0000-0000-00002B060000}"/>
    <cellStyle name="20% - Énfasis5 10 6" xfId="1587" xr:uid="{00000000-0005-0000-0000-00002C060000}"/>
    <cellStyle name="20% - Énfasis5 11" xfId="1588" xr:uid="{00000000-0005-0000-0000-00002D060000}"/>
    <cellStyle name="20% - Énfasis5 11 2" xfId="1589" xr:uid="{00000000-0005-0000-0000-00002E060000}"/>
    <cellStyle name="20% - Énfasis5 11 2 2" xfId="1590" xr:uid="{00000000-0005-0000-0000-00002F060000}"/>
    <cellStyle name="20% - Énfasis5 11 2 3" xfId="1591" xr:uid="{00000000-0005-0000-0000-000030060000}"/>
    <cellStyle name="20% - Énfasis5 11 2 4" xfId="1592" xr:uid="{00000000-0005-0000-0000-000031060000}"/>
    <cellStyle name="20% - Énfasis5 11 3" xfId="1593" xr:uid="{00000000-0005-0000-0000-000032060000}"/>
    <cellStyle name="20% - Énfasis5 11 4" xfId="1594" xr:uid="{00000000-0005-0000-0000-000033060000}"/>
    <cellStyle name="20% - Énfasis5 11 5" xfId="1595" xr:uid="{00000000-0005-0000-0000-000034060000}"/>
    <cellStyle name="20% - Énfasis5 12" xfId="1596" xr:uid="{00000000-0005-0000-0000-000035060000}"/>
    <cellStyle name="20% - Énfasis5 12 2" xfId="1597" xr:uid="{00000000-0005-0000-0000-000036060000}"/>
    <cellStyle name="20% - Énfasis5 12 3" xfId="1598" xr:uid="{00000000-0005-0000-0000-000037060000}"/>
    <cellStyle name="20% - Énfasis5 12 4" xfId="1599" xr:uid="{00000000-0005-0000-0000-000038060000}"/>
    <cellStyle name="20% - Énfasis5 13" xfId="1600" xr:uid="{00000000-0005-0000-0000-000039060000}"/>
    <cellStyle name="20% - Énfasis5 14" xfId="1601" xr:uid="{00000000-0005-0000-0000-00003A060000}"/>
    <cellStyle name="20% - Énfasis5 15" xfId="1602" xr:uid="{00000000-0005-0000-0000-00003B060000}"/>
    <cellStyle name="20% - Énfasis5 2" xfId="1603" xr:uid="{00000000-0005-0000-0000-00003C060000}"/>
    <cellStyle name="20% - Énfasis5 2 2" xfId="1604" xr:uid="{00000000-0005-0000-0000-00003D060000}"/>
    <cellStyle name="20% - Énfasis5 2 2 2" xfId="1605" xr:uid="{00000000-0005-0000-0000-00003E060000}"/>
    <cellStyle name="20% - Énfasis5 2 2 2 2" xfId="1606" xr:uid="{00000000-0005-0000-0000-00003F060000}"/>
    <cellStyle name="20% - Énfasis5 2 2 2 2 2" xfId="1607" xr:uid="{00000000-0005-0000-0000-000040060000}"/>
    <cellStyle name="20% - Énfasis5 2 2 2 2 3" xfId="1608" xr:uid="{00000000-0005-0000-0000-000041060000}"/>
    <cellStyle name="20% - Énfasis5 2 2 2 2 4" xfId="1609" xr:uid="{00000000-0005-0000-0000-000042060000}"/>
    <cellStyle name="20% - Énfasis5 2 2 2 3" xfId="1610" xr:uid="{00000000-0005-0000-0000-000043060000}"/>
    <cellStyle name="20% - Énfasis5 2 2 2 4" xfId="1611" xr:uid="{00000000-0005-0000-0000-000044060000}"/>
    <cellStyle name="20% - Énfasis5 2 2 2 5" xfId="1612" xr:uid="{00000000-0005-0000-0000-000045060000}"/>
    <cellStyle name="20% - Énfasis5 2 2 3" xfId="1613" xr:uid="{00000000-0005-0000-0000-000046060000}"/>
    <cellStyle name="20% - Énfasis5 2 2 3 2" xfId="1614" xr:uid="{00000000-0005-0000-0000-000047060000}"/>
    <cellStyle name="20% - Énfasis5 2 2 3 3" xfId="1615" xr:uid="{00000000-0005-0000-0000-000048060000}"/>
    <cellStyle name="20% - Énfasis5 2 2 3 4" xfId="1616" xr:uid="{00000000-0005-0000-0000-000049060000}"/>
    <cellStyle name="20% - Énfasis5 2 2 4" xfId="1617" xr:uid="{00000000-0005-0000-0000-00004A060000}"/>
    <cellStyle name="20% - Énfasis5 2 2 5" xfId="1618" xr:uid="{00000000-0005-0000-0000-00004B060000}"/>
    <cellStyle name="20% - Énfasis5 2 2 6" xfId="1619" xr:uid="{00000000-0005-0000-0000-00004C060000}"/>
    <cellStyle name="20% - Énfasis5 2 3" xfId="1620" xr:uid="{00000000-0005-0000-0000-00004D060000}"/>
    <cellStyle name="20% - Énfasis5 2 3 2" xfId="1621" xr:uid="{00000000-0005-0000-0000-00004E060000}"/>
    <cellStyle name="20% - Énfasis5 2 3 2 2" xfId="1622" xr:uid="{00000000-0005-0000-0000-00004F060000}"/>
    <cellStyle name="20% - Énfasis5 2 3 2 2 2" xfId="1623" xr:uid="{00000000-0005-0000-0000-000050060000}"/>
    <cellStyle name="20% - Énfasis5 2 3 2 2 3" xfId="1624" xr:uid="{00000000-0005-0000-0000-000051060000}"/>
    <cellStyle name="20% - Énfasis5 2 3 2 2 4" xfId="1625" xr:uid="{00000000-0005-0000-0000-000052060000}"/>
    <cellStyle name="20% - Énfasis5 2 3 2 3" xfId="1626" xr:uid="{00000000-0005-0000-0000-000053060000}"/>
    <cellStyle name="20% - Énfasis5 2 3 2 4" xfId="1627" xr:uid="{00000000-0005-0000-0000-000054060000}"/>
    <cellStyle name="20% - Énfasis5 2 3 2 5" xfId="1628" xr:uid="{00000000-0005-0000-0000-000055060000}"/>
    <cellStyle name="20% - Énfasis5 2 3 3" xfId="1629" xr:uid="{00000000-0005-0000-0000-000056060000}"/>
    <cellStyle name="20% - Énfasis5 2 3 3 2" xfId="1630" xr:uid="{00000000-0005-0000-0000-000057060000}"/>
    <cellStyle name="20% - Énfasis5 2 3 3 3" xfId="1631" xr:uid="{00000000-0005-0000-0000-000058060000}"/>
    <cellStyle name="20% - Énfasis5 2 3 3 4" xfId="1632" xr:uid="{00000000-0005-0000-0000-000059060000}"/>
    <cellStyle name="20% - Énfasis5 2 3 4" xfId="1633" xr:uid="{00000000-0005-0000-0000-00005A060000}"/>
    <cellStyle name="20% - Énfasis5 2 3 5" xfId="1634" xr:uid="{00000000-0005-0000-0000-00005B060000}"/>
    <cellStyle name="20% - Énfasis5 2 3 6" xfId="1635" xr:uid="{00000000-0005-0000-0000-00005C060000}"/>
    <cellStyle name="20% - Énfasis5 2 4" xfId="1636" xr:uid="{00000000-0005-0000-0000-00005D060000}"/>
    <cellStyle name="20% - Énfasis5 2 4 2" xfId="1637" xr:uid="{00000000-0005-0000-0000-00005E060000}"/>
    <cellStyle name="20% - Énfasis5 2 4 2 2" xfId="1638" xr:uid="{00000000-0005-0000-0000-00005F060000}"/>
    <cellStyle name="20% - Énfasis5 2 4 2 3" xfId="1639" xr:uid="{00000000-0005-0000-0000-000060060000}"/>
    <cellStyle name="20% - Énfasis5 2 4 2 4" xfId="1640" xr:uid="{00000000-0005-0000-0000-000061060000}"/>
    <cellStyle name="20% - Énfasis5 2 4 3" xfId="1641" xr:uid="{00000000-0005-0000-0000-000062060000}"/>
    <cellStyle name="20% - Énfasis5 2 4 4" xfId="1642" xr:uid="{00000000-0005-0000-0000-000063060000}"/>
    <cellStyle name="20% - Énfasis5 2 4 5" xfId="1643" xr:uid="{00000000-0005-0000-0000-000064060000}"/>
    <cellStyle name="20% - Énfasis5 2 5" xfId="1644" xr:uid="{00000000-0005-0000-0000-000065060000}"/>
    <cellStyle name="20% - Énfasis5 2 5 2" xfId="1645" xr:uid="{00000000-0005-0000-0000-000066060000}"/>
    <cellStyle name="20% - Énfasis5 2 5 3" xfId="1646" xr:uid="{00000000-0005-0000-0000-000067060000}"/>
    <cellStyle name="20% - Énfasis5 2 5 4" xfId="1647" xr:uid="{00000000-0005-0000-0000-000068060000}"/>
    <cellStyle name="20% - Énfasis5 2 6" xfId="1648" xr:uid="{00000000-0005-0000-0000-000069060000}"/>
    <cellStyle name="20% - Énfasis5 2 7" xfId="1649" xr:uid="{00000000-0005-0000-0000-00006A060000}"/>
    <cellStyle name="20% - Énfasis5 2 8" xfId="1650" xr:uid="{00000000-0005-0000-0000-00006B060000}"/>
    <cellStyle name="20% - Énfasis5 2 9" xfId="1651" xr:uid="{00000000-0005-0000-0000-00006C060000}"/>
    <cellStyle name="20% - Énfasis5 3" xfId="1652" xr:uid="{00000000-0005-0000-0000-00006D060000}"/>
    <cellStyle name="20% - Énfasis5 3 2" xfId="1653" xr:uid="{00000000-0005-0000-0000-00006E060000}"/>
    <cellStyle name="20% - Énfasis5 3 2 2" xfId="1654" xr:uid="{00000000-0005-0000-0000-00006F060000}"/>
    <cellStyle name="20% - Énfasis5 3 2 2 2" xfId="1655" xr:uid="{00000000-0005-0000-0000-000070060000}"/>
    <cellStyle name="20% - Énfasis5 3 2 2 2 2" xfId="1656" xr:uid="{00000000-0005-0000-0000-000071060000}"/>
    <cellStyle name="20% - Énfasis5 3 2 2 2 3" xfId="1657" xr:uid="{00000000-0005-0000-0000-000072060000}"/>
    <cellStyle name="20% - Énfasis5 3 2 2 2 4" xfId="1658" xr:uid="{00000000-0005-0000-0000-000073060000}"/>
    <cellStyle name="20% - Énfasis5 3 2 2 3" xfId="1659" xr:uid="{00000000-0005-0000-0000-000074060000}"/>
    <cellStyle name="20% - Énfasis5 3 2 2 4" xfId="1660" xr:uid="{00000000-0005-0000-0000-000075060000}"/>
    <cellStyle name="20% - Énfasis5 3 2 2 5" xfId="1661" xr:uid="{00000000-0005-0000-0000-000076060000}"/>
    <cellStyle name="20% - Énfasis5 3 2 3" xfId="1662" xr:uid="{00000000-0005-0000-0000-000077060000}"/>
    <cellStyle name="20% - Énfasis5 3 2 3 2" xfId="1663" xr:uid="{00000000-0005-0000-0000-000078060000}"/>
    <cellStyle name="20% - Énfasis5 3 2 3 3" xfId="1664" xr:uid="{00000000-0005-0000-0000-000079060000}"/>
    <cellStyle name="20% - Énfasis5 3 2 3 4" xfId="1665" xr:uid="{00000000-0005-0000-0000-00007A060000}"/>
    <cellStyle name="20% - Énfasis5 3 2 4" xfId="1666" xr:uid="{00000000-0005-0000-0000-00007B060000}"/>
    <cellStyle name="20% - Énfasis5 3 2 5" xfId="1667" xr:uid="{00000000-0005-0000-0000-00007C060000}"/>
    <cellStyle name="20% - Énfasis5 3 2 6" xfId="1668" xr:uid="{00000000-0005-0000-0000-00007D060000}"/>
    <cellStyle name="20% - Énfasis5 3 3" xfId="1669" xr:uid="{00000000-0005-0000-0000-00007E060000}"/>
    <cellStyle name="20% - Énfasis5 3 3 2" xfId="1670" xr:uid="{00000000-0005-0000-0000-00007F060000}"/>
    <cellStyle name="20% - Énfasis5 3 3 2 2" xfId="1671" xr:uid="{00000000-0005-0000-0000-000080060000}"/>
    <cellStyle name="20% - Énfasis5 3 3 2 2 2" xfId="1672" xr:uid="{00000000-0005-0000-0000-000081060000}"/>
    <cellStyle name="20% - Énfasis5 3 3 2 2 3" xfId="1673" xr:uid="{00000000-0005-0000-0000-000082060000}"/>
    <cellStyle name="20% - Énfasis5 3 3 2 2 4" xfId="1674" xr:uid="{00000000-0005-0000-0000-000083060000}"/>
    <cellStyle name="20% - Énfasis5 3 3 2 3" xfId="1675" xr:uid="{00000000-0005-0000-0000-000084060000}"/>
    <cellStyle name="20% - Énfasis5 3 3 2 4" xfId="1676" xr:uid="{00000000-0005-0000-0000-000085060000}"/>
    <cellStyle name="20% - Énfasis5 3 3 2 5" xfId="1677" xr:uid="{00000000-0005-0000-0000-000086060000}"/>
    <cellStyle name="20% - Énfasis5 3 3 3" xfId="1678" xr:uid="{00000000-0005-0000-0000-000087060000}"/>
    <cellStyle name="20% - Énfasis5 3 3 3 2" xfId="1679" xr:uid="{00000000-0005-0000-0000-000088060000}"/>
    <cellStyle name="20% - Énfasis5 3 3 3 3" xfId="1680" xr:uid="{00000000-0005-0000-0000-000089060000}"/>
    <cellStyle name="20% - Énfasis5 3 3 3 4" xfId="1681" xr:uid="{00000000-0005-0000-0000-00008A060000}"/>
    <cellStyle name="20% - Énfasis5 3 3 4" xfId="1682" xr:uid="{00000000-0005-0000-0000-00008B060000}"/>
    <cellStyle name="20% - Énfasis5 3 3 5" xfId="1683" xr:uid="{00000000-0005-0000-0000-00008C060000}"/>
    <cellStyle name="20% - Énfasis5 3 3 6" xfId="1684" xr:uid="{00000000-0005-0000-0000-00008D060000}"/>
    <cellStyle name="20% - Énfasis5 3 4" xfId="1685" xr:uid="{00000000-0005-0000-0000-00008E060000}"/>
    <cellStyle name="20% - Énfasis5 3 4 2" xfId="1686" xr:uid="{00000000-0005-0000-0000-00008F060000}"/>
    <cellStyle name="20% - Énfasis5 3 4 2 2" xfId="1687" xr:uid="{00000000-0005-0000-0000-000090060000}"/>
    <cellStyle name="20% - Énfasis5 3 4 2 3" xfId="1688" xr:uid="{00000000-0005-0000-0000-000091060000}"/>
    <cellStyle name="20% - Énfasis5 3 4 2 4" xfId="1689" xr:uid="{00000000-0005-0000-0000-000092060000}"/>
    <cellStyle name="20% - Énfasis5 3 4 3" xfId="1690" xr:uid="{00000000-0005-0000-0000-000093060000}"/>
    <cellStyle name="20% - Énfasis5 3 4 4" xfId="1691" xr:uid="{00000000-0005-0000-0000-000094060000}"/>
    <cellStyle name="20% - Énfasis5 3 4 5" xfId="1692" xr:uid="{00000000-0005-0000-0000-000095060000}"/>
    <cellStyle name="20% - Énfasis5 3 5" xfId="1693" xr:uid="{00000000-0005-0000-0000-000096060000}"/>
    <cellStyle name="20% - Énfasis5 3 5 2" xfId="1694" xr:uid="{00000000-0005-0000-0000-000097060000}"/>
    <cellStyle name="20% - Énfasis5 3 5 3" xfId="1695" xr:uid="{00000000-0005-0000-0000-000098060000}"/>
    <cellStyle name="20% - Énfasis5 3 5 4" xfId="1696" xr:uid="{00000000-0005-0000-0000-000099060000}"/>
    <cellStyle name="20% - Énfasis5 3 6" xfId="1697" xr:uid="{00000000-0005-0000-0000-00009A060000}"/>
    <cellStyle name="20% - Énfasis5 3 7" xfId="1698" xr:uid="{00000000-0005-0000-0000-00009B060000}"/>
    <cellStyle name="20% - Énfasis5 3 8" xfId="1699" xr:uid="{00000000-0005-0000-0000-00009C060000}"/>
    <cellStyle name="20% - Énfasis5 3 9" xfId="1700" xr:uid="{00000000-0005-0000-0000-00009D060000}"/>
    <cellStyle name="20% - Énfasis5 4" xfId="1701" xr:uid="{00000000-0005-0000-0000-00009E060000}"/>
    <cellStyle name="20% - Énfasis5 4 2" xfId="1702" xr:uid="{00000000-0005-0000-0000-00009F060000}"/>
    <cellStyle name="20% - Énfasis5 4 2 2" xfId="1703" xr:uid="{00000000-0005-0000-0000-0000A0060000}"/>
    <cellStyle name="20% - Énfasis5 4 2 2 2" xfId="1704" xr:uid="{00000000-0005-0000-0000-0000A1060000}"/>
    <cellStyle name="20% - Énfasis5 4 2 2 2 2" xfId="1705" xr:uid="{00000000-0005-0000-0000-0000A2060000}"/>
    <cellStyle name="20% - Énfasis5 4 2 2 2 3" xfId="1706" xr:uid="{00000000-0005-0000-0000-0000A3060000}"/>
    <cellStyle name="20% - Énfasis5 4 2 2 2 4" xfId="1707" xr:uid="{00000000-0005-0000-0000-0000A4060000}"/>
    <cellStyle name="20% - Énfasis5 4 2 2 3" xfId="1708" xr:uid="{00000000-0005-0000-0000-0000A5060000}"/>
    <cellStyle name="20% - Énfasis5 4 2 2 4" xfId="1709" xr:uid="{00000000-0005-0000-0000-0000A6060000}"/>
    <cellStyle name="20% - Énfasis5 4 2 2 5" xfId="1710" xr:uid="{00000000-0005-0000-0000-0000A7060000}"/>
    <cellStyle name="20% - Énfasis5 4 2 3" xfId="1711" xr:uid="{00000000-0005-0000-0000-0000A8060000}"/>
    <cellStyle name="20% - Énfasis5 4 2 3 2" xfId="1712" xr:uid="{00000000-0005-0000-0000-0000A9060000}"/>
    <cellStyle name="20% - Énfasis5 4 2 3 3" xfId="1713" xr:uid="{00000000-0005-0000-0000-0000AA060000}"/>
    <cellStyle name="20% - Énfasis5 4 2 3 4" xfId="1714" xr:uid="{00000000-0005-0000-0000-0000AB060000}"/>
    <cellStyle name="20% - Énfasis5 4 2 4" xfId="1715" xr:uid="{00000000-0005-0000-0000-0000AC060000}"/>
    <cellStyle name="20% - Énfasis5 4 2 5" xfId="1716" xr:uid="{00000000-0005-0000-0000-0000AD060000}"/>
    <cellStyle name="20% - Énfasis5 4 2 6" xfId="1717" xr:uid="{00000000-0005-0000-0000-0000AE060000}"/>
    <cellStyle name="20% - Énfasis5 4 3" xfId="1718" xr:uid="{00000000-0005-0000-0000-0000AF060000}"/>
    <cellStyle name="20% - Énfasis5 4 3 2" xfId="1719" xr:uid="{00000000-0005-0000-0000-0000B0060000}"/>
    <cellStyle name="20% - Énfasis5 4 3 2 2" xfId="1720" xr:uid="{00000000-0005-0000-0000-0000B1060000}"/>
    <cellStyle name="20% - Énfasis5 4 3 2 2 2" xfId="1721" xr:uid="{00000000-0005-0000-0000-0000B2060000}"/>
    <cellStyle name="20% - Énfasis5 4 3 2 2 3" xfId="1722" xr:uid="{00000000-0005-0000-0000-0000B3060000}"/>
    <cellStyle name="20% - Énfasis5 4 3 2 2 4" xfId="1723" xr:uid="{00000000-0005-0000-0000-0000B4060000}"/>
    <cellStyle name="20% - Énfasis5 4 3 2 3" xfId="1724" xr:uid="{00000000-0005-0000-0000-0000B5060000}"/>
    <cellStyle name="20% - Énfasis5 4 3 2 4" xfId="1725" xr:uid="{00000000-0005-0000-0000-0000B6060000}"/>
    <cellStyle name="20% - Énfasis5 4 3 2 5" xfId="1726" xr:uid="{00000000-0005-0000-0000-0000B7060000}"/>
    <cellStyle name="20% - Énfasis5 4 3 3" xfId="1727" xr:uid="{00000000-0005-0000-0000-0000B8060000}"/>
    <cellStyle name="20% - Énfasis5 4 3 3 2" xfId="1728" xr:uid="{00000000-0005-0000-0000-0000B9060000}"/>
    <cellStyle name="20% - Énfasis5 4 3 3 3" xfId="1729" xr:uid="{00000000-0005-0000-0000-0000BA060000}"/>
    <cellStyle name="20% - Énfasis5 4 3 3 4" xfId="1730" xr:uid="{00000000-0005-0000-0000-0000BB060000}"/>
    <cellStyle name="20% - Énfasis5 4 3 4" xfId="1731" xr:uid="{00000000-0005-0000-0000-0000BC060000}"/>
    <cellStyle name="20% - Énfasis5 4 3 5" xfId="1732" xr:uid="{00000000-0005-0000-0000-0000BD060000}"/>
    <cellStyle name="20% - Énfasis5 4 3 6" xfId="1733" xr:uid="{00000000-0005-0000-0000-0000BE060000}"/>
    <cellStyle name="20% - Énfasis5 4 4" xfId="1734" xr:uid="{00000000-0005-0000-0000-0000BF060000}"/>
    <cellStyle name="20% - Énfasis5 4 4 2" xfId="1735" xr:uid="{00000000-0005-0000-0000-0000C0060000}"/>
    <cellStyle name="20% - Énfasis5 4 4 2 2" xfId="1736" xr:uid="{00000000-0005-0000-0000-0000C1060000}"/>
    <cellStyle name="20% - Énfasis5 4 4 2 3" xfId="1737" xr:uid="{00000000-0005-0000-0000-0000C2060000}"/>
    <cellStyle name="20% - Énfasis5 4 4 2 4" xfId="1738" xr:uid="{00000000-0005-0000-0000-0000C3060000}"/>
    <cellStyle name="20% - Énfasis5 4 4 3" xfId="1739" xr:uid="{00000000-0005-0000-0000-0000C4060000}"/>
    <cellStyle name="20% - Énfasis5 4 4 4" xfId="1740" xr:uid="{00000000-0005-0000-0000-0000C5060000}"/>
    <cellStyle name="20% - Énfasis5 4 4 5" xfId="1741" xr:uid="{00000000-0005-0000-0000-0000C6060000}"/>
    <cellStyle name="20% - Énfasis5 4 5" xfId="1742" xr:uid="{00000000-0005-0000-0000-0000C7060000}"/>
    <cellStyle name="20% - Énfasis5 4 5 2" xfId="1743" xr:uid="{00000000-0005-0000-0000-0000C8060000}"/>
    <cellStyle name="20% - Énfasis5 4 5 3" xfId="1744" xr:uid="{00000000-0005-0000-0000-0000C9060000}"/>
    <cellStyle name="20% - Énfasis5 4 5 4" xfId="1745" xr:uid="{00000000-0005-0000-0000-0000CA060000}"/>
    <cellStyle name="20% - Énfasis5 4 6" xfId="1746" xr:uid="{00000000-0005-0000-0000-0000CB060000}"/>
    <cellStyle name="20% - Énfasis5 4 7" xfId="1747" xr:uid="{00000000-0005-0000-0000-0000CC060000}"/>
    <cellStyle name="20% - Énfasis5 4 8" xfId="1748" xr:uid="{00000000-0005-0000-0000-0000CD060000}"/>
    <cellStyle name="20% - Énfasis5 4 9" xfId="1749" xr:uid="{00000000-0005-0000-0000-0000CE060000}"/>
    <cellStyle name="20% - Énfasis5 5" xfId="1750" xr:uid="{00000000-0005-0000-0000-0000CF060000}"/>
    <cellStyle name="20% - Énfasis5 5 2" xfId="1751" xr:uid="{00000000-0005-0000-0000-0000D0060000}"/>
    <cellStyle name="20% - Énfasis5 5 2 2" xfId="1752" xr:uid="{00000000-0005-0000-0000-0000D1060000}"/>
    <cellStyle name="20% - Énfasis5 5 2 2 2" xfId="1753" xr:uid="{00000000-0005-0000-0000-0000D2060000}"/>
    <cellStyle name="20% - Énfasis5 5 2 2 2 2" xfId="1754" xr:uid="{00000000-0005-0000-0000-0000D3060000}"/>
    <cellStyle name="20% - Énfasis5 5 2 2 2 3" xfId="1755" xr:uid="{00000000-0005-0000-0000-0000D4060000}"/>
    <cellStyle name="20% - Énfasis5 5 2 2 2 4" xfId="1756" xr:uid="{00000000-0005-0000-0000-0000D5060000}"/>
    <cellStyle name="20% - Énfasis5 5 2 2 3" xfId="1757" xr:uid="{00000000-0005-0000-0000-0000D6060000}"/>
    <cellStyle name="20% - Énfasis5 5 2 2 4" xfId="1758" xr:uid="{00000000-0005-0000-0000-0000D7060000}"/>
    <cellStyle name="20% - Énfasis5 5 2 2 5" xfId="1759" xr:uid="{00000000-0005-0000-0000-0000D8060000}"/>
    <cellStyle name="20% - Énfasis5 5 2 3" xfId="1760" xr:uid="{00000000-0005-0000-0000-0000D9060000}"/>
    <cellStyle name="20% - Énfasis5 5 2 3 2" xfId="1761" xr:uid="{00000000-0005-0000-0000-0000DA060000}"/>
    <cellStyle name="20% - Énfasis5 5 2 3 3" xfId="1762" xr:uid="{00000000-0005-0000-0000-0000DB060000}"/>
    <cellStyle name="20% - Énfasis5 5 2 3 4" xfId="1763" xr:uid="{00000000-0005-0000-0000-0000DC060000}"/>
    <cellStyle name="20% - Énfasis5 5 2 4" xfId="1764" xr:uid="{00000000-0005-0000-0000-0000DD060000}"/>
    <cellStyle name="20% - Énfasis5 5 2 5" xfId="1765" xr:uid="{00000000-0005-0000-0000-0000DE060000}"/>
    <cellStyle name="20% - Énfasis5 5 2 6" xfId="1766" xr:uid="{00000000-0005-0000-0000-0000DF060000}"/>
    <cellStyle name="20% - Énfasis5 5 3" xfId="1767" xr:uid="{00000000-0005-0000-0000-0000E0060000}"/>
    <cellStyle name="20% - Énfasis5 5 3 2" xfId="1768" xr:uid="{00000000-0005-0000-0000-0000E1060000}"/>
    <cellStyle name="20% - Énfasis5 5 3 2 2" xfId="1769" xr:uid="{00000000-0005-0000-0000-0000E2060000}"/>
    <cellStyle name="20% - Énfasis5 5 3 2 2 2" xfId="1770" xr:uid="{00000000-0005-0000-0000-0000E3060000}"/>
    <cellStyle name="20% - Énfasis5 5 3 2 2 3" xfId="1771" xr:uid="{00000000-0005-0000-0000-0000E4060000}"/>
    <cellStyle name="20% - Énfasis5 5 3 2 2 4" xfId="1772" xr:uid="{00000000-0005-0000-0000-0000E5060000}"/>
    <cellStyle name="20% - Énfasis5 5 3 2 3" xfId="1773" xr:uid="{00000000-0005-0000-0000-0000E6060000}"/>
    <cellStyle name="20% - Énfasis5 5 3 2 4" xfId="1774" xr:uid="{00000000-0005-0000-0000-0000E7060000}"/>
    <cellStyle name="20% - Énfasis5 5 3 2 5" xfId="1775" xr:uid="{00000000-0005-0000-0000-0000E8060000}"/>
    <cellStyle name="20% - Énfasis5 5 3 3" xfId="1776" xr:uid="{00000000-0005-0000-0000-0000E9060000}"/>
    <cellStyle name="20% - Énfasis5 5 3 3 2" xfId="1777" xr:uid="{00000000-0005-0000-0000-0000EA060000}"/>
    <cellStyle name="20% - Énfasis5 5 3 3 3" xfId="1778" xr:uid="{00000000-0005-0000-0000-0000EB060000}"/>
    <cellStyle name="20% - Énfasis5 5 3 3 4" xfId="1779" xr:uid="{00000000-0005-0000-0000-0000EC060000}"/>
    <cellStyle name="20% - Énfasis5 5 3 4" xfId="1780" xr:uid="{00000000-0005-0000-0000-0000ED060000}"/>
    <cellStyle name="20% - Énfasis5 5 3 5" xfId="1781" xr:uid="{00000000-0005-0000-0000-0000EE060000}"/>
    <cellStyle name="20% - Énfasis5 5 3 6" xfId="1782" xr:uid="{00000000-0005-0000-0000-0000EF060000}"/>
    <cellStyle name="20% - Énfasis5 5 4" xfId="1783" xr:uid="{00000000-0005-0000-0000-0000F0060000}"/>
    <cellStyle name="20% - Énfasis5 5 4 2" xfId="1784" xr:uid="{00000000-0005-0000-0000-0000F1060000}"/>
    <cellStyle name="20% - Énfasis5 5 4 2 2" xfId="1785" xr:uid="{00000000-0005-0000-0000-0000F2060000}"/>
    <cellStyle name="20% - Énfasis5 5 4 2 3" xfId="1786" xr:uid="{00000000-0005-0000-0000-0000F3060000}"/>
    <cellStyle name="20% - Énfasis5 5 4 2 4" xfId="1787" xr:uid="{00000000-0005-0000-0000-0000F4060000}"/>
    <cellStyle name="20% - Énfasis5 5 4 3" xfId="1788" xr:uid="{00000000-0005-0000-0000-0000F5060000}"/>
    <cellStyle name="20% - Énfasis5 5 4 4" xfId="1789" xr:uid="{00000000-0005-0000-0000-0000F6060000}"/>
    <cellStyle name="20% - Énfasis5 5 4 5" xfId="1790" xr:uid="{00000000-0005-0000-0000-0000F7060000}"/>
    <cellStyle name="20% - Énfasis5 5 5" xfId="1791" xr:uid="{00000000-0005-0000-0000-0000F8060000}"/>
    <cellStyle name="20% - Énfasis5 5 5 2" xfId="1792" xr:uid="{00000000-0005-0000-0000-0000F9060000}"/>
    <cellStyle name="20% - Énfasis5 5 5 3" xfId="1793" xr:uid="{00000000-0005-0000-0000-0000FA060000}"/>
    <cellStyle name="20% - Énfasis5 5 5 4" xfId="1794" xr:uid="{00000000-0005-0000-0000-0000FB060000}"/>
    <cellStyle name="20% - Énfasis5 5 6" xfId="1795" xr:uid="{00000000-0005-0000-0000-0000FC060000}"/>
    <cellStyle name="20% - Énfasis5 5 7" xfId="1796" xr:uid="{00000000-0005-0000-0000-0000FD060000}"/>
    <cellStyle name="20% - Énfasis5 5 8" xfId="1797" xr:uid="{00000000-0005-0000-0000-0000FE060000}"/>
    <cellStyle name="20% - Énfasis5 5 9" xfId="1798" xr:uid="{00000000-0005-0000-0000-0000FF060000}"/>
    <cellStyle name="20% - Énfasis5 6" xfId="1799" xr:uid="{00000000-0005-0000-0000-000000070000}"/>
    <cellStyle name="20% - Énfasis5 6 2" xfId="1800" xr:uid="{00000000-0005-0000-0000-000001070000}"/>
    <cellStyle name="20% - Énfasis5 6 2 2" xfId="1801" xr:uid="{00000000-0005-0000-0000-000002070000}"/>
    <cellStyle name="20% - Énfasis5 6 2 2 2" xfId="1802" xr:uid="{00000000-0005-0000-0000-000003070000}"/>
    <cellStyle name="20% - Énfasis5 6 2 2 2 2" xfId="1803" xr:uid="{00000000-0005-0000-0000-000004070000}"/>
    <cellStyle name="20% - Énfasis5 6 2 2 2 3" xfId="1804" xr:uid="{00000000-0005-0000-0000-000005070000}"/>
    <cellStyle name="20% - Énfasis5 6 2 2 2 4" xfId="1805" xr:uid="{00000000-0005-0000-0000-000006070000}"/>
    <cellStyle name="20% - Énfasis5 6 2 2 3" xfId="1806" xr:uid="{00000000-0005-0000-0000-000007070000}"/>
    <cellStyle name="20% - Énfasis5 6 2 2 4" xfId="1807" xr:uid="{00000000-0005-0000-0000-000008070000}"/>
    <cellStyle name="20% - Énfasis5 6 2 2 5" xfId="1808" xr:uid="{00000000-0005-0000-0000-000009070000}"/>
    <cellStyle name="20% - Énfasis5 6 2 3" xfId="1809" xr:uid="{00000000-0005-0000-0000-00000A070000}"/>
    <cellStyle name="20% - Énfasis5 6 2 3 2" xfId="1810" xr:uid="{00000000-0005-0000-0000-00000B070000}"/>
    <cellStyle name="20% - Énfasis5 6 2 3 3" xfId="1811" xr:uid="{00000000-0005-0000-0000-00000C070000}"/>
    <cellStyle name="20% - Énfasis5 6 2 3 4" xfId="1812" xr:uid="{00000000-0005-0000-0000-00000D070000}"/>
    <cellStyle name="20% - Énfasis5 6 2 4" xfId="1813" xr:uid="{00000000-0005-0000-0000-00000E070000}"/>
    <cellStyle name="20% - Énfasis5 6 2 5" xfId="1814" xr:uid="{00000000-0005-0000-0000-00000F070000}"/>
    <cellStyle name="20% - Énfasis5 6 2 6" xfId="1815" xr:uid="{00000000-0005-0000-0000-000010070000}"/>
    <cellStyle name="20% - Énfasis5 6 3" xfId="1816" xr:uid="{00000000-0005-0000-0000-000011070000}"/>
    <cellStyle name="20% - Énfasis5 6 3 2" xfId="1817" xr:uid="{00000000-0005-0000-0000-000012070000}"/>
    <cellStyle name="20% - Énfasis5 6 3 2 2" xfId="1818" xr:uid="{00000000-0005-0000-0000-000013070000}"/>
    <cellStyle name="20% - Énfasis5 6 3 2 2 2" xfId="1819" xr:uid="{00000000-0005-0000-0000-000014070000}"/>
    <cellStyle name="20% - Énfasis5 6 3 2 2 3" xfId="1820" xr:uid="{00000000-0005-0000-0000-000015070000}"/>
    <cellStyle name="20% - Énfasis5 6 3 2 2 4" xfId="1821" xr:uid="{00000000-0005-0000-0000-000016070000}"/>
    <cellStyle name="20% - Énfasis5 6 3 2 3" xfId="1822" xr:uid="{00000000-0005-0000-0000-000017070000}"/>
    <cellStyle name="20% - Énfasis5 6 3 2 4" xfId="1823" xr:uid="{00000000-0005-0000-0000-000018070000}"/>
    <cellStyle name="20% - Énfasis5 6 3 2 5" xfId="1824" xr:uid="{00000000-0005-0000-0000-000019070000}"/>
    <cellStyle name="20% - Énfasis5 6 3 3" xfId="1825" xr:uid="{00000000-0005-0000-0000-00001A070000}"/>
    <cellStyle name="20% - Énfasis5 6 3 3 2" xfId="1826" xr:uid="{00000000-0005-0000-0000-00001B070000}"/>
    <cellStyle name="20% - Énfasis5 6 3 3 3" xfId="1827" xr:uid="{00000000-0005-0000-0000-00001C070000}"/>
    <cellStyle name="20% - Énfasis5 6 3 3 4" xfId="1828" xr:uid="{00000000-0005-0000-0000-00001D070000}"/>
    <cellStyle name="20% - Énfasis5 6 3 4" xfId="1829" xr:uid="{00000000-0005-0000-0000-00001E070000}"/>
    <cellStyle name="20% - Énfasis5 6 3 5" xfId="1830" xr:uid="{00000000-0005-0000-0000-00001F070000}"/>
    <cellStyle name="20% - Énfasis5 6 3 6" xfId="1831" xr:uid="{00000000-0005-0000-0000-000020070000}"/>
    <cellStyle name="20% - Énfasis5 6 4" xfId="1832" xr:uid="{00000000-0005-0000-0000-000021070000}"/>
    <cellStyle name="20% - Énfasis5 6 4 2" xfId="1833" xr:uid="{00000000-0005-0000-0000-000022070000}"/>
    <cellStyle name="20% - Énfasis5 6 4 2 2" xfId="1834" xr:uid="{00000000-0005-0000-0000-000023070000}"/>
    <cellStyle name="20% - Énfasis5 6 4 2 3" xfId="1835" xr:uid="{00000000-0005-0000-0000-000024070000}"/>
    <cellStyle name="20% - Énfasis5 6 4 2 4" xfId="1836" xr:uid="{00000000-0005-0000-0000-000025070000}"/>
    <cellStyle name="20% - Énfasis5 6 4 3" xfId="1837" xr:uid="{00000000-0005-0000-0000-000026070000}"/>
    <cellStyle name="20% - Énfasis5 6 4 4" xfId="1838" xr:uid="{00000000-0005-0000-0000-000027070000}"/>
    <cellStyle name="20% - Énfasis5 6 4 5" xfId="1839" xr:uid="{00000000-0005-0000-0000-000028070000}"/>
    <cellStyle name="20% - Énfasis5 6 5" xfId="1840" xr:uid="{00000000-0005-0000-0000-000029070000}"/>
    <cellStyle name="20% - Énfasis5 6 5 2" xfId="1841" xr:uid="{00000000-0005-0000-0000-00002A070000}"/>
    <cellStyle name="20% - Énfasis5 6 5 3" xfId="1842" xr:uid="{00000000-0005-0000-0000-00002B070000}"/>
    <cellStyle name="20% - Énfasis5 6 5 4" xfId="1843" xr:uid="{00000000-0005-0000-0000-00002C070000}"/>
    <cellStyle name="20% - Énfasis5 6 6" xfId="1844" xr:uid="{00000000-0005-0000-0000-00002D070000}"/>
    <cellStyle name="20% - Énfasis5 6 7" xfId="1845" xr:uid="{00000000-0005-0000-0000-00002E070000}"/>
    <cellStyle name="20% - Énfasis5 6 8" xfId="1846" xr:uid="{00000000-0005-0000-0000-00002F070000}"/>
    <cellStyle name="20% - Énfasis5 6 9" xfId="1847" xr:uid="{00000000-0005-0000-0000-000030070000}"/>
    <cellStyle name="20% - Énfasis5 7" xfId="1848" xr:uid="{00000000-0005-0000-0000-000031070000}"/>
    <cellStyle name="20% - Énfasis5 7 2" xfId="1849" xr:uid="{00000000-0005-0000-0000-000032070000}"/>
    <cellStyle name="20% - Énfasis5 7 2 2" xfId="1850" xr:uid="{00000000-0005-0000-0000-000033070000}"/>
    <cellStyle name="20% - Énfasis5 7 2 2 2" xfId="1851" xr:uid="{00000000-0005-0000-0000-000034070000}"/>
    <cellStyle name="20% - Énfasis5 7 2 2 2 2" xfId="1852" xr:uid="{00000000-0005-0000-0000-000035070000}"/>
    <cellStyle name="20% - Énfasis5 7 2 2 2 3" xfId="1853" xr:uid="{00000000-0005-0000-0000-000036070000}"/>
    <cellStyle name="20% - Énfasis5 7 2 2 2 4" xfId="1854" xr:uid="{00000000-0005-0000-0000-000037070000}"/>
    <cellStyle name="20% - Énfasis5 7 2 2 3" xfId="1855" xr:uid="{00000000-0005-0000-0000-000038070000}"/>
    <cellStyle name="20% - Énfasis5 7 2 2 4" xfId="1856" xr:uid="{00000000-0005-0000-0000-000039070000}"/>
    <cellStyle name="20% - Énfasis5 7 2 2 5" xfId="1857" xr:uid="{00000000-0005-0000-0000-00003A070000}"/>
    <cellStyle name="20% - Énfasis5 7 2 3" xfId="1858" xr:uid="{00000000-0005-0000-0000-00003B070000}"/>
    <cellStyle name="20% - Énfasis5 7 2 3 2" xfId="1859" xr:uid="{00000000-0005-0000-0000-00003C070000}"/>
    <cellStyle name="20% - Énfasis5 7 2 3 3" xfId="1860" xr:uid="{00000000-0005-0000-0000-00003D070000}"/>
    <cellStyle name="20% - Énfasis5 7 2 3 4" xfId="1861" xr:uid="{00000000-0005-0000-0000-00003E070000}"/>
    <cellStyle name="20% - Énfasis5 7 2 4" xfId="1862" xr:uid="{00000000-0005-0000-0000-00003F070000}"/>
    <cellStyle name="20% - Énfasis5 7 2 5" xfId="1863" xr:uid="{00000000-0005-0000-0000-000040070000}"/>
    <cellStyle name="20% - Énfasis5 7 2 6" xfId="1864" xr:uid="{00000000-0005-0000-0000-000041070000}"/>
    <cellStyle name="20% - Énfasis5 7 3" xfId="1865" xr:uid="{00000000-0005-0000-0000-000042070000}"/>
    <cellStyle name="20% - Énfasis5 7 3 2" xfId="1866" xr:uid="{00000000-0005-0000-0000-000043070000}"/>
    <cellStyle name="20% - Énfasis5 7 3 2 2" xfId="1867" xr:uid="{00000000-0005-0000-0000-000044070000}"/>
    <cellStyle name="20% - Énfasis5 7 3 2 2 2" xfId="1868" xr:uid="{00000000-0005-0000-0000-000045070000}"/>
    <cellStyle name="20% - Énfasis5 7 3 2 2 3" xfId="1869" xr:uid="{00000000-0005-0000-0000-000046070000}"/>
    <cellStyle name="20% - Énfasis5 7 3 2 2 4" xfId="1870" xr:uid="{00000000-0005-0000-0000-000047070000}"/>
    <cellStyle name="20% - Énfasis5 7 3 2 3" xfId="1871" xr:uid="{00000000-0005-0000-0000-000048070000}"/>
    <cellStyle name="20% - Énfasis5 7 3 2 4" xfId="1872" xr:uid="{00000000-0005-0000-0000-000049070000}"/>
    <cellStyle name="20% - Énfasis5 7 3 2 5" xfId="1873" xr:uid="{00000000-0005-0000-0000-00004A070000}"/>
    <cellStyle name="20% - Énfasis5 7 3 3" xfId="1874" xr:uid="{00000000-0005-0000-0000-00004B070000}"/>
    <cellStyle name="20% - Énfasis5 7 3 3 2" xfId="1875" xr:uid="{00000000-0005-0000-0000-00004C070000}"/>
    <cellStyle name="20% - Énfasis5 7 3 3 3" xfId="1876" xr:uid="{00000000-0005-0000-0000-00004D070000}"/>
    <cellStyle name="20% - Énfasis5 7 3 3 4" xfId="1877" xr:uid="{00000000-0005-0000-0000-00004E070000}"/>
    <cellStyle name="20% - Énfasis5 7 3 4" xfId="1878" xr:uid="{00000000-0005-0000-0000-00004F070000}"/>
    <cellStyle name="20% - Énfasis5 7 3 5" xfId="1879" xr:uid="{00000000-0005-0000-0000-000050070000}"/>
    <cellStyle name="20% - Énfasis5 7 3 6" xfId="1880" xr:uid="{00000000-0005-0000-0000-000051070000}"/>
    <cellStyle name="20% - Énfasis5 7 4" xfId="1881" xr:uid="{00000000-0005-0000-0000-000052070000}"/>
    <cellStyle name="20% - Énfasis5 7 4 2" xfId="1882" xr:uid="{00000000-0005-0000-0000-000053070000}"/>
    <cellStyle name="20% - Énfasis5 7 4 2 2" xfId="1883" xr:uid="{00000000-0005-0000-0000-000054070000}"/>
    <cellStyle name="20% - Énfasis5 7 4 2 3" xfId="1884" xr:uid="{00000000-0005-0000-0000-000055070000}"/>
    <cellStyle name="20% - Énfasis5 7 4 2 4" xfId="1885" xr:uid="{00000000-0005-0000-0000-000056070000}"/>
    <cellStyle name="20% - Énfasis5 7 4 3" xfId="1886" xr:uid="{00000000-0005-0000-0000-000057070000}"/>
    <cellStyle name="20% - Énfasis5 7 4 4" xfId="1887" xr:uid="{00000000-0005-0000-0000-000058070000}"/>
    <cellStyle name="20% - Énfasis5 7 4 5" xfId="1888" xr:uid="{00000000-0005-0000-0000-000059070000}"/>
    <cellStyle name="20% - Énfasis5 7 5" xfId="1889" xr:uid="{00000000-0005-0000-0000-00005A070000}"/>
    <cellStyle name="20% - Énfasis5 7 5 2" xfId="1890" xr:uid="{00000000-0005-0000-0000-00005B070000}"/>
    <cellStyle name="20% - Énfasis5 7 5 3" xfId="1891" xr:uid="{00000000-0005-0000-0000-00005C070000}"/>
    <cellStyle name="20% - Énfasis5 7 5 4" xfId="1892" xr:uid="{00000000-0005-0000-0000-00005D070000}"/>
    <cellStyle name="20% - Énfasis5 7 6" xfId="1893" xr:uid="{00000000-0005-0000-0000-00005E070000}"/>
    <cellStyle name="20% - Énfasis5 7 7" xfId="1894" xr:uid="{00000000-0005-0000-0000-00005F070000}"/>
    <cellStyle name="20% - Énfasis5 7 8" xfId="1895" xr:uid="{00000000-0005-0000-0000-000060070000}"/>
    <cellStyle name="20% - Énfasis5 7 9" xfId="1896" xr:uid="{00000000-0005-0000-0000-000061070000}"/>
    <cellStyle name="20% - Énfasis5 8" xfId="1897" xr:uid="{00000000-0005-0000-0000-000062070000}"/>
    <cellStyle name="20% - Énfasis5 8 2" xfId="1898" xr:uid="{00000000-0005-0000-0000-000063070000}"/>
    <cellStyle name="20% - Énfasis5 8 2 2" xfId="1899" xr:uid="{00000000-0005-0000-0000-000064070000}"/>
    <cellStyle name="20% - Énfasis5 8 2 2 2" xfId="1900" xr:uid="{00000000-0005-0000-0000-000065070000}"/>
    <cellStyle name="20% - Énfasis5 8 2 2 2 2" xfId="1901" xr:uid="{00000000-0005-0000-0000-000066070000}"/>
    <cellStyle name="20% - Énfasis5 8 2 2 2 3" xfId="1902" xr:uid="{00000000-0005-0000-0000-000067070000}"/>
    <cellStyle name="20% - Énfasis5 8 2 2 2 4" xfId="1903" xr:uid="{00000000-0005-0000-0000-000068070000}"/>
    <cellStyle name="20% - Énfasis5 8 2 2 3" xfId="1904" xr:uid="{00000000-0005-0000-0000-000069070000}"/>
    <cellStyle name="20% - Énfasis5 8 2 2 4" xfId="1905" xr:uid="{00000000-0005-0000-0000-00006A070000}"/>
    <cellStyle name="20% - Énfasis5 8 2 2 5" xfId="1906" xr:uid="{00000000-0005-0000-0000-00006B070000}"/>
    <cellStyle name="20% - Énfasis5 8 2 3" xfId="1907" xr:uid="{00000000-0005-0000-0000-00006C070000}"/>
    <cellStyle name="20% - Énfasis5 8 2 3 2" xfId="1908" xr:uid="{00000000-0005-0000-0000-00006D070000}"/>
    <cellStyle name="20% - Énfasis5 8 2 3 3" xfId="1909" xr:uid="{00000000-0005-0000-0000-00006E070000}"/>
    <cellStyle name="20% - Énfasis5 8 2 3 4" xfId="1910" xr:uid="{00000000-0005-0000-0000-00006F070000}"/>
    <cellStyle name="20% - Énfasis5 8 2 4" xfId="1911" xr:uid="{00000000-0005-0000-0000-000070070000}"/>
    <cellStyle name="20% - Énfasis5 8 2 5" xfId="1912" xr:uid="{00000000-0005-0000-0000-000071070000}"/>
    <cellStyle name="20% - Énfasis5 8 2 6" xfId="1913" xr:uid="{00000000-0005-0000-0000-000072070000}"/>
    <cellStyle name="20% - Énfasis5 8 3" xfId="1914" xr:uid="{00000000-0005-0000-0000-000073070000}"/>
    <cellStyle name="20% - Énfasis5 8 3 2" xfId="1915" xr:uid="{00000000-0005-0000-0000-000074070000}"/>
    <cellStyle name="20% - Énfasis5 8 3 2 2" xfId="1916" xr:uid="{00000000-0005-0000-0000-000075070000}"/>
    <cellStyle name="20% - Énfasis5 8 3 2 2 2" xfId="1917" xr:uid="{00000000-0005-0000-0000-000076070000}"/>
    <cellStyle name="20% - Énfasis5 8 3 2 2 3" xfId="1918" xr:uid="{00000000-0005-0000-0000-000077070000}"/>
    <cellStyle name="20% - Énfasis5 8 3 2 2 4" xfId="1919" xr:uid="{00000000-0005-0000-0000-000078070000}"/>
    <cellStyle name="20% - Énfasis5 8 3 2 3" xfId="1920" xr:uid="{00000000-0005-0000-0000-000079070000}"/>
    <cellStyle name="20% - Énfasis5 8 3 2 4" xfId="1921" xr:uid="{00000000-0005-0000-0000-00007A070000}"/>
    <cellStyle name="20% - Énfasis5 8 3 2 5" xfId="1922" xr:uid="{00000000-0005-0000-0000-00007B070000}"/>
    <cellStyle name="20% - Énfasis5 8 3 3" xfId="1923" xr:uid="{00000000-0005-0000-0000-00007C070000}"/>
    <cellStyle name="20% - Énfasis5 8 3 3 2" xfId="1924" xr:uid="{00000000-0005-0000-0000-00007D070000}"/>
    <cellStyle name="20% - Énfasis5 8 3 3 3" xfId="1925" xr:uid="{00000000-0005-0000-0000-00007E070000}"/>
    <cellStyle name="20% - Énfasis5 8 3 3 4" xfId="1926" xr:uid="{00000000-0005-0000-0000-00007F070000}"/>
    <cellStyle name="20% - Énfasis5 8 3 4" xfId="1927" xr:uid="{00000000-0005-0000-0000-000080070000}"/>
    <cellStyle name="20% - Énfasis5 8 3 5" xfId="1928" xr:uid="{00000000-0005-0000-0000-000081070000}"/>
    <cellStyle name="20% - Énfasis5 8 3 6" xfId="1929" xr:uid="{00000000-0005-0000-0000-000082070000}"/>
    <cellStyle name="20% - Énfasis5 8 4" xfId="1930" xr:uid="{00000000-0005-0000-0000-000083070000}"/>
    <cellStyle name="20% - Énfasis5 8 4 2" xfId="1931" xr:uid="{00000000-0005-0000-0000-000084070000}"/>
    <cellStyle name="20% - Énfasis5 8 4 2 2" xfId="1932" xr:uid="{00000000-0005-0000-0000-000085070000}"/>
    <cellStyle name="20% - Énfasis5 8 4 2 3" xfId="1933" xr:uid="{00000000-0005-0000-0000-000086070000}"/>
    <cellStyle name="20% - Énfasis5 8 4 2 4" xfId="1934" xr:uid="{00000000-0005-0000-0000-000087070000}"/>
    <cellStyle name="20% - Énfasis5 8 4 3" xfId="1935" xr:uid="{00000000-0005-0000-0000-000088070000}"/>
    <cellStyle name="20% - Énfasis5 8 4 4" xfId="1936" xr:uid="{00000000-0005-0000-0000-000089070000}"/>
    <cellStyle name="20% - Énfasis5 8 4 5" xfId="1937" xr:uid="{00000000-0005-0000-0000-00008A070000}"/>
    <cellStyle name="20% - Énfasis5 8 5" xfId="1938" xr:uid="{00000000-0005-0000-0000-00008B070000}"/>
    <cellStyle name="20% - Énfasis5 8 5 2" xfId="1939" xr:uid="{00000000-0005-0000-0000-00008C070000}"/>
    <cellStyle name="20% - Énfasis5 8 5 3" xfId="1940" xr:uid="{00000000-0005-0000-0000-00008D070000}"/>
    <cellStyle name="20% - Énfasis5 8 5 4" xfId="1941" xr:uid="{00000000-0005-0000-0000-00008E070000}"/>
    <cellStyle name="20% - Énfasis5 8 6" xfId="1942" xr:uid="{00000000-0005-0000-0000-00008F070000}"/>
    <cellStyle name="20% - Énfasis5 8 7" xfId="1943" xr:uid="{00000000-0005-0000-0000-000090070000}"/>
    <cellStyle name="20% - Énfasis5 8 8" xfId="1944" xr:uid="{00000000-0005-0000-0000-000091070000}"/>
    <cellStyle name="20% - Énfasis5 8 9" xfId="1945" xr:uid="{00000000-0005-0000-0000-000092070000}"/>
    <cellStyle name="20% - Énfasis5 9" xfId="1946" xr:uid="{00000000-0005-0000-0000-000093070000}"/>
    <cellStyle name="20% - Énfasis5 9 2" xfId="1947" xr:uid="{00000000-0005-0000-0000-000094070000}"/>
    <cellStyle name="20% - Énfasis5 9 2 2" xfId="1948" xr:uid="{00000000-0005-0000-0000-000095070000}"/>
    <cellStyle name="20% - Énfasis5 9 2 2 2" xfId="1949" xr:uid="{00000000-0005-0000-0000-000096070000}"/>
    <cellStyle name="20% - Énfasis5 9 2 2 3" xfId="1950" xr:uid="{00000000-0005-0000-0000-000097070000}"/>
    <cellStyle name="20% - Énfasis5 9 2 2 4" xfId="1951" xr:uid="{00000000-0005-0000-0000-000098070000}"/>
    <cellStyle name="20% - Énfasis5 9 2 3" xfId="1952" xr:uid="{00000000-0005-0000-0000-000099070000}"/>
    <cellStyle name="20% - Énfasis5 9 2 4" xfId="1953" xr:uid="{00000000-0005-0000-0000-00009A070000}"/>
    <cellStyle name="20% - Énfasis5 9 2 5" xfId="1954" xr:uid="{00000000-0005-0000-0000-00009B070000}"/>
    <cellStyle name="20% - Énfasis5 9 3" xfId="1955" xr:uid="{00000000-0005-0000-0000-00009C070000}"/>
    <cellStyle name="20% - Énfasis5 9 3 2" xfId="1956" xr:uid="{00000000-0005-0000-0000-00009D070000}"/>
    <cellStyle name="20% - Énfasis5 9 3 3" xfId="1957" xr:uid="{00000000-0005-0000-0000-00009E070000}"/>
    <cellStyle name="20% - Énfasis5 9 3 4" xfId="1958" xr:uid="{00000000-0005-0000-0000-00009F070000}"/>
    <cellStyle name="20% - Énfasis5 9 4" xfId="1959" xr:uid="{00000000-0005-0000-0000-0000A0070000}"/>
    <cellStyle name="20% - Énfasis5 9 5" xfId="1960" xr:uid="{00000000-0005-0000-0000-0000A1070000}"/>
    <cellStyle name="20% - Énfasis5 9 6" xfId="1961" xr:uid="{00000000-0005-0000-0000-0000A2070000}"/>
    <cellStyle name="20% - Énfasis6" xfId="6789" builtinId="50" customBuiltin="1"/>
    <cellStyle name="20% - Énfasis6 10" xfId="1962" xr:uid="{00000000-0005-0000-0000-0000A4070000}"/>
    <cellStyle name="20% - Énfasis6 10 2" xfId="1963" xr:uid="{00000000-0005-0000-0000-0000A5070000}"/>
    <cellStyle name="20% - Énfasis6 10 2 2" xfId="1964" xr:uid="{00000000-0005-0000-0000-0000A6070000}"/>
    <cellStyle name="20% - Énfasis6 10 2 2 2" xfId="1965" xr:uid="{00000000-0005-0000-0000-0000A7070000}"/>
    <cellStyle name="20% - Énfasis6 10 2 2 3" xfId="1966" xr:uid="{00000000-0005-0000-0000-0000A8070000}"/>
    <cellStyle name="20% - Énfasis6 10 2 2 4" xfId="1967" xr:uid="{00000000-0005-0000-0000-0000A9070000}"/>
    <cellStyle name="20% - Énfasis6 10 2 3" xfId="1968" xr:uid="{00000000-0005-0000-0000-0000AA070000}"/>
    <cellStyle name="20% - Énfasis6 10 2 4" xfId="1969" xr:uid="{00000000-0005-0000-0000-0000AB070000}"/>
    <cellStyle name="20% - Énfasis6 10 2 5" xfId="1970" xr:uid="{00000000-0005-0000-0000-0000AC070000}"/>
    <cellStyle name="20% - Énfasis6 10 3" xfId="1971" xr:uid="{00000000-0005-0000-0000-0000AD070000}"/>
    <cellStyle name="20% - Énfasis6 10 3 2" xfId="1972" xr:uid="{00000000-0005-0000-0000-0000AE070000}"/>
    <cellStyle name="20% - Énfasis6 10 3 3" xfId="1973" xr:uid="{00000000-0005-0000-0000-0000AF070000}"/>
    <cellStyle name="20% - Énfasis6 10 3 4" xfId="1974" xr:uid="{00000000-0005-0000-0000-0000B0070000}"/>
    <cellStyle name="20% - Énfasis6 10 4" xfId="1975" xr:uid="{00000000-0005-0000-0000-0000B1070000}"/>
    <cellStyle name="20% - Énfasis6 10 5" xfId="1976" xr:uid="{00000000-0005-0000-0000-0000B2070000}"/>
    <cellStyle name="20% - Énfasis6 10 6" xfId="1977" xr:uid="{00000000-0005-0000-0000-0000B3070000}"/>
    <cellStyle name="20% - Énfasis6 11" xfId="1978" xr:uid="{00000000-0005-0000-0000-0000B4070000}"/>
    <cellStyle name="20% - Énfasis6 11 2" xfId="1979" xr:uid="{00000000-0005-0000-0000-0000B5070000}"/>
    <cellStyle name="20% - Énfasis6 11 2 2" xfId="1980" xr:uid="{00000000-0005-0000-0000-0000B6070000}"/>
    <cellStyle name="20% - Énfasis6 11 2 3" xfId="1981" xr:uid="{00000000-0005-0000-0000-0000B7070000}"/>
    <cellStyle name="20% - Énfasis6 11 2 4" xfId="1982" xr:uid="{00000000-0005-0000-0000-0000B8070000}"/>
    <cellStyle name="20% - Énfasis6 11 3" xfId="1983" xr:uid="{00000000-0005-0000-0000-0000B9070000}"/>
    <cellStyle name="20% - Énfasis6 11 4" xfId="1984" xr:uid="{00000000-0005-0000-0000-0000BA070000}"/>
    <cellStyle name="20% - Énfasis6 11 5" xfId="1985" xr:uid="{00000000-0005-0000-0000-0000BB070000}"/>
    <cellStyle name="20% - Énfasis6 12" xfId="1986" xr:uid="{00000000-0005-0000-0000-0000BC070000}"/>
    <cellStyle name="20% - Énfasis6 12 2" xfId="1987" xr:uid="{00000000-0005-0000-0000-0000BD070000}"/>
    <cellStyle name="20% - Énfasis6 12 3" xfId="1988" xr:uid="{00000000-0005-0000-0000-0000BE070000}"/>
    <cellStyle name="20% - Énfasis6 12 4" xfId="1989" xr:uid="{00000000-0005-0000-0000-0000BF070000}"/>
    <cellStyle name="20% - Énfasis6 13" xfId="1990" xr:uid="{00000000-0005-0000-0000-0000C0070000}"/>
    <cellStyle name="20% - Énfasis6 14" xfId="1991" xr:uid="{00000000-0005-0000-0000-0000C1070000}"/>
    <cellStyle name="20% - Énfasis6 15" xfId="1992" xr:uid="{00000000-0005-0000-0000-0000C2070000}"/>
    <cellStyle name="20% - Énfasis6 2" xfId="1993" xr:uid="{00000000-0005-0000-0000-0000C3070000}"/>
    <cellStyle name="20% - Énfasis6 2 2" xfId="1994" xr:uid="{00000000-0005-0000-0000-0000C4070000}"/>
    <cellStyle name="20% - Énfasis6 2 2 2" xfId="1995" xr:uid="{00000000-0005-0000-0000-0000C5070000}"/>
    <cellStyle name="20% - Énfasis6 2 2 2 2" xfId="1996" xr:uid="{00000000-0005-0000-0000-0000C6070000}"/>
    <cellStyle name="20% - Énfasis6 2 2 2 2 2" xfId="1997" xr:uid="{00000000-0005-0000-0000-0000C7070000}"/>
    <cellStyle name="20% - Énfasis6 2 2 2 2 3" xfId="1998" xr:uid="{00000000-0005-0000-0000-0000C8070000}"/>
    <cellStyle name="20% - Énfasis6 2 2 2 2 4" xfId="1999" xr:uid="{00000000-0005-0000-0000-0000C9070000}"/>
    <cellStyle name="20% - Énfasis6 2 2 2 3" xfId="2000" xr:uid="{00000000-0005-0000-0000-0000CA070000}"/>
    <cellStyle name="20% - Énfasis6 2 2 2 4" xfId="2001" xr:uid="{00000000-0005-0000-0000-0000CB070000}"/>
    <cellStyle name="20% - Énfasis6 2 2 2 5" xfId="2002" xr:uid="{00000000-0005-0000-0000-0000CC070000}"/>
    <cellStyle name="20% - Énfasis6 2 2 3" xfId="2003" xr:uid="{00000000-0005-0000-0000-0000CD070000}"/>
    <cellStyle name="20% - Énfasis6 2 2 3 2" xfId="2004" xr:uid="{00000000-0005-0000-0000-0000CE070000}"/>
    <cellStyle name="20% - Énfasis6 2 2 3 3" xfId="2005" xr:uid="{00000000-0005-0000-0000-0000CF070000}"/>
    <cellStyle name="20% - Énfasis6 2 2 3 4" xfId="2006" xr:uid="{00000000-0005-0000-0000-0000D0070000}"/>
    <cellStyle name="20% - Énfasis6 2 2 4" xfId="2007" xr:uid="{00000000-0005-0000-0000-0000D1070000}"/>
    <cellStyle name="20% - Énfasis6 2 2 5" xfId="2008" xr:uid="{00000000-0005-0000-0000-0000D2070000}"/>
    <cellStyle name="20% - Énfasis6 2 2 6" xfId="2009" xr:uid="{00000000-0005-0000-0000-0000D3070000}"/>
    <cellStyle name="20% - Énfasis6 2 3" xfId="2010" xr:uid="{00000000-0005-0000-0000-0000D4070000}"/>
    <cellStyle name="20% - Énfasis6 2 3 2" xfId="2011" xr:uid="{00000000-0005-0000-0000-0000D5070000}"/>
    <cellStyle name="20% - Énfasis6 2 3 2 2" xfId="2012" xr:uid="{00000000-0005-0000-0000-0000D6070000}"/>
    <cellStyle name="20% - Énfasis6 2 3 2 2 2" xfId="2013" xr:uid="{00000000-0005-0000-0000-0000D7070000}"/>
    <cellStyle name="20% - Énfasis6 2 3 2 2 3" xfId="2014" xr:uid="{00000000-0005-0000-0000-0000D8070000}"/>
    <cellStyle name="20% - Énfasis6 2 3 2 2 4" xfId="2015" xr:uid="{00000000-0005-0000-0000-0000D9070000}"/>
    <cellStyle name="20% - Énfasis6 2 3 2 3" xfId="2016" xr:uid="{00000000-0005-0000-0000-0000DA070000}"/>
    <cellStyle name="20% - Énfasis6 2 3 2 4" xfId="2017" xr:uid="{00000000-0005-0000-0000-0000DB070000}"/>
    <cellStyle name="20% - Énfasis6 2 3 2 5" xfId="2018" xr:uid="{00000000-0005-0000-0000-0000DC070000}"/>
    <cellStyle name="20% - Énfasis6 2 3 3" xfId="2019" xr:uid="{00000000-0005-0000-0000-0000DD070000}"/>
    <cellStyle name="20% - Énfasis6 2 3 3 2" xfId="2020" xr:uid="{00000000-0005-0000-0000-0000DE070000}"/>
    <cellStyle name="20% - Énfasis6 2 3 3 3" xfId="2021" xr:uid="{00000000-0005-0000-0000-0000DF070000}"/>
    <cellStyle name="20% - Énfasis6 2 3 3 4" xfId="2022" xr:uid="{00000000-0005-0000-0000-0000E0070000}"/>
    <cellStyle name="20% - Énfasis6 2 3 4" xfId="2023" xr:uid="{00000000-0005-0000-0000-0000E1070000}"/>
    <cellStyle name="20% - Énfasis6 2 3 5" xfId="2024" xr:uid="{00000000-0005-0000-0000-0000E2070000}"/>
    <cellStyle name="20% - Énfasis6 2 3 6" xfId="2025" xr:uid="{00000000-0005-0000-0000-0000E3070000}"/>
    <cellStyle name="20% - Énfasis6 2 4" xfId="2026" xr:uid="{00000000-0005-0000-0000-0000E4070000}"/>
    <cellStyle name="20% - Énfasis6 2 4 2" xfId="2027" xr:uid="{00000000-0005-0000-0000-0000E5070000}"/>
    <cellStyle name="20% - Énfasis6 2 4 2 2" xfId="2028" xr:uid="{00000000-0005-0000-0000-0000E6070000}"/>
    <cellStyle name="20% - Énfasis6 2 4 2 3" xfId="2029" xr:uid="{00000000-0005-0000-0000-0000E7070000}"/>
    <cellStyle name="20% - Énfasis6 2 4 2 4" xfId="2030" xr:uid="{00000000-0005-0000-0000-0000E8070000}"/>
    <cellStyle name="20% - Énfasis6 2 4 3" xfId="2031" xr:uid="{00000000-0005-0000-0000-0000E9070000}"/>
    <cellStyle name="20% - Énfasis6 2 4 4" xfId="2032" xr:uid="{00000000-0005-0000-0000-0000EA070000}"/>
    <cellStyle name="20% - Énfasis6 2 4 5" xfId="2033" xr:uid="{00000000-0005-0000-0000-0000EB070000}"/>
    <cellStyle name="20% - Énfasis6 2 5" xfId="2034" xr:uid="{00000000-0005-0000-0000-0000EC070000}"/>
    <cellStyle name="20% - Énfasis6 2 5 2" xfId="2035" xr:uid="{00000000-0005-0000-0000-0000ED070000}"/>
    <cellStyle name="20% - Énfasis6 2 5 3" xfId="2036" xr:uid="{00000000-0005-0000-0000-0000EE070000}"/>
    <cellStyle name="20% - Énfasis6 2 5 4" xfId="2037" xr:uid="{00000000-0005-0000-0000-0000EF070000}"/>
    <cellStyle name="20% - Énfasis6 2 6" xfId="2038" xr:uid="{00000000-0005-0000-0000-0000F0070000}"/>
    <cellStyle name="20% - Énfasis6 2 7" xfId="2039" xr:uid="{00000000-0005-0000-0000-0000F1070000}"/>
    <cellStyle name="20% - Énfasis6 2 8" xfId="2040" xr:uid="{00000000-0005-0000-0000-0000F2070000}"/>
    <cellStyle name="20% - Énfasis6 2 9" xfId="2041" xr:uid="{00000000-0005-0000-0000-0000F3070000}"/>
    <cellStyle name="20% - Énfasis6 3" xfId="2042" xr:uid="{00000000-0005-0000-0000-0000F4070000}"/>
    <cellStyle name="20% - Énfasis6 3 2" xfId="2043" xr:uid="{00000000-0005-0000-0000-0000F5070000}"/>
    <cellStyle name="20% - Énfasis6 3 2 2" xfId="2044" xr:uid="{00000000-0005-0000-0000-0000F6070000}"/>
    <cellStyle name="20% - Énfasis6 3 2 2 2" xfId="2045" xr:uid="{00000000-0005-0000-0000-0000F7070000}"/>
    <cellStyle name="20% - Énfasis6 3 2 2 2 2" xfId="2046" xr:uid="{00000000-0005-0000-0000-0000F8070000}"/>
    <cellStyle name="20% - Énfasis6 3 2 2 2 3" xfId="2047" xr:uid="{00000000-0005-0000-0000-0000F9070000}"/>
    <cellStyle name="20% - Énfasis6 3 2 2 2 4" xfId="2048" xr:uid="{00000000-0005-0000-0000-0000FA070000}"/>
    <cellStyle name="20% - Énfasis6 3 2 2 3" xfId="2049" xr:uid="{00000000-0005-0000-0000-0000FB070000}"/>
    <cellStyle name="20% - Énfasis6 3 2 2 4" xfId="2050" xr:uid="{00000000-0005-0000-0000-0000FC070000}"/>
    <cellStyle name="20% - Énfasis6 3 2 2 5" xfId="2051" xr:uid="{00000000-0005-0000-0000-0000FD070000}"/>
    <cellStyle name="20% - Énfasis6 3 2 3" xfId="2052" xr:uid="{00000000-0005-0000-0000-0000FE070000}"/>
    <cellStyle name="20% - Énfasis6 3 2 3 2" xfId="2053" xr:uid="{00000000-0005-0000-0000-0000FF070000}"/>
    <cellStyle name="20% - Énfasis6 3 2 3 3" xfId="2054" xr:uid="{00000000-0005-0000-0000-000000080000}"/>
    <cellStyle name="20% - Énfasis6 3 2 3 4" xfId="2055" xr:uid="{00000000-0005-0000-0000-000001080000}"/>
    <cellStyle name="20% - Énfasis6 3 2 4" xfId="2056" xr:uid="{00000000-0005-0000-0000-000002080000}"/>
    <cellStyle name="20% - Énfasis6 3 2 5" xfId="2057" xr:uid="{00000000-0005-0000-0000-000003080000}"/>
    <cellStyle name="20% - Énfasis6 3 2 6" xfId="2058" xr:uid="{00000000-0005-0000-0000-000004080000}"/>
    <cellStyle name="20% - Énfasis6 3 3" xfId="2059" xr:uid="{00000000-0005-0000-0000-000005080000}"/>
    <cellStyle name="20% - Énfasis6 3 3 2" xfId="2060" xr:uid="{00000000-0005-0000-0000-000006080000}"/>
    <cellStyle name="20% - Énfasis6 3 3 2 2" xfId="2061" xr:uid="{00000000-0005-0000-0000-000007080000}"/>
    <cellStyle name="20% - Énfasis6 3 3 2 2 2" xfId="2062" xr:uid="{00000000-0005-0000-0000-000008080000}"/>
    <cellStyle name="20% - Énfasis6 3 3 2 2 3" xfId="2063" xr:uid="{00000000-0005-0000-0000-000009080000}"/>
    <cellStyle name="20% - Énfasis6 3 3 2 2 4" xfId="2064" xr:uid="{00000000-0005-0000-0000-00000A080000}"/>
    <cellStyle name="20% - Énfasis6 3 3 2 3" xfId="2065" xr:uid="{00000000-0005-0000-0000-00000B080000}"/>
    <cellStyle name="20% - Énfasis6 3 3 2 4" xfId="2066" xr:uid="{00000000-0005-0000-0000-00000C080000}"/>
    <cellStyle name="20% - Énfasis6 3 3 2 5" xfId="2067" xr:uid="{00000000-0005-0000-0000-00000D080000}"/>
    <cellStyle name="20% - Énfasis6 3 3 3" xfId="2068" xr:uid="{00000000-0005-0000-0000-00000E080000}"/>
    <cellStyle name="20% - Énfasis6 3 3 3 2" xfId="2069" xr:uid="{00000000-0005-0000-0000-00000F080000}"/>
    <cellStyle name="20% - Énfasis6 3 3 3 3" xfId="2070" xr:uid="{00000000-0005-0000-0000-000010080000}"/>
    <cellStyle name="20% - Énfasis6 3 3 3 4" xfId="2071" xr:uid="{00000000-0005-0000-0000-000011080000}"/>
    <cellStyle name="20% - Énfasis6 3 3 4" xfId="2072" xr:uid="{00000000-0005-0000-0000-000012080000}"/>
    <cellStyle name="20% - Énfasis6 3 3 5" xfId="2073" xr:uid="{00000000-0005-0000-0000-000013080000}"/>
    <cellStyle name="20% - Énfasis6 3 3 6" xfId="2074" xr:uid="{00000000-0005-0000-0000-000014080000}"/>
    <cellStyle name="20% - Énfasis6 3 4" xfId="2075" xr:uid="{00000000-0005-0000-0000-000015080000}"/>
    <cellStyle name="20% - Énfasis6 3 4 2" xfId="2076" xr:uid="{00000000-0005-0000-0000-000016080000}"/>
    <cellStyle name="20% - Énfasis6 3 4 2 2" xfId="2077" xr:uid="{00000000-0005-0000-0000-000017080000}"/>
    <cellStyle name="20% - Énfasis6 3 4 2 3" xfId="2078" xr:uid="{00000000-0005-0000-0000-000018080000}"/>
    <cellStyle name="20% - Énfasis6 3 4 2 4" xfId="2079" xr:uid="{00000000-0005-0000-0000-000019080000}"/>
    <cellStyle name="20% - Énfasis6 3 4 3" xfId="2080" xr:uid="{00000000-0005-0000-0000-00001A080000}"/>
    <cellStyle name="20% - Énfasis6 3 4 4" xfId="2081" xr:uid="{00000000-0005-0000-0000-00001B080000}"/>
    <cellStyle name="20% - Énfasis6 3 4 5" xfId="2082" xr:uid="{00000000-0005-0000-0000-00001C080000}"/>
    <cellStyle name="20% - Énfasis6 3 5" xfId="2083" xr:uid="{00000000-0005-0000-0000-00001D080000}"/>
    <cellStyle name="20% - Énfasis6 3 5 2" xfId="2084" xr:uid="{00000000-0005-0000-0000-00001E080000}"/>
    <cellStyle name="20% - Énfasis6 3 5 3" xfId="2085" xr:uid="{00000000-0005-0000-0000-00001F080000}"/>
    <cellStyle name="20% - Énfasis6 3 5 4" xfId="2086" xr:uid="{00000000-0005-0000-0000-000020080000}"/>
    <cellStyle name="20% - Énfasis6 3 6" xfId="2087" xr:uid="{00000000-0005-0000-0000-000021080000}"/>
    <cellStyle name="20% - Énfasis6 3 7" xfId="2088" xr:uid="{00000000-0005-0000-0000-000022080000}"/>
    <cellStyle name="20% - Énfasis6 3 8" xfId="2089" xr:uid="{00000000-0005-0000-0000-000023080000}"/>
    <cellStyle name="20% - Énfasis6 3 9" xfId="2090" xr:uid="{00000000-0005-0000-0000-000024080000}"/>
    <cellStyle name="20% - Énfasis6 4" xfId="2091" xr:uid="{00000000-0005-0000-0000-000025080000}"/>
    <cellStyle name="20% - Énfasis6 4 2" xfId="2092" xr:uid="{00000000-0005-0000-0000-000026080000}"/>
    <cellStyle name="20% - Énfasis6 4 2 2" xfId="2093" xr:uid="{00000000-0005-0000-0000-000027080000}"/>
    <cellStyle name="20% - Énfasis6 4 2 2 2" xfId="2094" xr:uid="{00000000-0005-0000-0000-000028080000}"/>
    <cellStyle name="20% - Énfasis6 4 2 2 2 2" xfId="2095" xr:uid="{00000000-0005-0000-0000-000029080000}"/>
    <cellStyle name="20% - Énfasis6 4 2 2 2 3" xfId="2096" xr:uid="{00000000-0005-0000-0000-00002A080000}"/>
    <cellStyle name="20% - Énfasis6 4 2 2 2 4" xfId="2097" xr:uid="{00000000-0005-0000-0000-00002B080000}"/>
    <cellStyle name="20% - Énfasis6 4 2 2 3" xfId="2098" xr:uid="{00000000-0005-0000-0000-00002C080000}"/>
    <cellStyle name="20% - Énfasis6 4 2 2 4" xfId="2099" xr:uid="{00000000-0005-0000-0000-00002D080000}"/>
    <cellStyle name="20% - Énfasis6 4 2 2 5" xfId="2100" xr:uid="{00000000-0005-0000-0000-00002E080000}"/>
    <cellStyle name="20% - Énfasis6 4 2 3" xfId="2101" xr:uid="{00000000-0005-0000-0000-00002F080000}"/>
    <cellStyle name="20% - Énfasis6 4 2 3 2" xfId="2102" xr:uid="{00000000-0005-0000-0000-000030080000}"/>
    <cellStyle name="20% - Énfasis6 4 2 3 3" xfId="2103" xr:uid="{00000000-0005-0000-0000-000031080000}"/>
    <cellStyle name="20% - Énfasis6 4 2 3 4" xfId="2104" xr:uid="{00000000-0005-0000-0000-000032080000}"/>
    <cellStyle name="20% - Énfasis6 4 2 4" xfId="2105" xr:uid="{00000000-0005-0000-0000-000033080000}"/>
    <cellStyle name="20% - Énfasis6 4 2 5" xfId="2106" xr:uid="{00000000-0005-0000-0000-000034080000}"/>
    <cellStyle name="20% - Énfasis6 4 2 6" xfId="2107" xr:uid="{00000000-0005-0000-0000-000035080000}"/>
    <cellStyle name="20% - Énfasis6 4 3" xfId="2108" xr:uid="{00000000-0005-0000-0000-000036080000}"/>
    <cellStyle name="20% - Énfasis6 4 3 2" xfId="2109" xr:uid="{00000000-0005-0000-0000-000037080000}"/>
    <cellStyle name="20% - Énfasis6 4 3 2 2" xfId="2110" xr:uid="{00000000-0005-0000-0000-000038080000}"/>
    <cellStyle name="20% - Énfasis6 4 3 2 2 2" xfId="2111" xr:uid="{00000000-0005-0000-0000-000039080000}"/>
    <cellStyle name="20% - Énfasis6 4 3 2 2 3" xfId="2112" xr:uid="{00000000-0005-0000-0000-00003A080000}"/>
    <cellStyle name="20% - Énfasis6 4 3 2 2 4" xfId="2113" xr:uid="{00000000-0005-0000-0000-00003B080000}"/>
    <cellStyle name="20% - Énfasis6 4 3 2 3" xfId="2114" xr:uid="{00000000-0005-0000-0000-00003C080000}"/>
    <cellStyle name="20% - Énfasis6 4 3 2 4" xfId="2115" xr:uid="{00000000-0005-0000-0000-00003D080000}"/>
    <cellStyle name="20% - Énfasis6 4 3 2 5" xfId="2116" xr:uid="{00000000-0005-0000-0000-00003E080000}"/>
    <cellStyle name="20% - Énfasis6 4 3 3" xfId="2117" xr:uid="{00000000-0005-0000-0000-00003F080000}"/>
    <cellStyle name="20% - Énfasis6 4 3 3 2" xfId="2118" xr:uid="{00000000-0005-0000-0000-000040080000}"/>
    <cellStyle name="20% - Énfasis6 4 3 3 3" xfId="2119" xr:uid="{00000000-0005-0000-0000-000041080000}"/>
    <cellStyle name="20% - Énfasis6 4 3 3 4" xfId="2120" xr:uid="{00000000-0005-0000-0000-000042080000}"/>
    <cellStyle name="20% - Énfasis6 4 3 4" xfId="2121" xr:uid="{00000000-0005-0000-0000-000043080000}"/>
    <cellStyle name="20% - Énfasis6 4 3 5" xfId="2122" xr:uid="{00000000-0005-0000-0000-000044080000}"/>
    <cellStyle name="20% - Énfasis6 4 3 6" xfId="2123" xr:uid="{00000000-0005-0000-0000-000045080000}"/>
    <cellStyle name="20% - Énfasis6 4 4" xfId="2124" xr:uid="{00000000-0005-0000-0000-000046080000}"/>
    <cellStyle name="20% - Énfasis6 4 4 2" xfId="2125" xr:uid="{00000000-0005-0000-0000-000047080000}"/>
    <cellStyle name="20% - Énfasis6 4 4 2 2" xfId="2126" xr:uid="{00000000-0005-0000-0000-000048080000}"/>
    <cellStyle name="20% - Énfasis6 4 4 2 3" xfId="2127" xr:uid="{00000000-0005-0000-0000-000049080000}"/>
    <cellStyle name="20% - Énfasis6 4 4 2 4" xfId="2128" xr:uid="{00000000-0005-0000-0000-00004A080000}"/>
    <cellStyle name="20% - Énfasis6 4 4 3" xfId="2129" xr:uid="{00000000-0005-0000-0000-00004B080000}"/>
    <cellStyle name="20% - Énfasis6 4 4 4" xfId="2130" xr:uid="{00000000-0005-0000-0000-00004C080000}"/>
    <cellStyle name="20% - Énfasis6 4 4 5" xfId="2131" xr:uid="{00000000-0005-0000-0000-00004D080000}"/>
    <cellStyle name="20% - Énfasis6 4 5" xfId="2132" xr:uid="{00000000-0005-0000-0000-00004E080000}"/>
    <cellStyle name="20% - Énfasis6 4 5 2" xfId="2133" xr:uid="{00000000-0005-0000-0000-00004F080000}"/>
    <cellStyle name="20% - Énfasis6 4 5 3" xfId="2134" xr:uid="{00000000-0005-0000-0000-000050080000}"/>
    <cellStyle name="20% - Énfasis6 4 5 4" xfId="2135" xr:uid="{00000000-0005-0000-0000-000051080000}"/>
    <cellStyle name="20% - Énfasis6 4 6" xfId="2136" xr:uid="{00000000-0005-0000-0000-000052080000}"/>
    <cellStyle name="20% - Énfasis6 4 7" xfId="2137" xr:uid="{00000000-0005-0000-0000-000053080000}"/>
    <cellStyle name="20% - Énfasis6 4 8" xfId="2138" xr:uid="{00000000-0005-0000-0000-000054080000}"/>
    <cellStyle name="20% - Énfasis6 4 9" xfId="2139" xr:uid="{00000000-0005-0000-0000-000055080000}"/>
    <cellStyle name="20% - Énfasis6 5" xfId="2140" xr:uid="{00000000-0005-0000-0000-000056080000}"/>
    <cellStyle name="20% - Énfasis6 5 2" xfId="2141" xr:uid="{00000000-0005-0000-0000-000057080000}"/>
    <cellStyle name="20% - Énfasis6 5 2 2" xfId="2142" xr:uid="{00000000-0005-0000-0000-000058080000}"/>
    <cellStyle name="20% - Énfasis6 5 2 2 2" xfId="2143" xr:uid="{00000000-0005-0000-0000-000059080000}"/>
    <cellStyle name="20% - Énfasis6 5 2 2 2 2" xfId="2144" xr:uid="{00000000-0005-0000-0000-00005A080000}"/>
    <cellStyle name="20% - Énfasis6 5 2 2 2 3" xfId="2145" xr:uid="{00000000-0005-0000-0000-00005B080000}"/>
    <cellStyle name="20% - Énfasis6 5 2 2 2 4" xfId="2146" xr:uid="{00000000-0005-0000-0000-00005C080000}"/>
    <cellStyle name="20% - Énfasis6 5 2 2 3" xfId="2147" xr:uid="{00000000-0005-0000-0000-00005D080000}"/>
    <cellStyle name="20% - Énfasis6 5 2 2 4" xfId="2148" xr:uid="{00000000-0005-0000-0000-00005E080000}"/>
    <cellStyle name="20% - Énfasis6 5 2 2 5" xfId="2149" xr:uid="{00000000-0005-0000-0000-00005F080000}"/>
    <cellStyle name="20% - Énfasis6 5 2 3" xfId="2150" xr:uid="{00000000-0005-0000-0000-000060080000}"/>
    <cellStyle name="20% - Énfasis6 5 2 3 2" xfId="2151" xr:uid="{00000000-0005-0000-0000-000061080000}"/>
    <cellStyle name="20% - Énfasis6 5 2 3 3" xfId="2152" xr:uid="{00000000-0005-0000-0000-000062080000}"/>
    <cellStyle name="20% - Énfasis6 5 2 3 4" xfId="2153" xr:uid="{00000000-0005-0000-0000-000063080000}"/>
    <cellStyle name="20% - Énfasis6 5 2 4" xfId="2154" xr:uid="{00000000-0005-0000-0000-000064080000}"/>
    <cellStyle name="20% - Énfasis6 5 2 5" xfId="2155" xr:uid="{00000000-0005-0000-0000-000065080000}"/>
    <cellStyle name="20% - Énfasis6 5 2 6" xfId="2156" xr:uid="{00000000-0005-0000-0000-000066080000}"/>
    <cellStyle name="20% - Énfasis6 5 3" xfId="2157" xr:uid="{00000000-0005-0000-0000-000067080000}"/>
    <cellStyle name="20% - Énfasis6 5 3 2" xfId="2158" xr:uid="{00000000-0005-0000-0000-000068080000}"/>
    <cellStyle name="20% - Énfasis6 5 3 2 2" xfId="2159" xr:uid="{00000000-0005-0000-0000-000069080000}"/>
    <cellStyle name="20% - Énfasis6 5 3 2 2 2" xfId="2160" xr:uid="{00000000-0005-0000-0000-00006A080000}"/>
    <cellStyle name="20% - Énfasis6 5 3 2 2 3" xfId="2161" xr:uid="{00000000-0005-0000-0000-00006B080000}"/>
    <cellStyle name="20% - Énfasis6 5 3 2 2 4" xfId="2162" xr:uid="{00000000-0005-0000-0000-00006C080000}"/>
    <cellStyle name="20% - Énfasis6 5 3 2 3" xfId="2163" xr:uid="{00000000-0005-0000-0000-00006D080000}"/>
    <cellStyle name="20% - Énfasis6 5 3 2 4" xfId="2164" xr:uid="{00000000-0005-0000-0000-00006E080000}"/>
    <cellStyle name="20% - Énfasis6 5 3 2 5" xfId="2165" xr:uid="{00000000-0005-0000-0000-00006F080000}"/>
    <cellStyle name="20% - Énfasis6 5 3 3" xfId="2166" xr:uid="{00000000-0005-0000-0000-000070080000}"/>
    <cellStyle name="20% - Énfasis6 5 3 3 2" xfId="2167" xr:uid="{00000000-0005-0000-0000-000071080000}"/>
    <cellStyle name="20% - Énfasis6 5 3 3 3" xfId="2168" xr:uid="{00000000-0005-0000-0000-000072080000}"/>
    <cellStyle name="20% - Énfasis6 5 3 3 4" xfId="2169" xr:uid="{00000000-0005-0000-0000-000073080000}"/>
    <cellStyle name="20% - Énfasis6 5 3 4" xfId="2170" xr:uid="{00000000-0005-0000-0000-000074080000}"/>
    <cellStyle name="20% - Énfasis6 5 3 5" xfId="2171" xr:uid="{00000000-0005-0000-0000-000075080000}"/>
    <cellStyle name="20% - Énfasis6 5 3 6" xfId="2172" xr:uid="{00000000-0005-0000-0000-000076080000}"/>
    <cellStyle name="20% - Énfasis6 5 4" xfId="2173" xr:uid="{00000000-0005-0000-0000-000077080000}"/>
    <cellStyle name="20% - Énfasis6 5 4 2" xfId="2174" xr:uid="{00000000-0005-0000-0000-000078080000}"/>
    <cellStyle name="20% - Énfasis6 5 4 2 2" xfId="2175" xr:uid="{00000000-0005-0000-0000-000079080000}"/>
    <cellStyle name="20% - Énfasis6 5 4 2 3" xfId="2176" xr:uid="{00000000-0005-0000-0000-00007A080000}"/>
    <cellStyle name="20% - Énfasis6 5 4 2 4" xfId="2177" xr:uid="{00000000-0005-0000-0000-00007B080000}"/>
    <cellStyle name="20% - Énfasis6 5 4 3" xfId="2178" xr:uid="{00000000-0005-0000-0000-00007C080000}"/>
    <cellStyle name="20% - Énfasis6 5 4 4" xfId="2179" xr:uid="{00000000-0005-0000-0000-00007D080000}"/>
    <cellStyle name="20% - Énfasis6 5 4 5" xfId="2180" xr:uid="{00000000-0005-0000-0000-00007E080000}"/>
    <cellStyle name="20% - Énfasis6 5 5" xfId="2181" xr:uid="{00000000-0005-0000-0000-00007F080000}"/>
    <cellStyle name="20% - Énfasis6 5 5 2" xfId="2182" xr:uid="{00000000-0005-0000-0000-000080080000}"/>
    <cellStyle name="20% - Énfasis6 5 5 3" xfId="2183" xr:uid="{00000000-0005-0000-0000-000081080000}"/>
    <cellStyle name="20% - Énfasis6 5 5 4" xfId="2184" xr:uid="{00000000-0005-0000-0000-000082080000}"/>
    <cellStyle name="20% - Énfasis6 5 6" xfId="2185" xr:uid="{00000000-0005-0000-0000-000083080000}"/>
    <cellStyle name="20% - Énfasis6 5 7" xfId="2186" xr:uid="{00000000-0005-0000-0000-000084080000}"/>
    <cellStyle name="20% - Énfasis6 5 8" xfId="2187" xr:uid="{00000000-0005-0000-0000-000085080000}"/>
    <cellStyle name="20% - Énfasis6 5 9" xfId="2188" xr:uid="{00000000-0005-0000-0000-000086080000}"/>
    <cellStyle name="20% - Énfasis6 6" xfId="2189" xr:uid="{00000000-0005-0000-0000-000087080000}"/>
    <cellStyle name="20% - Énfasis6 6 2" xfId="2190" xr:uid="{00000000-0005-0000-0000-000088080000}"/>
    <cellStyle name="20% - Énfasis6 6 2 2" xfId="2191" xr:uid="{00000000-0005-0000-0000-000089080000}"/>
    <cellStyle name="20% - Énfasis6 6 2 2 2" xfId="2192" xr:uid="{00000000-0005-0000-0000-00008A080000}"/>
    <cellStyle name="20% - Énfasis6 6 2 2 2 2" xfId="2193" xr:uid="{00000000-0005-0000-0000-00008B080000}"/>
    <cellStyle name="20% - Énfasis6 6 2 2 2 3" xfId="2194" xr:uid="{00000000-0005-0000-0000-00008C080000}"/>
    <cellStyle name="20% - Énfasis6 6 2 2 2 4" xfId="2195" xr:uid="{00000000-0005-0000-0000-00008D080000}"/>
    <cellStyle name="20% - Énfasis6 6 2 2 3" xfId="2196" xr:uid="{00000000-0005-0000-0000-00008E080000}"/>
    <cellStyle name="20% - Énfasis6 6 2 2 4" xfId="2197" xr:uid="{00000000-0005-0000-0000-00008F080000}"/>
    <cellStyle name="20% - Énfasis6 6 2 2 5" xfId="2198" xr:uid="{00000000-0005-0000-0000-000090080000}"/>
    <cellStyle name="20% - Énfasis6 6 2 3" xfId="2199" xr:uid="{00000000-0005-0000-0000-000091080000}"/>
    <cellStyle name="20% - Énfasis6 6 2 3 2" xfId="2200" xr:uid="{00000000-0005-0000-0000-000092080000}"/>
    <cellStyle name="20% - Énfasis6 6 2 3 3" xfId="2201" xr:uid="{00000000-0005-0000-0000-000093080000}"/>
    <cellStyle name="20% - Énfasis6 6 2 3 4" xfId="2202" xr:uid="{00000000-0005-0000-0000-000094080000}"/>
    <cellStyle name="20% - Énfasis6 6 2 4" xfId="2203" xr:uid="{00000000-0005-0000-0000-000095080000}"/>
    <cellStyle name="20% - Énfasis6 6 2 5" xfId="2204" xr:uid="{00000000-0005-0000-0000-000096080000}"/>
    <cellStyle name="20% - Énfasis6 6 2 6" xfId="2205" xr:uid="{00000000-0005-0000-0000-000097080000}"/>
    <cellStyle name="20% - Énfasis6 6 3" xfId="2206" xr:uid="{00000000-0005-0000-0000-000098080000}"/>
    <cellStyle name="20% - Énfasis6 6 3 2" xfId="2207" xr:uid="{00000000-0005-0000-0000-000099080000}"/>
    <cellStyle name="20% - Énfasis6 6 3 2 2" xfId="2208" xr:uid="{00000000-0005-0000-0000-00009A080000}"/>
    <cellStyle name="20% - Énfasis6 6 3 2 2 2" xfId="2209" xr:uid="{00000000-0005-0000-0000-00009B080000}"/>
    <cellStyle name="20% - Énfasis6 6 3 2 2 3" xfId="2210" xr:uid="{00000000-0005-0000-0000-00009C080000}"/>
    <cellStyle name="20% - Énfasis6 6 3 2 2 4" xfId="2211" xr:uid="{00000000-0005-0000-0000-00009D080000}"/>
    <cellStyle name="20% - Énfasis6 6 3 2 3" xfId="2212" xr:uid="{00000000-0005-0000-0000-00009E080000}"/>
    <cellStyle name="20% - Énfasis6 6 3 2 4" xfId="2213" xr:uid="{00000000-0005-0000-0000-00009F080000}"/>
    <cellStyle name="20% - Énfasis6 6 3 2 5" xfId="2214" xr:uid="{00000000-0005-0000-0000-0000A0080000}"/>
    <cellStyle name="20% - Énfasis6 6 3 3" xfId="2215" xr:uid="{00000000-0005-0000-0000-0000A1080000}"/>
    <cellStyle name="20% - Énfasis6 6 3 3 2" xfId="2216" xr:uid="{00000000-0005-0000-0000-0000A2080000}"/>
    <cellStyle name="20% - Énfasis6 6 3 3 3" xfId="2217" xr:uid="{00000000-0005-0000-0000-0000A3080000}"/>
    <cellStyle name="20% - Énfasis6 6 3 3 4" xfId="2218" xr:uid="{00000000-0005-0000-0000-0000A4080000}"/>
    <cellStyle name="20% - Énfasis6 6 3 4" xfId="2219" xr:uid="{00000000-0005-0000-0000-0000A5080000}"/>
    <cellStyle name="20% - Énfasis6 6 3 5" xfId="2220" xr:uid="{00000000-0005-0000-0000-0000A6080000}"/>
    <cellStyle name="20% - Énfasis6 6 3 6" xfId="2221" xr:uid="{00000000-0005-0000-0000-0000A7080000}"/>
    <cellStyle name="20% - Énfasis6 6 4" xfId="2222" xr:uid="{00000000-0005-0000-0000-0000A8080000}"/>
    <cellStyle name="20% - Énfasis6 6 4 2" xfId="2223" xr:uid="{00000000-0005-0000-0000-0000A9080000}"/>
    <cellStyle name="20% - Énfasis6 6 4 2 2" xfId="2224" xr:uid="{00000000-0005-0000-0000-0000AA080000}"/>
    <cellStyle name="20% - Énfasis6 6 4 2 3" xfId="2225" xr:uid="{00000000-0005-0000-0000-0000AB080000}"/>
    <cellStyle name="20% - Énfasis6 6 4 2 4" xfId="2226" xr:uid="{00000000-0005-0000-0000-0000AC080000}"/>
    <cellStyle name="20% - Énfasis6 6 4 3" xfId="2227" xr:uid="{00000000-0005-0000-0000-0000AD080000}"/>
    <cellStyle name="20% - Énfasis6 6 4 4" xfId="2228" xr:uid="{00000000-0005-0000-0000-0000AE080000}"/>
    <cellStyle name="20% - Énfasis6 6 4 5" xfId="2229" xr:uid="{00000000-0005-0000-0000-0000AF080000}"/>
    <cellStyle name="20% - Énfasis6 6 5" xfId="2230" xr:uid="{00000000-0005-0000-0000-0000B0080000}"/>
    <cellStyle name="20% - Énfasis6 6 5 2" xfId="2231" xr:uid="{00000000-0005-0000-0000-0000B1080000}"/>
    <cellStyle name="20% - Énfasis6 6 5 3" xfId="2232" xr:uid="{00000000-0005-0000-0000-0000B2080000}"/>
    <cellStyle name="20% - Énfasis6 6 5 4" xfId="2233" xr:uid="{00000000-0005-0000-0000-0000B3080000}"/>
    <cellStyle name="20% - Énfasis6 6 6" xfId="2234" xr:uid="{00000000-0005-0000-0000-0000B4080000}"/>
    <cellStyle name="20% - Énfasis6 6 7" xfId="2235" xr:uid="{00000000-0005-0000-0000-0000B5080000}"/>
    <cellStyle name="20% - Énfasis6 6 8" xfId="2236" xr:uid="{00000000-0005-0000-0000-0000B6080000}"/>
    <cellStyle name="20% - Énfasis6 6 9" xfId="2237" xr:uid="{00000000-0005-0000-0000-0000B7080000}"/>
    <cellStyle name="20% - Énfasis6 7" xfId="2238" xr:uid="{00000000-0005-0000-0000-0000B8080000}"/>
    <cellStyle name="20% - Énfasis6 7 2" xfId="2239" xr:uid="{00000000-0005-0000-0000-0000B9080000}"/>
    <cellStyle name="20% - Énfasis6 7 2 2" xfId="2240" xr:uid="{00000000-0005-0000-0000-0000BA080000}"/>
    <cellStyle name="20% - Énfasis6 7 2 2 2" xfId="2241" xr:uid="{00000000-0005-0000-0000-0000BB080000}"/>
    <cellStyle name="20% - Énfasis6 7 2 2 2 2" xfId="2242" xr:uid="{00000000-0005-0000-0000-0000BC080000}"/>
    <cellStyle name="20% - Énfasis6 7 2 2 2 3" xfId="2243" xr:uid="{00000000-0005-0000-0000-0000BD080000}"/>
    <cellStyle name="20% - Énfasis6 7 2 2 2 4" xfId="2244" xr:uid="{00000000-0005-0000-0000-0000BE080000}"/>
    <cellStyle name="20% - Énfasis6 7 2 2 3" xfId="2245" xr:uid="{00000000-0005-0000-0000-0000BF080000}"/>
    <cellStyle name="20% - Énfasis6 7 2 2 4" xfId="2246" xr:uid="{00000000-0005-0000-0000-0000C0080000}"/>
    <cellStyle name="20% - Énfasis6 7 2 2 5" xfId="2247" xr:uid="{00000000-0005-0000-0000-0000C1080000}"/>
    <cellStyle name="20% - Énfasis6 7 2 3" xfId="2248" xr:uid="{00000000-0005-0000-0000-0000C2080000}"/>
    <cellStyle name="20% - Énfasis6 7 2 3 2" xfId="2249" xr:uid="{00000000-0005-0000-0000-0000C3080000}"/>
    <cellStyle name="20% - Énfasis6 7 2 3 3" xfId="2250" xr:uid="{00000000-0005-0000-0000-0000C4080000}"/>
    <cellStyle name="20% - Énfasis6 7 2 3 4" xfId="2251" xr:uid="{00000000-0005-0000-0000-0000C5080000}"/>
    <cellStyle name="20% - Énfasis6 7 2 4" xfId="2252" xr:uid="{00000000-0005-0000-0000-0000C6080000}"/>
    <cellStyle name="20% - Énfasis6 7 2 5" xfId="2253" xr:uid="{00000000-0005-0000-0000-0000C7080000}"/>
    <cellStyle name="20% - Énfasis6 7 2 6" xfId="2254" xr:uid="{00000000-0005-0000-0000-0000C8080000}"/>
    <cellStyle name="20% - Énfasis6 7 3" xfId="2255" xr:uid="{00000000-0005-0000-0000-0000C9080000}"/>
    <cellStyle name="20% - Énfasis6 7 3 2" xfId="2256" xr:uid="{00000000-0005-0000-0000-0000CA080000}"/>
    <cellStyle name="20% - Énfasis6 7 3 2 2" xfId="2257" xr:uid="{00000000-0005-0000-0000-0000CB080000}"/>
    <cellStyle name="20% - Énfasis6 7 3 2 2 2" xfId="2258" xr:uid="{00000000-0005-0000-0000-0000CC080000}"/>
    <cellStyle name="20% - Énfasis6 7 3 2 2 3" xfId="2259" xr:uid="{00000000-0005-0000-0000-0000CD080000}"/>
    <cellStyle name="20% - Énfasis6 7 3 2 2 4" xfId="2260" xr:uid="{00000000-0005-0000-0000-0000CE080000}"/>
    <cellStyle name="20% - Énfasis6 7 3 2 3" xfId="2261" xr:uid="{00000000-0005-0000-0000-0000CF080000}"/>
    <cellStyle name="20% - Énfasis6 7 3 2 4" xfId="2262" xr:uid="{00000000-0005-0000-0000-0000D0080000}"/>
    <cellStyle name="20% - Énfasis6 7 3 2 5" xfId="2263" xr:uid="{00000000-0005-0000-0000-0000D1080000}"/>
    <cellStyle name="20% - Énfasis6 7 3 3" xfId="2264" xr:uid="{00000000-0005-0000-0000-0000D2080000}"/>
    <cellStyle name="20% - Énfasis6 7 3 3 2" xfId="2265" xr:uid="{00000000-0005-0000-0000-0000D3080000}"/>
    <cellStyle name="20% - Énfasis6 7 3 3 3" xfId="2266" xr:uid="{00000000-0005-0000-0000-0000D4080000}"/>
    <cellStyle name="20% - Énfasis6 7 3 3 4" xfId="2267" xr:uid="{00000000-0005-0000-0000-0000D5080000}"/>
    <cellStyle name="20% - Énfasis6 7 3 4" xfId="2268" xr:uid="{00000000-0005-0000-0000-0000D6080000}"/>
    <cellStyle name="20% - Énfasis6 7 3 5" xfId="2269" xr:uid="{00000000-0005-0000-0000-0000D7080000}"/>
    <cellStyle name="20% - Énfasis6 7 3 6" xfId="2270" xr:uid="{00000000-0005-0000-0000-0000D8080000}"/>
    <cellStyle name="20% - Énfasis6 7 4" xfId="2271" xr:uid="{00000000-0005-0000-0000-0000D9080000}"/>
    <cellStyle name="20% - Énfasis6 7 4 2" xfId="2272" xr:uid="{00000000-0005-0000-0000-0000DA080000}"/>
    <cellStyle name="20% - Énfasis6 7 4 2 2" xfId="2273" xr:uid="{00000000-0005-0000-0000-0000DB080000}"/>
    <cellStyle name="20% - Énfasis6 7 4 2 3" xfId="2274" xr:uid="{00000000-0005-0000-0000-0000DC080000}"/>
    <cellStyle name="20% - Énfasis6 7 4 2 4" xfId="2275" xr:uid="{00000000-0005-0000-0000-0000DD080000}"/>
    <cellStyle name="20% - Énfasis6 7 4 3" xfId="2276" xr:uid="{00000000-0005-0000-0000-0000DE080000}"/>
    <cellStyle name="20% - Énfasis6 7 4 4" xfId="2277" xr:uid="{00000000-0005-0000-0000-0000DF080000}"/>
    <cellStyle name="20% - Énfasis6 7 4 5" xfId="2278" xr:uid="{00000000-0005-0000-0000-0000E0080000}"/>
    <cellStyle name="20% - Énfasis6 7 5" xfId="2279" xr:uid="{00000000-0005-0000-0000-0000E1080000}"/>
    <cellStyle name="20% - Énfasis6 7 5 2" xfId="2280" xr:uid="{00000000-0005-0000-0000-0000E2080000}"/>
    <cellStyle name="20% - Énfasis6 7 5 3" xfId="2281" xr:uid="{00000000-0005-0000-0000-0000E3080000}"/>
    <cellStyle name="20% - Énfasis6 7 5 4" xfId="2282" xr:uid="{00000000-0005-0000-0000-0000E4080000}"/>
    <cellStyle name="20% - Énfasis6 7 6" xfId="2283" xr:uid="{00000000-0005-0000-0000-0000E5080000}"/>
    <cellStyle name="20% - Énfasis6 7 7" xfId="2284" xr:uid="{00000000-0005-0000-0000-0000E6080000}"/>
    <cellStyle name="20% - Énfasis6 7 8" xfId="2285" xr:uid="{00000000-0005-0000-0000-0000E7080000}"/>
    <cellStyle name="20% - Énfasis6 7 9" xfId="2286" xr:uid="{00000000-0005-0000-0000-0000E8080000}"/>
    <cellStyle name="20% - Énfasis6 8" xfId="2287" xr:uid="{00000000-0005-0000-0000-0000E9080000}"/>
    <cellStyle name="20% - Énfasis6 8 2" xfId="2288" xr:uid="{00000000-0005-0000-0000-0000EA080000}"/>
    <cellStyle name="20% - Énfasis6 8 2 2" xfId="2289" xr:uid="{00000000-0005-0000-0000-0000EB080000}"/>
    <cellStyle name="20% - Énfasis6 8 2 2 2" xfId="2290" xr:uid="{00000000-0005-0000-0000-0000EC080000}"/>
    <cellStyle name="20% - Énfasis6 8 2 2 2 2" xfId="2291" xr:uid="{00000000-0005-0000-0000-0000ED080000}"/>
    <cellStyle name="20% - Énfasis6 8 2 2 2 3" xfId="2292" xr:uid="{00000000-0005-0000-0000-0000EE080000}"/>
    <cellStyle name="20% - Énfasis6 8 2 2 2 4" xfId="2293" xr:uid="{00000000-0005-0000-0000-0000EF080000}"/>
    <cellStyle name="20% - Énfasis6 8 2 2 3" xfId="2294" xr:uid="{00000000-0005-0000-0000-0000F0080000}"/>
    <cellStyle name="20% - Énfasis6 8 2 2 4" xfId="2295" xr:uid="{00000000-0005-0000-0000-0000F1080000}"/>
    <cellStyle name="20% - Énfasis6 8 2 2 5" xfId="2296" xr:uid="{00000000-0005-0000-0000-0000F2080000}"/>
    <cellStyle name="20% - Énfasis6 8 2 3" xfId="2297" xr:uid="{00000000-0005-0000-0000-0000F3080000}"/>
    <cellStyle name="20% - Énfasis6 8 2 3 2" xfId="2298" xr:uid="{00000000-0005-0000-0000-0000F4080000}"/>
    <cellStyle name="20% - Énfasis6 8 2 3 3" xfId="2299" xr:uid="{00000000-0005-0000-0000-0000F5080000}"/>
    <cellStyle name="20% - Énfasis6 8 2 3 4" xfId="2300" xr:uid="{00000000-0005-0000-0000-0000F6080000}"/>
    <cellStyle name="20% - Énfasis6 8 2 4" xfId="2301" xr:uid="{00000000-0005-0000-0000-0000F7080000}"/>
    <cellStyle name="20% - Énfasis6 8 2 5" xfId="2302" xr:uid="{00000000-0005-0000-0000-0000F8080000}"/>
    <cellStyle name="20% - Énfasis6 8 2 6" xfId="2303" xr:uid="{00000000-0005-0000-0000-0000F9080000}"/>
    <cellStyle name="20% - Énfasis6 8 3" xfId="2304" xr:uid="{00000000-0005-0000-0000-0000FA080000}"/>
    <cellStyle name="20% - Énfasis6 8 3 2" xfId="2305" xr:uid="{00000000-0005-0000-0000-0000FB080000}"/>
    <cellStyle name="20% - Énfasis6 8 3 2 2" xfId="2306" xr:uid="{00000000-0005-0000-0000-0000FC080000}"/>
    <cellStyle name="20% - Énfasis6 8 3 2 2 2" xfId="2307" xr:uid="{00000000-0005-0000-0000-0000FD080000}"/>
    <cellStyle name="20% - Énfasis6 8 3 2 2 3" xfId="2308" xr:uid="{00000000-0005-0000-0000-0000FE080000}"/>
    <cellStyle name="20% - Énfasis6 8 3 2 2 4" xfId="2309" xr:uid="{00000000-0005-0000-0000-0000FF080000}"/>
    <cellStyle name="20% - Énfasis6 8 3 2 3" xfId="2310" xr:uid="{00000000-0005-0000-0000-000000090000}"/>
    <cellStyle name="20% - Énfasis6 8 3 2 4" xfId="2311" xr:uid="{00000000-0005-0000-0000-000001090000}"/>
    <cellStyle name="20% - Énfasis6 8 3 2 5" xfId="2312" xr:uid="{00000000-0005-0000-0000-000002090000}"/>
    <cellStyle name="20% - Énfasis6 8 3 3" xfId="2313" xr:uid="{00000000-0005-0000-0000-000003090000}"/>
    <cellStyle name="20% - Énfasis6 8 3 3 2" xfId="2314" xr:uid="{00000000-0005-0000-0000-000004090000}"/>
    <cellStyle name="20% - Énfasis6 8 3 3 3" xfId="2315" xr:uid="{00000000-0005-0000-0000-000005090000}"/>
    <cellStyle name="20% - Énfasis6 8 3 3 4" xfId="2316" xr:uid="{00000000-0005-0000-0000-000006090000}"/>
    <cellStyle name="20% - Énfasis6 8 3 4" xfId="2317" xr:uid="{00000000-0005-0000-0000-000007090000}"/>
    <cellStyle name="20% - Énfasis6 8 3 5" xfId="2318" xr:uid="{00000000-0005-0000-0000-000008090000}"/>
    <cellStyle name="20% - Énfasis6 8 3 6" xfId="2319" xr:uid="{00000000-0005-0000-0000-000009090000}"/>
    <cellStyle name="20% - Énfasis6 8 4" xfId="2320" xr:uid="{00000000-0005-0000-0000-00000A090000}"/>
    <cellStyle name="20% - Énfasis6 8 4 2" xfId="2321" xr:uid="{00000000-0005-0000-0000-00000B090000}"/>
    <cellStyle name="20% - Énfasis6 8 4 2 2" xfId="2322" xr:uid="{00000000-0005-0000-0000-00000C090000}"/>
    <cellStyle name="20% - Énfasis6 8 4 2 3" xfId="2323" xr:uid="{00000000-0005-0000-0000-00000D090000}"/>
    <cellStyle name="20% - Énfasis6 8 4 2 4" xfId="2324" xr:uid="{00000000-0005-0000-0000-00000E090000}"/>
    <cellStyle name="20% - Énfasis6 8 4 3" xfId="2325" xr:uid="{00000000-0005-0000-0000-00000F090000}"/>
    <cellStyle name="20% - Énfasis6 8 4 4" xfId="2326" xr:uid="{00000000-0005-0000-0000-000010090000}"/>
    <cellStyle name="20% - Énfasis6 8 4 5" xfId="2327" xr:uid="{00000000-0005-0000-0000-000011090000}"/>
    <cellStyle name="20% - Énfasis6 8 5" xfId="2328" xr:uid="{00000000-0005-0000-0000-000012090000}"/>
    <cellStyle name="20% - Énfasis6 8 5 2" xfId="2329" xr:uid="{00000000-0005-0000-0000-000013090000}"/>
    <cellStyle name="20% - Énfasis6 8 5 3" xfId="2330" xr:uid="{00000000-0005-0000-0000-000014090000}"/>
    <cellStyle name="20% - Énfasis6 8 5 4" xfId="2331" xr:uid="{00000000-0005-0000-0000-000015090000}"/>
    <cellStyle name="20% - Énfasis6 8 6" xfId="2332" xr:uid="{00000000-0005-0000-0000-000016090000}"/>
    <cellStyle name="20% - Énfasis6 8 7" xfId="2333" xr:uid="{00000000-0005-0000-0000-000017090000}"/>
    <cellStyle name="20% - Énfasis6 8 8" xfId="2334" xr:uid="{00000000-0005-0000-0000-000018090000}"/>
    <cellStyle name="20% - Énfasis6 8 9" xfId="2335" xr:uid="{00000000-0005-0000-0000-000019090000}"/>
    <cellStyle name="20% - Énfasis6 9" xfId="2336" xr:uid="{00000000-0005-0000-0000-00001A090000}"/>
    <cellStyle name="20% - Énfasis6 9 2" xfId="2337" xr:uid="{00000000-0005-0000-0000-00001B090000}"/>
    <cellStyle name="20% - Énfasis6 9 2 2" xfId="2338" xr:uid="{00000000-0005-0000-0000-00001C090000}"/>
    <cellStyle name="20% - Énfasis6 9 2 2 2" xfId="2339" xr:uid="{00000000-0005-0000-0000-00001D090000}"/>
    <cellStyle name="20% - Énfasis6 9 2 2 3" xfId="2340" xr:uid="{00000000-0005-0000-0000-00001E090000}"/>
    <cellStyle name="20% - Énfasis6 9 2 2 4" xfId="2341" xr:uid="{00000000-0005-0000-0000-00001F090000}"/>
    <cellStyle name="20% - Énfasis6 9 2 3" xfId="2342" xr:uid="{00000000-0005-0000-0000-000020090000}"/>
    <cellStyle name="20% - Énfasis6 9 2 4" xfId="2343" xr:uid="{00000000-0005-0000-0000-000021090000}"/>
    <cellStyle name="20% - Énfasis6 9 2 5" xfId="2344" xr:uid="{00000000-0005-0000-0000-000022090000}"/>
    <cellStyle name="20% - Énfasis6 9 3" xfId="2345" xr:uid="{00000000-0005-0000-0000-000023090000}"/>
    <cellStyle name="20% - Énfasis6 9 3 2" xfId="2346" xr:uid="{00000000-0005-0000-0000-000024090000}"/>
    <cellStyle name="20% - Énfasis6 9 3 3" xfId="2347" xr:uid="{00000000-0005-0000-0000-000025090000}"/>
    <cellStyle name="20% - Énfasis6 9 3 4" xfId="2348" xr:uid="{00000000-0005-0000-0000-000026090000}"/>
    <cellStyle name="20% - Énfasis6 9 4" xfId="2349" xr:uid="{00000000-0005-0000-0000-000027090000}"/>
    <cellStyle name="20% - Énfasis6 9 5" xfId="2350" xr:uid="{00000000-0005-0000-0000-000028090000}"/>
    <cellStyle name="20% - Énfasis6 9 6" xfId="2351" xr:uid="{00000000-0005-0000-0000-000029090000}"/>
    <cellStyle name="40% - Énfasis1" xfId="6770" builtinId="31" customBuiltin="1"/>
    <cellStyle name="40% - Énfasis1 10" xfId="2352" xr:uid="{00000000-0005-0000-0000-00002B090000}"/>
    <cellStyle name="40% - Énfasis1 10 2" xfId="2353" xr:uid="{00000000-0005-0000-0000-00002C090000}"/>
    <cellStyle name="40% - Énfasis1 10 2 2" xfId="2354" xr:uid="{00000000-0005-0000-0000-00002D090000}"/>
    <cellStyle name="40% - Énfasis1 10 2 2 2" xfId="2355" xr:uid="{00000000-0005-0000-0000-00002E090000}"/>
    <cellStyle name="40% - Énfasis1 10 2 2 3" xfId="2356" xr:uid="{00000000-0005-0000-0000-00002F090000}"/>
    <cellStyle name="40% - Énfasis1 10 2 2 4" xfId="2357" xr:uid="{00000000-0005-0000-0000-000030090000}"/>
    <cellStyle name="40% - Énfasis1 10 2 3" xfId="2358" xr:uid="{00000000-0005-0000-0000-000031090000}"/>
    <cellStyle name="40% - Énfasis1 10 2 4" xfId="2359" xr:uid="{00000000-0005-0000-0000-000032090000}"/>
    <cellStyle name="40% - Énfasis1 10 2 5" xfId="2360" xr:uid="{00000000-0005-0000-0000-000033090000}"/>
    <cellStyle name="40% - Énfasis1 10 3" xfId="2361" xr:uid="{00000000-0005-0000-0000-000034090000}"/>
    <cellStyle name="40% - Énfasis1 10 3 2" xfId="2362" xr:uid="{00000000-0005-0000-0000-000035090000}"/>
    <cellStyle name="40% - Énfasis1 10 3 3" xfId="2363" xr:uid="{00000000-0005-0000-0000-000036090000}"/>
    <cellStyle name="40% - Énfasis1 10 3 4" xfId="2364" xr:uid="{00000000-0005-0000-0000-000037090000}"/>
    <cellStyle name="40% - Énfasis1 10 4" xfId="2365" xr:uid="{00000000-0005-0000-0000-000038090000}"/>
    <cellStyle name="40% - Énfasis1 10 5" xfId="2366" xr:uid="{00000000-0005-0000-0000-000039090000}"/>
    <cellStyle name="40% - Énfasis1 10 6" xfId="2367" xr:uid="{00000000-0005-0000-0000-00003A090000}"/>
    <cellStyle name="40% - Énfasis1 11" xfId="2368" xr:uid="{00000000-0005-0000-0000-00003B090000}"/>
    <cellStyle name="40% - Énfasis1 11 2" xfId="2369" xr:uid="{00000000-0005-0000-0000-00003C090000}"/>
    <cellStyle name="40% - Énfasis1 11 2 2" xfId="2370" xr:uid="{00000000-0005-0000-0000-00003D090000}"/>
    <cellStyle name="40% - Énfasis1 11 2 3" xfId="2371" xr:uid="{00000000-0005-0000-0000-00003E090000}"/>
    <cellStyle name="40% - Énfasis1 11 2 4" xfId="2372" xr:uid="{00000000-0005-0000-0000-00003F090000}"/>
    <cellStyle name="40% - Énfasis1 11 3" xfId="2373" xr:uid="{00000000-0005-0000-0000-000040090000}"/>
    <cellStyle name="40% - Énfasis1 11 4" xfId="2374" xr:uid="{00000000-0005-0000-0000-000041090000}"/>
    <cellStyle name="40% - Énfasis1 11 5" xfId="2375" xr:uid="{00000000-0005-0000-0000-000042090000}"/>
    <cellStyle name="40% - Énfasis1 12" xfId="2376" xr:uid="{00000000-0005-0000-0000-000043090000}"/>
    <cellStyle name="40% - Énfasis1 12 2" xfId="2377" xr:uid="{00000000-0005-0000-0000-000044090000}"/>
    <cellStyle name="40% - Énfasis1 12 3" xfId="2378" xr:uid="{00000000-0005-0000-0000-000045090000}"/>
    <cellStyle name="40% - Énfasis1 12 4" xfId="2379" xr:uid="{00000000-0005-0000-0000-000046090000}"/>
    <cellStyle name="40% - Énfasis1 13" xfId="2380" xr:uid="{00000000-0005-0000-0000-000047090000}"/>
    <cellStyle name="40% - Énfasis1 14" xfId="2381" xr:uid="{00000000-0005-0000-0000-000048090000}"/>
    <cellStyle name="40% - Énfasis1 15" xfId="2382" xr:uid="{00000000-0005-0000-0000-000049090000}"/>
    <cellStyle name="40% - Énfasis1 2" xfId="2383" xr:uid="{00000000-0005-0000-0000-00004A090000}"/>
    <cellStyle name="40% - Énfasis1 2 2" xfId="2384" xr:uid="{00000000-0005-0000-0000-00004B090000}"/>
    <cellStyle name="40% - Énfasis1 2 2 2" xfId="2385" xr:uid="{00000000-0005-0000-0000-00004C090000}"/>
    <cellStyle name="40% - Énfasis1 2 2 2 2" xfId="2386" xr:uid="{00000000-0005-0000-0000-00004D090000}"/>
    <cellStyle name="40% - Énfasis1 2 2 2 2 2" xfId="2387" xr:uid="{00000000-0005-0000-0000-00004E090000}"/>
    <cellStyle name="40% - Énfasis1 2 2 2 2 3" xfId="2388" xr:uid="{00000000-0005-0000-0000-00004F090000}"/>
    <cellStyle name="40% - Énfasis1 2 2 2 2 4" xfId="2389" xr:uid="{00000000-0005-0000-0000-000050090000}"/>
    <cellStyle name="40% - Énfasis1 2 2 2 3" xfId="2390" xr:uid="{00000000-0005-0000-0000-000051090000}"/>
    <cellStyle name="40% - Énfasis1 2 2 2 4" xfId="2391" xr:uid="{00000000-0005-0000-0000-000052090000}"/>
    <cellStyle name="40% - Énfasis1 2 2 2 5" xfId="2392" xr:uid="{00000000-0005-0000-0000-000053090000}"/>
    <cellStyle name="40% - Énfasis1 2 2 3" xfId="2393" xr:uid="{00000000-0005-0000-0000-000054090000}"/>
    <cellStyle name="40% - Énfasis1 2 2 3 2" xfId="2394" xr:uid="{00000000-0005-0000-0000-000055090000}"/>
    <cellStyle name="40% - Énfasis1 2 2 3 3" xfId="2395" xr:uid="{00000000-0005-0000-0000-000056090000}"/>
    <cellStyle name="40% - Énfasis1 2 2 3 4" xfId="2396" xr:uid="{00000000-0005-0000-0000-000057090000}"/>
    <cellStyle name="40% - Énfasis1 2 2 4" xfId="2397" xr:uid="{00000000-0005-0000-0000-000058090000}"/>
    <cellStyle name="40% - Énfasis1 2 2 5" xfId="2398" xr:uid="{00000000-0005-0000-0000-000059090000}"/>
    <cellStyle name="40% - Énfasis1 2 2 6" xfId="2399" xr:uid="{00000000-0005-0000-0000-00005A090000}"/>
    <cellStyle name="40% - Énfasis1 2 3" xfId="2400" xr:uid="{00000000-0005-0000-0000-00005B090000}"/>
    <cellStyle name="40% - Énfasis1 2 3 2" xfId="2401" xr:uid="{00000000-0005-0000-0000-00005C090000}"/>
    <cellStyle name="40% - Énfasis1 2 3 2 2" xfId="2402" xr:uid="{00000000-0005-0000-0000-00005D090000}"/>
    <cellStyle name="40% - Énfasis1 2 3 2 2 2" xfId="2403" xr:uid="{00000000-0005-0000-0000-00005E090000}"/>
    <cellStyle name="40% - Énfasis1 2 3 2 2 3" xfId="2404" xr:uid="{00000000-0005-0000-0000-00005F090000}"/>
    <cellStyle name="40% - Énfasis1 2 3 2 2 4" xfId="2405" xr:uid="{00000000-0005-0000-0000-000060090000}"/>
    <cellStyle name="40% - Énfasis1 2 3 2 3" xfId="2406" xr:uid="{00000000-0005-0000-0000-000061090000}"/>
    <cellStyle name="40% - Énfasis1 2 3 2 4" xfId="2407" xr:uid="{00000000-0005-0000-0000-000062090000}"/>
    <cellStyle name="40% - Énfasis1 2 3 2 5" xfId="2408" xr:uid="{00000000-0005-0000-0000-000063090000}"/>
    <cellStyle name="40% - Énfasis1 2 3 3" xfId="2409" xr:uid="{00000000-0005-0000-0000-000064090000}"/>
    <cellStyle name="40% - Énfasis1 2 3 3 2" xfId="2410" xr:uid="{00000000-0005-0000-0000-000065090000}"/>
    <cellStyle name="40% - Énfasis1 2 3 3 3" xfId="2411" xr:uid="{00000000-0005-0000-0000-000066090000}"/>
    <cellStyle name="40% - Énfasis1 2 3 3 4" xfId="2412" xr:uid="{00000000-0005-0000-0000-000067090000}"/>
    <cellStyle name="40% - Énfasis1 2 3 4" xfId="2413" xr:uid="{00000000-0005-0000-0000-000068090000}"/>
    <cellStyle name="40% - Énfasis1 2 3 5" xfId="2414" xr:uid="{00000000-0005-0000-0000-000069090000}"/>
    <cellStyle name="40% - Énfasis1 2 3 6" xfId="2415" xr:uid="{00000000-0005-0000-0000-00006A090000}"/>
    <cellStyle name="40% - Énfasis1 2 4" xfId="2416" xr:uid="{00000000-0005-0000-0000-00006B090000}"/>
    <cellStyle name="40% - Énfasis1 2 4 2" xfId="2417" xr:uid="{00000000-0005-0000-0000-00006C090000}"/>
    <cellStyle name="40% - Énfasis1 2 4 2 2" xfId="2418" xr:uid="{00000000-0005-0000-0000-00006D090000}"/>
    <cellStyle name="40% - Énfasis1 2 4 2 3" xfId="2419" xr:uid="{00000000-0005-0000-0000-00006E090000}"/>
    <cellStyle name="40% - Énfasis1 2 4 2 4" xfId="2420" xr:uid="{00000000-0005-0000-0000-00006F090000}"/>
    <cellStyle name="40% - Énfasis1 2 4 3" xfId="2421" xr:uid="{00000000-0005-0000-0000-000070090000}"/>
    <cellStyle name="40% - Énfasis1 2 4 4" xfId="2422" xr:uid="{00000000-0005-0000-0000-000071090000}"/>
    <cellStyle name="40% - Énfasis1 2 4 5" xfId="2423" xr:uid="{00000000-0005-0000-0000-000072090000}"/>
    <cellStyle name="40% - Énfasis1 2 5" xfId="2424" xr:uid="{00000000-0005-0000-0000-000073090000}"/>
    <cellStyle name="40% - Énfasis1 2 5 2" xfId="2425" xr:uid="{00000000-0005-0000-0000-000074090000}"/>
    <cellStyle name="40% - Énfasis1 2 5 3" xfId="2426" xr:uid="{00000000-0005-0000-0000-000075090000}"/>
    <cellStyle name="40% - Énfasis1 2 5 4" xfId="2427" xr:uid="{00000000-0005-0000-0000-000076090000}"/>
    <cellStyle name="40% - Énfasis1 2 6" xfId="2428" xr:uid="{00000000-0005-0000-0000-000077090000}"/>
    <cellStyle name="40% - Énfasis1 2 7" xfId="2429" xr:uid="{00000000-0005-0000-0000-000078090000}"/>
    <cellStyle name="40% - Énfasis1 2 8" xfId="2430" xr:uid="{00000000-0005-0000-0000-000079090000}"/>
    <cellStyle name="40% - Énfasis1 2 9" xfId="2431" xr:uid="{00000000-0005-0000-0000-00007A090000}"/>
    <cellStyle name="40% - Énfasis1 3" xfId="2432" xr:uid="{00000000-0005-0000-0000-00007B090000}"/>
    <cellStyle name="40% - Énfasis1 3 2" xfId="2433" xr:uid="{00000000-0005-0000-0000-00007C090000}"/>
    <cellStyle name="40% - Énfasis1 3 2 2" xfId="2434" xr:uid="{00000000-0005-0000-0000-00007D090000}"/>
    <cellStyle name="40% - Énfasis1 3 2 2 2" xfId="2435" xr:uid="{00000000-0005-0000-0000-00007E090000}"/>
    <cellStyle name="40% - Énfasis1 3 2 2 2 2" xfId="2436" xr:uid="{00000000-0005-0000-0000-00007F090000}"/>
    <cellStyle name="40% - Énfasis1 3 2 2 2 3" xfId="2437" xr:uid="{00000000-0005-0000-0000-000080090000}"/>
    <cellStyle name="40% - Énfasis1 3 2 2 2 4" xfId="2438" xr:uid="{00000000-0005-0000-0000-000081090000}"/>
    <cellStyle name="40% - Énfasis1 3 2 2 3" xfId="2439" xr:uid="{00000000-0005-0000-0000-000082090000}"/>
    <cellStyle name="40% - Énfasis1 3 2 2 4" xfId="2440" xr:uid="{00000000-0005-0000-0000-000083090000}"/>
    <cellStyle name="40% - Énfasis1 3 2 2 5" xfId="2441" xr:uid="{00000000-0005-0000-0000-000084090000}"/>
    <cellStyle name="40% - Énfasis1 3 2 3" xfId="2442" xr:uid="{00000000-0005-0000-0000-000085090000}"/>
    <cellStyle name="40% - Énfasis1 3 2 3 2" xfId="2443" xr:uid="{00000000-0005-0000-0000-000086090000}"/>
    <cellStyle name="40% - Énfasis1 3 2 3 3" xfId="2444" xr:uid="{00000000-0005-0000-0000-000087090000}"/>
    <cellStyle name="40% - Énfasis1 3 2 3 4" xfId="2445" xr:uid="{00000000-0005-0000-0000-000088090000}"/>
    <cellStyle name="40% - Énfasis1 3 2 4" xfId="2446" xr:uid="{00000000-0005-0000-0000-000089090000}"/>
    <cellStyle name="40% - Énfasis1 3 2 5" xfId="2447" xr:uid="{00000000-0005-0000-0000-00008A090000}"/>
    <cellStyle name="40% - Énfasis1 3 2 6" xfId="2448" xr:uid="{00000000-0005-0000-0000-00008B090000}"/>
    <cellStyle name="40% - Énfasis1 3 3" xfId="2449" xr:uid="{00000000-0005-0000-0000-00008C090000}"/>
    <cellStyle name="40% - Énfasis1 3 3 2" xfId="2450" xr:uid="{00000000-0005-0000-0000-00008D090000}"/>
    <cellStyle name="40% - Énfasis1 3 3 2 2" xfId="2451" xr:uid="{00000000-0005-0000-0000-00008E090000}"/>
    <cellStyle name="40% - Énfasis1 3 3 2 2 2" xfId="2452" xr:uid="{00000000-0005-0000-0000-00008F090000}"/>
    <cellStyle name="40% - Énfasis1 3 3 2 2 3" xfId="2453" xr:uid="{00000000-0005-0000-0000-000090090000}"/>
    <cellStyle name="40% - Énfasis1 3 3 2 2 4" xfId="2454" xr:uid="{00000000-0005-0000-0000-000091090000}"/>
    <cellStyle name="40% - Énfasis1 3 3 2 3" xfId="2455" xr:uid="{00000000-0005-0000-0000-000092090000}"/>
    <cellStyle name="40% - Énfasis1 3 3 2 4" xfId="2456" xr:uid="{00000000-0005-0000-0000-000093090000}"/>
    <cellStyle name="40% - Énfasis1 3 3 2 5" xfId="2457" xr:uid="{00000000-0005-0000-0000-000094090000}"/>
    <cellStyle name="40% - Énfasis1 3 3 3" xfId="2458" xr:uid="{00000000-0005-0000-0000-000095090000}"/>
    <cellStyle name="40% - Énfasis1 3 3 3 2" xfId="2459" xr:uid="{00000000-0005-0000-0000-000096090000}"/>
    <cellStyle name="40% - Énfasis1 3 3 3 3" xfId="2460" xr:uid="{00000000-0005-0000-0000-000097090000}"/>
    <cellStyle name="40% - Énfasis1 3 3 3 4" xfId="2461" xr:uid="{00000000-0005-0000-0000-000098090000}"/>
    <cellStyle name="40% - Énfasis1 3 3 4" xfId="2462" xr:uid="{00000000-0005-0000-0000-000099090000}"/>
    <cellStyle name="40% - Énfasis1 3 3 5" xfId="2463" xr:uid="{00000000-0005-0000-0000-00009A090000}"/>
    <cellStyle name="40% - Énfasis1 3 3 6" xfId="2464" xr:uid="{00000000-0005-0000-0000-00009B090000}"/>
    <cellStyle name="40% - Énfasis1 3 4" xfId="2465" xr:uid="{00000000-0005-0000-0000-00009C090000}"/>
    <cellStyle name="40% - Énfasis1 3 4 2" xfId="2466" xr:uid="{00000000-0005-0000-0000-00009D090000}"/>
    <cellStyle name="40% - Énfasis1 3 4 2 2" xfId="2467" xr:uid="{00000000-0005-0000-0000-00009E090000}"/>
    <cellStyle name="40% - Énfasis1 3 4 2 3" xfId="2468" xr:uid="{00000000-0005-0000-0000-00009F090000}"/>
    <cellStyle name="40% - Énfasis1 3 4 2 4" xfId="2469" xr:uid="{00000000-0005-0000-0000-0000A0090000}"/>
    <cellStyle name="40% - Énfasis1 3 4 3" xfId="2470" xr:uid="{00000000-0005-0000-0000-0000A1090000}"/>
    <cellStyle name="40% - Énfasis1 3 4 4" xfId="2471" xr:uid="{00000000-0005-0000-0000-0000A2090000}"/>
    <cellStyle name="40% - Énfasis1 3 4 5" xfId="2472" xr:uid="{00000000-0005-0000-0000-0000A3090000}"/>
    <cellStyle name="40% - Énfasis1 3 5" xfId="2473" xr:uid="{00000000-0005-0000-0000-0000A4090000}"/>
    <cellStyle name="40% - Énfasis1 3 5 2" xfId="2474" xr:uid="{00000000-0005-0000-0000-0000A5090000}"/>
    <cellStyle name="40% - Énfasis1 3 5 3" xfId="2475" xr:uid="{00000000-0005-0000-0000-0000A6090000}"/>
    <cellStyle name="40% - Énfasis1 3 5 4" xfId="2476" xr:uid="{00000000-0005-0000-0000-0000A7090000}"/>
    <cellStyle name="40% - Énfasis1 3 6" xfId="2477" xr:uid="{00000000-0005-0000-0000-0000A8090000}"/>
    <cellStyle name="40% - Énfasis1 3 7" xfId="2478" xr:uid="{00000000-0005-0000-0000-0000A9090000}"/>
    <cellStyle name="40% - Énfasis1 3 8" xfId="2479" xr:uid="{00000000-0005-0000-0000-0000AA090000}"/>
    <cellStyle name="40% - Énfasis1 3 9" xfId="2480" xr:uid="{00000000-0005-0000-0000-0000AB090000}"/>
    <cellStyle name="40% - Énfasis1 4" xfId="2481" xr:uid="{00000000-0005-0000-0000-0000AC090000}"/>
    <cellStyle name="40% - Énfasis1 4 2" xfId="2482" xr:uid="{00000000-0005-0000-0000-0000AD090000}"/>
    <cellStyle name="40% - Énfasis1 4 2 2" xfId="2483" xr:uid="{00000000-0005-0000-0000-0000AE090000}"/>
    <cellStyle name="40% - Énfasis1 4 2 2 2" xfId="2484" xr:uid="{00000000-0005-0000-0000-0000AF090000}"/>
    <cellStyle name="40% - Énfasis1 4 2 2 2 2" xfId="2485" xr:uid="{00000000-0005-0000-0000-0000B0090000}"/>
    <cellStyle name="40% - Énfasis1 4 2 2 2 3" xfId="2486" xr:uid="{00000000-0005-0000-0000-0000B1090000}"/>
    <cellStyle name="40% - Énfasis1 4 2 2 2 4" xfId="2487" xr:uid="{00000000-0005-0000-0000-0000B2090000}"/>
    <cellStyle name="40% - Énfasis1 4 2 2 3" xfId="2488" xr:uid="{00000000-0005-0000-0000-0000B3090000}"/>
    <cellStyle name="40% - Énfasis1 4 2 2 4" xfId="2489" xr:uid="{00000000-0005-0000-0000-0000B4090000}"/>
    <cellStyle name="40% - Énfasis1 4 2 2 5" xfId="2490" xr:uid="{00000000-0005-0000-0000-0000B5090000}"/>
    <cellStyle name="40% - Énfasis1 4 2 3" xfId="2491" xr:uid="{00000000-0005-0000-0000-0000B6090000}"/>
    <cellStyle name="40% - Énfasis1 4 2 3 2" xfId="2492" xr:uid="{00000000-0005-0000-0000-0000B7090000}"/>
    <cellStyle name="40% - Énfasis1 4 2 3 3" xfId="2493" xr:uid="{00000000-0005-0000-0000-0000B8090000}"/>
    <cellStyle name="40% - Énfasis1 4 2 3 4" xfId="2494" xr:uid="{00000000-0005-0000-0000-0000B9090000}"/>
    <cellStyle name="40% - Énfasis1 4 2 4" xfId="2495" xr:uid="{00000000-0005-0000-0000-0000BA090000}"/>
    <cellStyle name="40% - Énfasis1 4 2 5" xfId="2496" xr:uid="{00000000-0005-0000-0000-0000BB090000}"/>
    <cellStyle name="40% - Énfasis1 4 2 6" xfId="2497" xr:uid="{00000000-0005-0000-0000-0000BC090000}"/>
    <cellStyle name="40% - Énfasis1 4 3" xfId="2498" xr:uid="{00000000-0005-0000-0000-0000BD090000}"/>
    <cellStyle name="40% - Énfasis1 4 3 2" xfId="2499" xr:uid="{00000000-0005-0000-0000-0000BE090000}"/>
    <cellStyle name="40% - Énfasis1 4 3 2 2" xfId="2500" xr:uid="{00000000-0005-0000-0000-0000BF090000}"/>
    <cellStyle name="40% - Énfasis1 4 3 2 2 2" xfId="2501" xr:uid="{00000000-0005-0000-0000-0000C0090000}"/>
    <cellStyle name="40% - Énfasis1 4 3 2 2 3" xfId="2502" xr:uid="{00000000-0005-0000-0000-0000C1090000}"/>
    <cellStyle name="40% - Énfasis1 4 3 2 2 4" xfId="2503" xr:uid="{00000000-0005-0000-0000-0000C2090000}"/>
    <cellStyle name="40% - Énfasis1 4 3 2 3" xfId="2504" xr:uid="{00000000-0005-0000-0000-0000C3090000}"/>
    <cellStyle name="40% - Énfasis1 4 3 2 4" xfId="2505" xr:uid="{00000000-0005-0000-0000-0000C4090000}"/>
    <cellStyle name="40% - Énfasis1 4 3 2 5" xfId="2506" xr:uid="{00000000-0005-0000-0000-0000C5090000}"/>
    <cellStyle name="40% - Énfasis1 4 3 3" xfId="2507" xr:uid="{00000000-0005-0000-0000-0000C6090000}"/>
    <cellStyle name="40% - Énfasis1 4 3 3 2" xfId="2508" xr:uid="{00000000-0005-0000-0000-0000C7090000}"/>
    <cellStyle name="40% - Énfasis1 4 3 3 3" xfId="2509" xr:uid="{00000000-0005-0000-0000-0000C8090000}"/>
    <cellStyle name="40% - Énfasis1 4 3 3 4" xfId="2510" xr:uid="{00000000-0005-0000-0000-0000C9090000}"/>
    <cellStyle name="40% - Énfasis1 4 3 4" xfId="2511" xr:uid="{00000000-0005-0000-0000-0000CA090000}"/>
    <cellStyle name="40% - Énfasis1 4 3 5" xfId="2512" xr:uid="{00000000-0005-0000-0000-0000CB090000}"/>
    <cellStyle name="40% - Énfasis1 4 3 6" xfId="2513" xr:uid="{00000000-0005-0000-0000-0000CC090000}"/>
    <cellStyle name="40% - Énfasis1 4 4" xfId="2514" xr:uid="{00000000-0005-0000-0000-0000CD090000}"/>
    <cellStyle name="40% - Énfasis1 4 4 2" xfId="2515" xr:uid="{00000000-0005-0000-0000-0000CE090000}"/>
    <cellStyle name="40% - Énfasis1 4 4 2 2" xfId="2516" xr:uid="{00000000-0005-0000-0000-0000CF090000}"/>
    <cellStyle name="40% - Énfasis1 4 4 2 3" xfId="2517" xr:uid="{00000000-0005-0000-0000-0000D0090000}"/>
    <cellStyle name="40% - Énfasis1 4 4 2 4" xfId="2518" xr:uid="{00000000-0005-0000-0000-0000D1090000}"/>
    <cellStyle name="40% - Énfasis1 4 4 3" xfId="2519" xr:uid="{00000000-0005-0000-0000-0000D2090000}"/>
    <cellStyle name="40% - Énfasis1 4 4 4" xfId="2520" xr:uid="{00000000-0005-0000-0000-0000D3090000}"/>
    <cellStyle name="40% - Énfasis1 4 4 5" xfId="2521" xr:uid="{00000000-0005-0000-0000-0000D4090000}"/>
    <cellStyle name="40% - Énfasis1 4 5" xfId="2522" xr:uid="{00000000-0005-0000-0000-0000D5090000}"/>
    <cellStyle name="40% - Énfasis1 4 5 2" xfId="2523" xr:uid="{00000000-0005-0000-0000-0000D6090000}"/>
    <cellStyle name="40% - Énfasis1 4 5 3" xfId="2524" xr:uid="{00000000-0005-0000-0000-0000D7090000}"/>
    <cellStyle name="40% - Énfasis1 4 5 4" xfId="2525" xr:uid="{00000000-0005-0000-0000-0000D8090000}"/>
    <cellStyle name="40% - Énfasis1 4 6" xfId="2526" xr:uid="{00000000-0005-0000-0000-0000D9090000}"/>
    <cellStyle name="40% - Énfasis1 4 7" xfId="2527" xr:uid="{00000000-0005-0000-0000-0000DA090000}"/>
    <cellStyle name="40% - Énfasis1 4 8" xfId="2528" xr:uid="{00000000-0005-0000-0000-0000DB090000}"/>
    <cellStyle name="40% - Énfasis1 4 9" xfId="2529" xr:uid="{00000000-0005-0000-0000-0000DC090000}"/>
    <cellStyle name="40% - Énfasis1 5" xfId="2530" xr:uid="{00000000-0005-0000-0000-0000DD090000}"/>
    <cellStyle name="40% - Énfasis1 5 2" xfId="2531" xr:uid="{00000000-0005-0000-0000-0000DE090000}"/>
    <cellStyle name="40% - Énfasis1 5 2 2" xfId="2532" xr:uid="{00000000-0005-0000-0000-0000DF090000}"/>
    <cellStyle name="40% - Énfasis1 5 2 2 2" xfId="2533" xr:uid="{00000000-0005-0000-0000-0000E0090000}"/>
    <cellStyle name="40% - Énfasis1 5 2 2 2 2" xfId="2534" xr:uid="{00000000-0005-0000-0000-0000E1090000}"/>
    <cellStyle name="40% - Énfasis1 5 2 2 2 3" xfId="2535" xr:uid="{00000000-0005-0000-0000-0000E2090000}"/>
    <cellStyle name="40% - Énfasis1 5 2 2 2 4" xfId="2536" xr:uid="{00000000-0005-0000-0000-0000E3090000}"/>
    <cellStyle name="40% - Énfasis1 5 2 2 3" xfId="2537" xr:uid="{00000000-0005-0000-0000-0000E4090000}"/>
    <cellStyle name="40% - Énfasis1 5 2 2 4" xfId="2538" xr:uid="{00000000-0005-0000-0000-0000E5090000}"/>
    <cellStyle name="40% - Énfasis1 5 2 2 5" xfId="2539" xr:uid="{00000000-0005-0000-0000-0000E6090000}"/>
    <cellStyle name="40% - Énfasis1 5 2 3" xfId="2540" xr:uid="{00000000-0005-0000-0000-0000E7090000}"/>
    <cellStyle name="40% - Énfasis1 5 2 3 2" xfId="2541" xr:uid="{00000000-0005-0000-0000-0000E8090000}"/>
    <cellStyle name="40% - Énfasis1 5 2 3 3" xfId="2542" xr:uid="{00000000-0005-0000-0000-0000E9090000}"/>
    <cellStyle name="40% - Énfasis1 5 2 3 4" xfId="2543" xr:uid="{00000000-0005-0000-0000-0000EA090000}"/>
    <cellStyle name="40% - Énfasis1 5 2 4" xfId="2544" xr:uid="{00000000-0005-0000-0000-0000EB090000}"/>
    <cellStyle name="40% - Énfasis1 5 2 5" xfId="2545" xr:uid="{00000000-0005-0000-0000-0000EC090000}"/>
    <cellStyle name="40% - Énfasis1 5 2 6" xfId="2546" xr:uid="{00000000-0005-0000-0000-0000ED090000}"/>
    <cellStyle name="40% - Énfasis1 5 3" xfId="2547" xr:uid="{00000000-0005-0000-0000-0000EE090000}"/>
    <cellStyle name="40% - Énfasis1 5 3 2" xfId="2548" xr:uid="{00000000-0005-0000-0000-0000EF090000}"/>
    <cellStyle name="40% - Énfasis1 5 3 2 2" xfId="2549" xr:uid="{00000000-0005-0000-0000-0000F0090000}"/>
    <cellStyle name="40% - Énfasis1 5 3 2 2 2" xfId="2550" xr:uid="{00000000-0005-0000-0000-0000F1090000}"/>
    <cellStyle name="40% - Énfasis1 5 3 2 2 3" xfId="2551" xr:uid="{00000000-0005-0000-0000-0000F2090000}"/>
    <cellStyle name="40% - Énfasis1 5 3 2 2 4" xfId="2552" xr:uid="{00000000-0005-0000-0000-0000F3090000}"/>
    <cellStyle name="40% - Énfasis1 5 3 2 3" xfId="2553" xr:uid="{00000000-0005-0000-0000-0000F4090000}"/>
    <cellStyle name="40% - Énfasis1 5 3 2 4" xfId="2554" xr:uid="{00000000-0005-0000-0000-0000F5090000}"/>
    <cellStyle name="40% - Énfasis1 5 3 2 5" xfId="2555" xr:uid="{00000000-0005-0000-0000-0000F6090000}"/>
    <cellStyle name="40% - Énfasis1 5 3 3" xfId="2556" xr:uid="{00000000-0005-0000-0000-0000F7090000}"/>
    <cellStyle name="40% - Énfasis1 5 3 3 2" xfId="2557" xr:uid="{00000000-0005-0000-0000-0000F8090000}"/>
    <cellStyle name="40% - Énfasis1 5 3 3 3" xfId="2558" xr:uid="{00000000-0005-0000-0000-0000F9090000}"/>
    <cellStyle name="40% - Énfasis1 5 3 3 4" xfId="2559" xr:uid="{00000000-0005-0000-0000-0000FA090000}"/>
    <cellStyle name="40% - Énfasis1 5 3 4" xfId="2560" xr:uid="{00000000-0005-0000-0000-0000FB090000}"/>
    <cellStyle name="40% - Énfasis1 5 3 5" xfId="2561" xr:uid="{00000000-0005-0000-0000-0000FC090000}"/>
    <cellStyle name="40% - Énfasis1 5 3 6" xfId="2562" xr:uid="{00000000-0005-0000-0000-0000FD090000}"/>
    <cellStyle name="40% - Énfasis1 5 4" xfId="2563" xr:uid="{00000000-0005-0000-0000-0000FE090000}"/>
    <cellStyle name="40% - Énfasis1 5 4 2" xfId="2564" xr:uid="{00000000-0005-0000-0000-0000FF090000}"/>
    <cellStyle name="40% - Énfasis1 5 4 2 2" xfId="2565" xr:uid="{00000000-0005-0000-0000-0000000A0000}"/>
    <cellStyle name="40% - Énfasis1 5 4 2 3" xfId="2566" xr:uid="{00000000-0005-0000-0000-0000010A0000}"/>
    <cellStyle name="40% - Énfasis1 5 4 2 4" xfId="2567" xr:uid="{00000000-0005-0000-0000-0000020A0000}"/>
    <cellStyle name="40% - Énfasis1 5 4 3" xfId="2568" xr:uid="{00000000-0005-0000-0000-0000030A0000}"/>
    <cellStyle name="40% - Énfasis1 5 4 4" xfId="2569" xr:uid="{00000000-0005-0000-0000-0000040A0000}"/>
    <cellStyle name="40% - Énfasis1 5 4 5" xfId="2570" xr:uid="{00000000-0005-0000-0000-0000050A0000}"/>
    <cellStyle name="40% - Énfasis1 5 5" xfId="2571" xr:uid="{00000000-0005-0000-0000-0000060A0000}"/>
    <cellStyle name="40% - Énfasis1 5 5 2" xfId="2572" xr:uid="{00000000-0005-0000-0000-0000070A0000}"/>
    <cellStyle name="40% - Énfasis1 5 5 3" xfId="2573" xr:uid="{00000000-0005-0000-0000-0000080A0000}"/>
    <cellStyle name="40% - Énfasis1 5 5 4" xfId="2574" xr:uid="{00000000-0005-0000-0000-0000090A0000}"/>
    <cellStyle name="40% - Énfasis1 5 6" xfId="2575" xr:uid="{00000000-0005-0000-0000-00000A0A0000}"/>
    <cellStyle name="40% - Énfasis1 5 7" xfId="2576" xr:uid="{00000000-0005-0000-0000-00000B0A0000}"/>
    <cellStyle name="40% - Énfasis1 5 8" xfId="2577" xr:uid="{00000000-0005-0000-0000-00000C0A0000}"/>
    <cellStyle name="40% - Énfasis1 5 9" xfId="2578" xr:uid="{00000000-0005-0000-0000-00000D0A0000}"/>
    <cellStyle name="40% - Énfasis1 6" xfId="2579" xr:uid="{00000000-0005-0000-0000-00000E0A0000}"/>
    <cellStyle name="40% - Énfasis1 6 2" xfId="2580" xr:uid="{00000000-0005-0000-0000-00000F0A0000}"/>
    <cellStyle name="40% - Énfasis1 6 2 2" xfId="2581" xr:uid="{00000000-0005-0000-0000-0000100A0000}"/>
    <cellStyle name="40% - Énfasis1 6 2 2 2" xfId="2582" xr:uid="{00000000-0005-0000-0000-0000110A0000}"/>
    <cellStyle name="40% - Énfasis1 6 2 2 2 2" xfId="2583" xr:uid="{00000000-0005-0000-0000-0000120A0000}"/>
    <cellStyle name="40% - Énfasis1 6 2 2 2 3" xfId="2584" xr:uid="{00000000-0005-0000-0000-0000130A0000}"/>
    <cellStyle name="40% - Énfasis1 6 2 2 2 4" xfId="2585" xr:uid="{00000000-0005-0000-0000-0000140A0000}"/>
    <cellStyle name="40% - Énfasis1 6 2 2 3" xfId="2586" xr:uid="{00000000-0005-0000-0000-0000150A0000}"/>
    <cellStyle name="40% - Énfasis1 6 2 2 4" xfId="2587" xr:uid="{00000000-0005-0000-0000-0000160A0000}"/>
    <cellStyle name="40% - Énfasis1 6 2 2 5" xfId="2588" xr:uid="{00000000-0005-0000-0000-0000170A0000}"/>
    <cellStyle name="40% - Énfasis1 6 2 3" xfId="2589" xr:uid="{00000000-0005-0000-0000-0000180A0000}"/>
    <cellStyle name="40% - Énfasis1 6 2 3 2" xfId="2590" xr:uid="{00000000-0005-0000-0000-0000190A0000}"/>
    <cellStyle name="40% - Énfasis1 6 2 3 3" xfId="2591" xr:uid="{00000000-0005-0000-0000-00001A0A0000}"/>
    <cellStyle name="40% - Énfasis1 6 2 3 4" xfId="2592" xr:uid="{00000000-0005-0000-0000-00001B0A0000}"/>
    <cellStyle name="40% - Énfasis1 6 2 4" xfId="2593" xr:uid="{00000000-0005-0000-0000-00001C0A0000}"/>
    <cellStyle name="40% - Énfasis1 6 2 5" xfId="2594" xr:uid="{00000000-0005-0000-0000-00001D0A0000}"/>
    <cellStyle name="40% - Énfasis1 6 2 6" xfId="2595" xr:uid="{00000000-0005-0000-0000-00001E0A0000}"/>
    <cellStyle name="40% - Énfasis1 6 3" xfId="2596" xr:uid="{00000000-0005-0000-0000-00001F0A0000}"/>
    <cellStyle name="40% - Énfasis1 6 3 2" xfId="2597" xr:uid="{00000000-0005-0000-0000-0000200A0000}"/>
    <cellStyle name="40% - Énfasis1 6 3 2 2" xfId="2598" xr:uid="{00000000-0005-0000-0000-0000210A0000}"/>
    <cellStyle name="40% - Énfasis1 6 3 2 2 2" xfId="2599" xr:uid="{00000000-0005-0000-0000-0000220A0000}"/>
    <cellStyle name="40% - Énfasis1 6 3 2 2 3" xfId="2600" xr:uid="{00000000-0005-0000-0000-0000230A0000}"/>
    <cellStyle name="40% - Énfasis1 6 3 2 2 4" xfId="2601" xr:uid="{00000000-0005-0000-0000-0000240A0000}"/>
    <cellStyle name="40% - Énfasis1 6 3 2 3" xfId="2602" xr:uid="{00000000-0005-0000-0000-0000250A0000}"/>
    <cellStyle name="40% - Énfasis1 6 3 2 4" xfId="2603" xr:uid="{00000000-0005-0000-0000-0000260A0000}"/>
    <cellStyle name="40% - Énfasis1 6 3 2 5" xfId="2604" xr:uid="{00000000-0005-0000-0000-0000270A0000}"/>
    <cellStyle name="40% - Énfasis1 6 3 3" xfId="2605" xr:uid="{00000000-0005-0000-0000-0000280A0000}"/>
    <cellStyle name="40% - Énfasis1 6 3 3 2" xfId="2606" xr:uid="{00000000-0005-0000-0000-0000290A0000}"/>
    <cellStyle name="40% - Énfasis1 6 3 3 3" xfId="2607" xr:uid="{00000000-0005-0000-0000-00002A0A0000}"/>
    <cellStyle name="40% - Énfasis1 6 3 3 4" xfId="2608" xr:uid="{00000000-0005-0000-0000-00002B0A0000}"/>
    <cellStyle name="40% - Énfasis1 6 3 4" xfId="2609" xr:uid="{00000000-0005-0000-0000-00002C0A0000}"/>
    <cellStyle name="40% - Énfasis1 6 3 5" xfId="2610" xr:uid="{00000000-0005-0000-0000-00002D0A0000}"/>
    <cellStyle name="40% - Énfasis1 6 3 6" xfId="2611" xr:uid="{00000000-0005-0000-0000-00002E0A0000}"/>
    <cellStyle name="40% - Énfasis1 6 4" xfId="2612" xr:uid="{00000000-0005-0000-0000-00002F0A0000}"/>
    <cellStyle name="40% - Énfasis1 6 4 2" xfId="2613" xr:uid="{00000000-0005-0000-0000-0000300A0000}"/>
    <cellStyle name="40% - Énfasis1 6 4 2 2" xfId="2614" xr:uid="{00000000-0005-0000-0000-0000310A0000}"/>
    <cellStyle name="40% - Énfasis1 6 4 2 3" xfId="2615" xr:uid="{00000000-0005-0000-0000-0000320A0000}"/>
    <cellStyle name="40% - Énfasis1 6 4 2 4" xfId="2616" xr:uid="{00000000-0005-0000-0000-0000330A0000}"/>
    <cellStyle name="40% - Énfasis1 6 4 3" xfId="2617" xr:uid="{00000000-0005-0000-0000-0000340A0000}"/>
    <cellStyle name="40% - Énfasis1 6 4 4" xfId="2618" xr:uid="{00000000-0005-0000-0000-0000350A0000}"/>
    <cellStyle name="40% - Énfasis1 6 4 5" xfId="2619" xr:uid="{00000000-0005-0000-0000-0000360A0000}"/>
    <cellStyle name="40% - Énfasis1 6 5" xfId="2620" xr:uid="{00000000-0005-0000-0000-0000370A0000}"/>
    <cellStyle name="40% - Énfasis1 6 5 2" xfId="2621" xr:uid="{00000000-0005-0000-0000-0000380A0000}"/>
    <cellStyle name="40% - Énfasis1 6 5 3" xfId="2622" xr:uid="{00000000-0005-0000-0000-0000390A0000}"/>
    <cellStyle name="40% - Énfasis1 6 5 4" xfId="2623" xr:uid="{00000000-0005-0000-0000-00003A0A0000}"/>
    <cellStyle name="40% - Énfasis1 6 6" xfId="2624" xr:uid="{00000000-0005-0000-0000-00003B0A0000}"/>
    <cellStyle name="40% - Énfasis1 6 7" xfId="2625" xr:uid="{00000000-0005-0000-0000-00003C0A0000}"/>
    <cellStyle name="40% - Énfasis1 6 8" xfId="2626" xr:uid="{00000000-0005-0000-0000-00003D0A0000}"/>
    <cellStyle name="40% - Énfasis1 6 9" xfId="2627" xr:uid="{00000000-0005-0000-0000-00003E0A0000}"/>
    <cellStyle name="40% - Énfasis1 7" xfId="2628" xr:uid="{00000000-0005-0000-0000-00003F0A0000}"/>
    <cellStyle name="40% - Énfasis1 7 2" xfId="2629" xr:uid="{00000000-0005-0000-0000-0000400A0000}"/>
    <cellStyle name="40% - Énfasis1 7 2 2" xfId="2630" xr:uid="{00000000-0005-0000-0000-0000410A0000}"/>
    <cellStyle name="40% - Énfasis1 7 2 2 2" xfId="2631" xr:uid="{00000000-0005-0000-0000-0000420A0000}"/>
    <cellStyle name="40% - Énfasis1 7 2 2 2 2" xfId="2632" xr:uid="{00000000-0005-0000-0000-0000430A0000}"/>
    <cellStyle name="40% - Énfasis1 7 2 2 2 3" xfId="2633" xr:uid="{00000000-0005-0000-0000-0000440A0000}"/>
    <cellStyle name="40% - Énfasis1 7 2 2 2 4" xfId="2634" xr:uid="{00000000-0005-0000-0000-0000450A0000}"/>
    <cellStyle name="40% - Énfasis1 7 2 2 3" xfId="2635" xr:uid="{00000000-0005-0000-0000-0000460A0000}"/>
    <cellStyle name="40% - Énfasis1 7 2 2 4" xfId="2636" xr:uid="{00000000-0005-0000-0000-0000470A0000}"/>
    <cellStyle name="40% - Énfasis1 7 2 2 5" xfId="2637" xr:uid="{00000000-0005-0000-0000-0000480A0000}"/>
    <cellStyle name="40% - Énfasis1 7 2 3" xfId="2638" xr:uid="{00000000-0005-0000-0000-0000490A0000}"/>
    <cellStyle name="40% - Énfasis1 7 2 3 2" xfId="2639" xr:uid="{00000000-0005-0000-0000-00004A0A0000}"/>
    <cellStyle name="40% - Énfasis1 7 2 3 3" xfId="2640" xr:uid="{00000000-0005-0000-0000-00004B0A0000}"/>
    <cellStyle name="40% - Énfasis1 7 2 3 4" xfId="2641" xr:uid="{00000000-0005-0000-0000-00004C0A0000}"/>
    <cellStyle name="40% - Énfasis1 7 2 4" xfId="2642" xr:uid="{00000000-0005-0000-0000-00004D0A0000}"/>
    <cellStyle name="40% - Énfasis1 7 2 5" xfId="2643" xr:uid="{00000000-0005-0000-0000-00004E0A0000}"/>
    <cellStyle name="40% - Énfasis1 7 2 6" xfId="2644" xr:uid="{00000000-0005-0000-0000-00004F0A0000}"/>
    <cellStyle name="40% - Énfasis1 7 3" xfId="2645" xr:uid="{00000000-0005-0000-0000-0000500A0000}"/>
    <cellStyle name="40% - Énfasis1 7 3 2" xfId="2646" xr:uid="{00000000-0005-0000-0000-0000510A0000}"/>
    <cellStyle name="40% - Énfasis1 7 3 2 2" xfId="2647" xr:uid="{00000000-0005-0000-0000-0000520A0000}"/>
    <cellStyle name="40% - Énfasis1 7 3 2 2 2" xfId="2648" xr:uid="{00000000-0005-0000-0000-0000530A0000}"/>
    <cellStyle name="40% - Énfasis1 7 3 2 2 3" xfId="2649" xr:uid="{00000000-0005-0000-0000-0000540A0000}"/>
    <cellStyle name="40% - Énfasis1 7 3 2 2 4" xfId="2650" xr:uid="{00000000-0005-0000-0000-0000550A0000}"/>
    <cellStyle name="40% - Énfasis1 7 3 2 3" xfId="2651" xr:uid="{00000000-0005-0000-0000-0000560A0000}"/>
    <cellStyle name="40% - Énfasis1 7 3 2 4" xfId="2652" xr:uid="{00000000-0005-0000-0000-0000570A0000}"/>
    <cellStyle name="40% - Énfasis1 7 3 2 5" xfId="2653" xr:uid="{00000000-0005-0000-0000-0000580A0000}"/>
    <cellStyle name="40% - Énfasis1 7 3 3" xfId="2654" xr:uid="{00000000-0005-0000-0000-0000590A0000}"/>
    <cellStyle name="40% - Énfasis1 7 3 3 2" xfId="2655" xr:uid="{00000000-0005-0000-0000-00005A0A0000}"/>
    <cellStyle name="40% - Énfasis1 7 3 3 3" xfId="2656" xr:uid="{00000000-0005-0000-0000-00005B0A0000}"/>
    <cellStyle name="40% - Énfasis1 7 3 3 4" xfId="2657" xr:uid="{00000000-0005-0000-0000-00005C0A0000}"/>
    <cellStyle name="40% - Énfasis1 7 3 4" xfId="2658" xr:uid="{00000000-0005-0000-0000-00005D0A0000}"/>
    <cellStyle name="40% - Énfasis1 7 3 5" xfId="2659" xr:uid="{00000000-0005-0000-0000-00005E0A0000}"/>
    <cellStyle name="40% - Énfasis1 7 3 6" xfId="2660" xr:uid="{00000000-0005-0000-0000-00005F0A0000}"/>
    <cellStyle name="40% - Énfasis1 7 4" xfId="2661" xr:uid="{00000000-0005-0000-0000-0000600A0000}"/>
    <cellStyle name="40% - Énfasis1 7 4 2" xfId="2662" xr:uid="{00000000-0005-0000-0000-0000610A0000}"/>
    <cellStyle name="40% - Énfasis1 7 4 2 2" xfId="2663" xr:uid="{00000000-0005-0000-0000-0000620A0000}"/>
    <cellStyle name="40% - Énfasis1 7 4 2 3" xfId="2664" xr:uid="{00000000-0005-0000-0000-0000630A0000}"/>
    <cellStyle name="40% - Énfasis1 7 4 2 4" xfId="2665" xr:uid="{00000000-0005-0000-0000-0000640A0000}"/>
    <cellStyle name="40% - Énfasis1 7 4 3" xfId="2666" xr:uid="{00000000-0005-0000-0000-0000650A0000}"/>
    <cellStyle name="40% - Énfasis1 7 4 4" xfId="2667" xr:uid="{00000000-0005-0000-0000-0000660A0000}"/>
    <cellStyle name="40% - Énfasis1 7 4 5" xfId="2668" xr:uid="{00000000-0005-0000-0000-0000670A0000}"/>
    <cellStyle name="40% - Énfasis1 7 5" xfId="2669" xr:uid="{00000000-0005-0000-0000-0000680A0000}"/>
    <cellStyle name="40% - Énfasis1 7 5 2" xfId="2670" xr:uid="{00000000-0005-0000-0000-0000690A0000}"/>
    <cellStyle name="40% - Énfasis1 7 5 3" xfId="2671" xr:uid="{00000000-0005-0000-0000-00006A0A0000}"/>
    <cellStyle name="40% - Énfasis1 7 5 4" xfId="2672" xr:uid="{00000000-0005-0000-0000-00006B0A0000}"/>
    <cellStyle name="40% - Énfasis1 7 6" xfId="2673" xr:uid="{00000000-0005-0000-0000-00006C0A0000}"/>
    <cellStyle name="40% - Énfasis1 7 7" xfId="2674" xr:uid="{00000000-0005-0000-0000-00006D0A0000}"/>
    <cellStyle name="40% - Énfasis1 7 8" xfId="2675" xr:uid="{00000000-0005-0000-0000-00006E0A0000}"/>
    <cellStyle name="40% - Énfasis1 7 9" xfId="2676" xr:uid="{00000000-0005-0000-0000-00006F0A0000}"/>
    <cellStyle name="40% - Énfasis1 8" xfId="2677" xr:uid="{00000000-0005-0000-0000-0000700A0000}"/>
    <cellStyle name="40% - Énfasis1 8 2" xfId="2678" xr:uid="{00000000-0005-0000-0000-0000710A0000}"/>
    <cellStyle name="40% - Énfasis1 8 2 2" xfId="2679" xr:uid="{00000000-0005-0000-0000-0000720A0000}"/>
    <cellStyle name="40% - Énfasis1 8 2 2 2" xfId="2680" xr:uid="{00000000-0005-0000-0000-0000730A0000}"/>
    <cellStyle name="40% - Énfasis1 8 2 2 2 2" xfId="2681" xr:uid="{00000000-0005-0000-0000-0000740A0000}"/>
    <cellStyle name="40% - Énfasis1 8 2 2 2 3" xfId="2682" xr:uid="{00000000-0005-0000-0000-0000750A0000}"/>
    <cellStyle name="40% - Énfasis1 8 2 2 2 4" xfId="2683" xr:uid="{00000000-0005-0000-0000-0000760A0000}"/>
    <cellStyle name="40% - Énfasis1 8 2 2 3" xfId="2684" xr:uid="{00000000-0005-0000-0000-0000770A0000}"/>
    <cellStyle name="40% - Énfasis1 8 2 2 4" xfId="2685" xr:uid="{00000000-0005-0000-0000-0000780A0000}"/>
    <cellStyle name="40% - Énfasis1 8 2 2 5" xfId="2686" xr:uid="{00000000-0005-0000-0000-0000790A0000}"/>
    <cellStyle name="40% - Énfasis1 8 2 3" xfId="2687" xr:uid="{00000000-0005-0000-0000-00007A0A0000}"/>
    <cellStyle name="40% - Énfasis1 8 2 3 2" xfId="2688" xr:uid="{00000000-0005-0000-0000-00007B0A0000}"/>
    <cellStyle name="40% - Énfasis1 8 2 3 3" xfId="2689" xr:uid="{00000000-0005-0000-0000-00007C0A0000}"/>
    <cellStyle name="40% - Énfasis1 8 2 3 4" xfId="2690" xr:uid="{00000000-0005-0000-0000-00007D0A0000}"/>
    <cellStyle name="40% - Énfasis1 8 2 4" xfId="2691" xr:uid="{00000000-0005-0000-0000-00007E0A0000}"/>
    <cellStyle name="40% - Énfasis1 8 2 5" xfId="2692" xr:uid="{00000000-0005-0000-0000-00007F0A0000}"/>
    <cellStyle name="40% - Énfasis1 8 2 6" xfId="2693" xr:uid="{00000000-0005-0000-0000-0000800A0000}"/>
    <cellStyle name="40% - Énfasis1 8 3" xfId="2694" xr:uid="{00000000-0005-0000-0000-0000810A0000}"/>
    <cellStyle name="40% - Énfasis1 8 3 2" xfId="2695" xr:uid="{00000000-0005-0000-0000-0000820A0000}"/>
    <cellStyle name="40% - Énfasis1 8 3 2 2" xfId="2696" xr:uid="{00000000-0005-0000-0000-0000830A0000}"/>
    <cellStyle name="40% - Énfasis1 8 3 2 2 2" xfId="2697" xr:uid="{00000000-0005-0000-0000-0000840A0000}"/>
    <cellStyle name="40% - Énfasis1 8 3 2 2 3" xfId="2698" xr:uid="{00000000-0005-0000-0000-0000850A0000}"/>
    <cellStyle name="40% - Énfasis1 8 3 2 2 4" xfId="2699" xr:uid="{00000000-0005-0000-0000-0000860A0000}"/>
    <cellStyle name="40% - Énfasis1 8 3 2 3" xfId="2700" xr:uid="{00000000-0005-0000-0000-0000870A0000}"/>
    <cellStyle name="40% - Énfasis1 8 3 2 4" xfId="2701" xr:uid="{00000000-0005-0000-0000-0000880A0000}"/>
    <cellStyle name="40% - Énfasis1 8 3 2 5" xfId="2702" xr:uid="{00000000-0005-0000-0000-0000890A0000}"/>
    <cellStyle name="40% - Énfasis1 8 3 3" xfId="2703" xr:uid="{00000000-0005-0000-0000-00008A0A0000}"/>
    <cellStyle name="40% - Énfasis1 8 3 3 2" xfId="2704" xr:uid="{00000000-0005-0000-0000-00008B0A0000}"/>
    <cellStyle name="40% - Énfasis1 8 3 3 3" xfId="2705" xr:uid="{00000000-0005-0000-0000-00008C0A0000}"/>
    <cellStyle name="40% - Énfasis1 8 3 3 4" xfId="2706" xr:uid="{00000000-0005-0000-0000-00008D0A0000}"/>
    <cellStyle name="40% - Énfasis1 8 3 4" xfId="2707" xr:uid="{00000000-0005-0000-0000-00008E0A0000}"/>
    <cellStyle name="40% - Énfasis1 8 3 5" xfId="2708" xr:uid="{00000000-0005-0000-0000-00008F0A0000}"/>
    <cellStyle name="40% - Énfasis1 8 3 6" xfId="2709" xr:uid="{00000000-0005-0000-0000-0000900A0000}"/>
    <cellStyle name="40% - Énfasis1 8 4" xfId="2710" xr:uid="{00000000-0005-0000-0000-0000910A0000}"/>
    <cellStyle name="40% - Énfasis1 8 4 2" xfId="2711" xr:uid="{00000000-0005-0000-0000-0000920A0000}"/>
    <cellStyle name="40% - Énfasis1 8 4 2 2" xfId="2712" xr:uid="{00000000-0005-0000-0000-0000930A0000}"/>
    <cellStyle name="40% - Énfasis1 8 4 2 3" xfId="2713" xr:uid="{00000000-0005-0000-0000-0000940A0000}"/>
    <cellStyle name="40% - Énfasis1 8 4 2 4" xfId="2714" xr:uid="{00000000-0005-0000-0000-0000950A0000}"/>
    <cellStyle name="40% - Énfasis1 8 4 3" xfId="2715" xr:uid="{00000000-0005-0000-0000-0000960A0000}"/>
    <cellStyle name="40% - Énfasis1 8 4 4" xfId="2716" xr:uid="{00000000-0005-0000-0000-0000970A0000}"/>
    <cellStyle name="40% - Énfasis1 8 4 5" xfId="2717" xr:uid="{00000000-0005-0000-0000-0000980A0000}"/>
    <cellStyle name="40% - Énfasis1 8 5" xfId="2718" xr:uid="{00000000-0005-0000-0000-0000990A0000}"/>
    <cellStyle name="40% - Énfasis1 8 5 2" xfId="2719" xr:uid="{00000000-0005-0000-0000-00009A0A0000}"/>
    <cellStyle name="40% - Énfasis1 8 5 3" xfId="2720" xr:uid="{00000000-0005-0000-0000-00009B0A0000}"/>
    <cellStyle name="40% - Énfasis1 8 5 4" xfId="2721" xr:uid="{00000000-0005-0000-0000-00009C0A0000}"/>
    <cellStyle name="40% - Énfasis1 8 6" xfId="2722" xr:uid="{00000000-0005-0000-0000-00009D0A0000}"/>
    <cellStyle name="40% - Énfasis1 8 7" xfId="2723" xr:uid="{00000000-0005-0000-0000-00009E0A0000}"/>
    <cellStyle name="40% - Énfasis1 8 8" xfId="2724" xr:uid="{00000000-0005-0000-0000-00009F0A0000}"/>
    <cellStyle name="40% - Énfasis1 8 9" xfId="2725" xr:uid="{00000000-0005-0000-0000-0000A00A0000}"/>
    <cellStyle name="40% - Énfasis1 9" xfId="2726" xr:uid="{00000000-0005-0000-0000-0000A10A0000}"/>
    <cellStyle name="40% - Énfasis1 9 2" xfId="2727" xr:uid="{00000000-0005-0000-0000-0000A20A0000}"/>
    <cellStyle name="40% - Énfasis1 9 2 2" xfId="2728" xr:uid="{00000000-0005-0000-0000-0000A30A0000}"/>
    <cellStyle name="40% - Énfasis1 9 2 2 2" xfId="2729" xr:uid="{00000000-0005-0000-0000-0000A40A0000}"/>
    <cellStyle name="40% - Énfasis1 9 2 2 3" xfId="2730" xr:uid="{00000000-0005-0000-0000-0000A50A0000}"/>
    <cellStyle name="40% - Énfasis1 9 2 2 4" xfId="2731" xr:uid="{00000000-0005-0000-0000-0000A60A0000}"/>
    <cellStyle name="40% - Énfasis1 9 2 3" xfId="2732" xr:uid="{00000000-0005-0000-0000-0000A70A0000}"/>
    <cellStyle name="40% - Énfasis1 9 2 4" xfId="2733" xr:uid="{00000000-0005-0000-0000-0000A80A0000}"/>
    <cellStyle name="40% - Énfasis1 9 2 5" xfId="2734" xr:uid="{00000000-0005-0000-0000-0000A90A0000}"/>
    <cellStyle name="40% - Énfasis1 9 3" xfId="2735" xr:uid="{00000000-0005-0000-0000-0000AA0A0000}"/>
    <cellStyle name="40% - Énfasis1 9 3 2" xfId="2736" xr:uid="{00000000-0005-0000-0000-0000AB0A0000}"/>
    <cellStyle name="40% - Énfasis1 9 3 3" xfId="2737" xr:uid="{00000000-0005-0000-0000-0000AC0A0000}"/>
    <cellStyle name="40% - Énfasis1 9 3 4" xfId="2738" xr:uid="{00000000-0005-0000-0000-0000AD0A0000}"/>
    <cellStyle name="40% - Énfasis1 9 4" xfId="2739" xr:uid="{00000000-0005-0000-0000-0000AE0A0000}"/>
    <cellStyle name="40% - Énfasis1 9 5" xfId="2740" xr:uid="{00000000-0005-0000-0000-0000AF0A0000}"/>
    <cellStyle name="40% - Énfasis1 9 6" xfId="2741" xr:uid="{00000000-0005-0000-0000-0000B00A0000}"/>
    <cellStyle name="40% - Énfasis2" xfId="6774" builtinId="35" customBuiltin="1"/>
    <cellStyle name="40% - Énfasis2 10" xfId="2742" xr:uid="{00000000-0005-0000-0000-0000B20A0000}"/>
    <cellStyle name="40% - Énfasis2 10 2" xfId="2743" xr:uid="{00000000-0005-0000-0000-0000B30A0000}"/>
    <cellStyle name="40% - Énfasis2 10 2 2" xfId="2744" xr:uid="{00000000-0005-0000-0000-0000B40A0000}"/>
    <cellStyle name="40% - Énfasis2 10 2 2 2" xfId="2745" xr:uid="{00000000-0005-0000-0000-0000B50A0000}"/>
    <cellStyle name="40% - Énfasis2 10 2 2 3" xfId="2746" xr:uid="{00000000-0005-0000-0000-0000B60A0000}"/>
    <cellStyle name="40% - Énfasis2 10 2 2 4" xfId="2747" xr:uid="{00000000-0005-0000-0000-0000B70A0000}"/>
    <cellStyle name="40% - Énfasis2 10 2 3" xfId="2748" xr:uid="{00000000-0005-0000-0000-0000B80A0000}"/>
    <cellStyle name="40% - Énfasis2 10 2 4" xfId="2749" xr:uid="{00000000-0005-0000-0000-0000B90A0000}"/>
    <cellStyle name="40% - Énfasis2 10 2 5" xfId="2750" xr:uid="{00000000-0005-0000-0000-0000BA0A0000}"/>
    <cellStyle name="40% - Énfasis2 10 3" xfId="2751" xr:uid="{00000000-0005-0000-0000-0000BB0A0000}"/>
    <cellStyle name="40% - Énfasis2 10 3 2" xfId="2752" xr:uid="{00000000-0005-0000-0000-0000BC0A0000}"/>
    <cellStyle name="40% - Énfasis2 10 3 3" xfId="2753" xr:uid="{00000000-0005-0000-0000-0000BD0A0000}"/>
    <cellStyle name="40% - Énfasis2 10 3 4" xfId="2754" xr:uid="{00000000-0005-0000-0000-0000BE0A0000}"/>
    <cellStyle name="40% - Énfasis2 10 4" xfId="2755" xr:uid="{00000000-0005-0000-0000-0000BF0A0000}"/>
    <cellStyle name="40% - Énfasis2 10 5" xfId="2756" xr:uid="{00000000-0005-0000-0000-0000C00A0000}"/>
    <cellStyle name="40% - Énfasis2 10 6" xfId="2757" xr:uid="{00000000-0005-0000-0000-0000C10A0000}"/>
    <cellStyle name="40% - Énfasis2 11" xfId="2758" xr:uid="{00000000-0005-0000-0000-0000C20A0000}"/>
    <cellStyle name="40% - Énfasis2 11 2" xfId="2759" xr:uid="{00000000-0005-0000-0000-0000C30A0000}"/>
    <cellStyle name="40% - Énfasis2 11 2 2" xfId="2760" xr:uid="{00000000-0005-0000-0000-0000C40A0000}"/>
    <cellStyle name="40% - Énfasis2 11 2 3" xfId="2761" xr:uid="{00000000-0005-0000-0000-0000C50A0000}"/>
    <cellStyle name="40% - Énfasis2 11 2 4" xfId="2762" xr:uid="{00000000-0005-0000-0000-0000C60A0000}"/>
    <cellStyle name="40% - Énfasis2 11 3" xfId="2763" xr:uid="{00000000-0005-0000-0000-0000C70A0000}"/>
    <cellStyle name="40% - Énfasis2 11 4" xfId="2764" xr:uid="{00000000-0005-0000-0000-0000C80A0000}"/>
    <cellStyle name="40% - Énfasis2 11 5" xfId="2765" xr:uid="{00000000-0005-0000-0000-0000C90A0000}"/>
    <cellStyle name="40% - Énfasis2 12" xfId="2766" xr:uid="{00000000-0005-0000-0000-0000CA0A0000}"/>
    <cellStyle name="40% - Énfasis2 12 2" xfId="2767" xr:uid="{00000000-0005-0000-0000-0000CB0A0000}"/>
    <cellStyle name="40% - Énfasis2 12 3" xfId="2768" xr:uid="{00000000-0005-0000-0000-0000CC0A0000}"/>
    <cellStyle name="40% - Énfasis2 12 4" xfId="2769" xr:uid="{00000000-0005-0000-0000-0000CD0A0000}"/>
    <cellStyle name="40% - Énfasis2 13" xfId="2770" xr:uid="{00000000-0005-0000-0000-0000CE0A0000}"/>
    <cellStyle name="40% - Énfasis2 14" xfId="2771" xr:uid="{00000000-0005-0000-0000-0000CF0A0000}"/>
    <cellStyle name="40% - Énfasis2 15" xfId="2772" xr:uid="{00000000-0005-0000-0000-0000D00A0000}"/>
    <cellStyle name="40% - Énfasis2 2" xfId="2773" xr:uid="{00000000-0005-0000-0000-0000D10A0000}"/>
    <cellStyle name="40% - Énfasis2 2 2" xfId="2774" xr:uid="{00000000-0005-0000-0000-0000D20A0000}"/>
    <cellStyle name="40% - Énfasis2 2 2 2" xfId="2775" xr:uid="{00000000-0005-0000-0000-0000D30A0000}"/>
    <cellStyle name="40% - Énfasis2 2 2 2 2" xfId="2776" xr:uid="{00000000-0005-0000-0000-0000D40A0000}"/>
    <cellStyle name="40% - Énfasis2 2 2 2 2 2" xfId="2777" xr:uid="{00000000-0005-0000-0000-0000D50A0000}"/>
    <cellStyle name="40% - Énfasis2 2 2 2 2 3" xfId="2778" xr:uid="{00000000-0005-0000-0000-0000D60A0000}"/>
    <cellStyle name="40% - Énfasis2 2 2 2 2 4" xfId="2779" xr:uid="{00000000-0005-0000-0000-0000D70A0000}"/>
    <cellStyle name="40% - Énfasis2 2 2 2 3" xfId="2780" xr:uid="{00000000-0005-0000-0000-0000D80A0000}"/>
    <cellStyle name="40% - Énfasis2 2 2 2 4" xfId="2781" xr:uid="{00000000-0005-0000-0000-0000D90A0000}"/>
    <cellStyle name="40% - Énfasis2 2 2 2 5" xfId="2782" xr:uid="{00000000-0005-0000-0000-0000DA0A0000}"/>
    <cellStyle name="40% - Énfasis2 2 2 3" xfId="2783" xr:uid="{00000000-0005-0000-0000-0000DB0A0000}"/>
    <cellStyle name="40% - Énfasis2 2 2 3 2" xfId="2784" xr:uid="{00000000-0005-0000-0000-0000DC0A0000}"/>
    <cellStyle name="40% - Énfasis2 2 2 3 3" xfId="2785" xr:uid="{00000000-0005-0000-0000-0000DD0A0000}"/>
    <cellStyle name="40% - Énfasis2 2 2 3 4" xfId="2786" xr:uid="{00000000-0005-0000-0000-0000DE0A0000}"/>
    <cellStyle name="40% - Énfasis2 2 2 4" xfId="2787" xr:uid="{00000000-0005-0000-0000-0000DF0A0000}"/>
    <cellStyle name="40% - Énfasis2 2 2 5" xfId="2788" xr:uid="{00000000-0005-0000-0000-0000E00A0000}"/>
    <cellStyle name="40% - Énfasis2 2 2 6" xfId="2789" xr:uid="{00000000-0005-0000-0000-0000E10A0000}"/>
    <cellStyle name="40% - Énfasis2 2 3" xfId="2790" xr:uid="{00000000-0005-0000-0000-0000E20A0000}"/>
    <cellStyle name="40% - Énfasis2 2 3 2" xfId="2791" xr:uid="{00000000-0005-0000-0000-0000E30A0000}"/>
    <cellStyle name="40% - Énfasis2 2 3 2 2" xfId="2792" xr:uid="{00000000-0005-0000-0000-0000E40A0000}"/>
    <cellStyle name="40% - Énfasis2 2 3 2 2 2" xfId="2793" xr:uid="{00000000-0005-0000-0000-0000E50A0000}"/>
    <cellStyle name="40% - Énfasis2 2 3 2 2 3" xfId="2794" xr:uid="{00000000-0005-0000-0000-0000E60A0000}"/>
    <cellStyle name="40% - Énfasis2 2 3 2 2 4" xfId="2795" xr:uid="{00000000-0005-0000-0000-0000E70A0000}"/>
    <cellStyle name="40% - Énfasis2 2 3 2 3" xfId="2796" xr:uid="{00000000-0005-0000-0000-0000E80A0000}"/>
    <cellStyle name="40% - Énfasis2 2 3 2 4" xfId="2797" xr:uid="{00000000-0005-0000-0000-0000E90A0000}"/>
    <cellStyle name="40% - Énfasis2 2 3 2 5" xfId="2798" xr:uid="{00000000-0005-0000-0000-0000EA0A0000}"/>
    <cellStyle name="40% - Énfasis2 2 3 3" xfId="2799" xr:uid="{00000000-0005-0000-0000-0000EB0A0000}"/>
    <cellStyle name="40% - Énfasis2 2 3 3 2" xfId="2800" xr:uid="{00000000-0005-0000-0000-0000EC0A0000}"/>
    <cellStyle name="40% - Énfasis2 2 3 3 3" xfId="2801" xr:uid="{00000000-0005-0000-0000-0000ED0A0000}"/>
    <cellStyle name="40% - Énfasis2 2 3 3 4" xfId="2802" xr:uid="{00000000-0005-0000-0000-0000EE0A0000}"/>
    <cellStyle name="40% - Énfasis2 2 3 4" xfId="2803" xr:uid="{00000000-0005-0000-0000-0000EF0A0000}"/>
    <cellStyle name="40% - Énfasis2 2 3 5" xfId="2804" xr:uid="{00000000-0005-0000-0000-0000F00A0000}"/>
    <cellStyle name="40% - Énfasis2 2 3 6" xfId="2805" xr:uid="{00000000-0005-0000-0000-0000F10A0000}"/>
    <cellStyle name="40% - Énfasis2 2 4" xfId="2806" xr:uid="{00000000-0005-0000-0000-0000F20A0000}"/>
    <cellStyle name="40% - Énfasis2 2 4 2" xfId="2807" xr:uid="{00000000-0005-0000-0000-0000F30A0000}"/>
    <cellStyle name="40% - Énfasis2 2 4 2 2" xfId="2808" xr:uid="{00000000-0005-0000-0000-0000F40A0000}"/>
    <cellStyle name="40% - Énfasis2 2 4 2 3" xfId="2809" xr:uid="{00000000-0005-0000-0000-0000F50A0000}"/>
    <cellStyle name="40% - Énfasis2 2 4 2 4" xfId="2810" xr:uid="{00000000-0005-0000-0000-0000F60A0000}"/>
    <cellStyle name="40% - Énfasis2 2 4 3" xfId="2811" xr:uid="{00000000-0005-0000-0000-0000F70A0000}"/>
    <cellStyle name="40% - Énfasis2 2 4 4" xfId="2812" xr:uid="{00000000-0005-0000-0000-0000F80A0000}"/>
    <cellStyle name="40% - Énfasis2 2 4 5" xfId="2813" xr:uid="{00000000-0005-0000-0000-0000F90A0000}"/>
    <cellStyle name="40% - Énfasis2 2 5" xfId="2814" xr:uid="{00000000-0005-0000-0000-0000FA0A0000}"/>
    <cellStyle name="40% - Énfasis2 2 5 2" xfId="2815" xr:uid="{00000000-0005-0000-0000-0000FB0A0000}"/>
    <cellStyle name="40% - Énfasis2 2 5 3" xfId="2816" xr:uid="{00000000-0005-0000-0000-0000FC0A0000}"/>
    <cellStyle name="40% - Énfasis2 2 5 4" xfId="2817" xr:uid="{00000000-0005-0000-0000-0000FD0A0000}"/>
    <cellStyle name="40% - Énfasis2 2 6" xfId="2818" xr:uid="{00000000-0005-0000-0000-0000FE0A0000}"/>
    <cellStyle name="40% - Énfasis2 2 7" xfId="2819" xr:uid="{00000000-0005-0000-0000-0000FF0A0000}"/>
    <cellStyle name="40% - Énfasis2 2 8" xfId="2820" xr:uid="{00000000-0005-0000-0000-0000000B0000}"/>
    <cellStyle name="40% - Énfasis2 2 9" xfId="2821" xr:uid="{00000000-0005-0000-0000-0000010B0000}"/>
    <cellStyle name="40% - Énfasis2 3" xfId="2822" xr:uid="{00000000-0005-0000-0000-0000020B0000}"/>
    <cellStyle name="40% - Énfasis2 3 2" xfId="2823" xr:uid="{00000000-0005-0000-0000-0000030B0000}"/>
    <cellStyle name="40% - Énfasis2 3 2 2" xfId="2824" xr:uid="{00000000-0005-0000-0000-0000040B0000}"/>
    <cellStyle name="40% - Énfasis2 3 2 2 2" xfId="2825" xr:uid="{00000000-0005-0000-0000-0000050B0000}"/>
    <cellStyle name="40% - Énfasis2 3 2 2 2 2" xfId="2826" xr:uid="{00000000-0005-0000-0000-0000060B0000}"/>
    <cellStyle name="40% - Énfasis2 3 2 2 2 3" xfId="2827" xr:uid="{00000000-0005-0000-0000-0000070B0000}"/>
    <cellStyle name="40% - Énfasis2 3 2 2 2 4" xfId="2828" xr:uid="{00000000-0005-0000-0000-0000080B0000}"/>
    <cellStyle name="40% - Énfasis2 3 2 2 3" xfId="2829" xr:uid="{00000000-0005-0000-0000-0000090B0000}"/>
    <cellStyle name="40% - Énfasis2 3 2 2 4" xfId="2830" xr:uid="{00000000-0005-0000-0000-00000A0B0000}"/>
    <cellStyle name="40% - Énfasis2 3 2 2 5" xfId="2831" xr:uid="{00000000-0005-0000-0000-00000B0B0000}"/>
    <cellStyle name="40% - Énfasis2 3 2 3" xfId="2832" xr:uid="{00000000-0005-0000-0000-00000C0B0000}"/>
    <cellStyle name="40% - Énfasis2 3 2 3 2" xfId="2833" xr:uid="{00000000-0005-0000-0000-00000D0B0000}"/>
    <cellStyle name="40% - Énfasis2 3 2 3 3" xfId="2834" xr:uid="{00000000-0005-0000-0000-00000E0B0000}"/>
    <cellStyle name="40% - Énfasis2 3 2 3 4" xfId="2835" xr:uid="{00000000-0005-0000-0000-00000F0B0000}"/>
    <cellStyle name="40% - Énfasis2 3 2 4" xfId="2836" xr:uid="{00000000-0005-0000-0000-0000100B0000}"/>
    <cellStyle name="40% - Énfasis2 3 2 5" xfId="2837" xr:uid="{00000000-0005-0000-0000-0000110B0000}"/>
    <cellStyle name="40% - Énfasis2 3 2 6" xfId="2838" xr:uid="{00000000-0005-0000-0000-0000120B0000}"/>
    <cellStyle name="40% - Énfasis2 3 3" xfId="2839" xr:uid="{00000000-0005-0000-0000-0000130B0000}"/>
    <cellStyle name="40% - Énfasis2 3 3 2" xfId="2840" xr:uid="{00000000-0005-0000-0000-0000140B0000}"/>
    <cellStyle name="40% - Énfasis2 3 3 2 2" xfId="2841" xr:uid="{00000000-0005-0000-0000-0000150B0000}"/>
    <cellStyle name="40% - Énfasis2 3 3 2 2 2" xfId="2842" xr:uid="{00000000-0005-0000-0000-0000160B0000}"/>
    <cellStyle name="40% - Énfasis2 3 3 2 2 3" xfId="2843" xr:uid="{00000000-0005-0000-0000-0000170B0000}"/>
    <cellStyle name="40% - Énfasis2 3 3 2 2 4" xfId="2844" xr:uid="{00000000-0005-0000-0000-0000180B0000}"/>
    <cellStyle name="40% - Énfasis2 3 3 2 3" xfId="2845" xr:uid="{00000000-0005-0000-0000-0000190B0000}"/>
    <cellStyle name="40% - Énfasis2 3 3 2 4" xfId="2846" xr:uid="{00000000-0005-0000-0000-00001A0B0000}"/>
    <cellStyle name="40% - Énfasis2 3 3 2 5" xfId="2847" xr:uid="{00000000-0005-0000-0000-00001B0B0000}"/>
    <cellStyle name="40% - Énfasis2 3 3 3" xfId="2848" xr:uid="{00000000-0005-0000-0000-00001C0B0000}"/>
    <cellStyle name="40% - Énfasis2 3 3 3 2" xfId="2849" xr:uid="{00000000-0005-0000-0000-00001D0B0000}"/>
    <cellStyle name="40% - Énfasis2 3 3 3 3" xfId="2850" xr:uid="{00000000-0005-0000-0000-00001E0B0000}"/>
    <cellStyle name="40% - Énfasis2 3 3 3 4" xfId="2851" xr:uid="{00000000-0005-0000-0000-00001F0B0000}"/>
    <cellStyle name="40% - Énfasis2 3 3 4" xfId="2852" xr:uid="{00000000-0005-0000-0000-0000200B0000}"/>
    <cellStyle name="40% - Énfasis2 3 3 5" xfId="2853" xr:uid="{00000000-0005-0000-0000-0000210B0000}"/>
    <cellStyle name="40% - Énfasis2 3 3 6" xfId="2854" xr:uid="{00000000-0005-0000-0000-0000220B0000}"/>
    <cellStyle name="40% - Énfasis2 3 4" xfId="2855" xr:uid="{00000000-0005-0000-0000-0000230B0000}"/>
    <cellStyle name="40% - Énfasis2 3 4 2" xfId="2856" xr:uid="{00000000-0005-0000-0000-0000240B0000}"/>
    <cellStyle name="40% - Énfasis2 3 4 2 2" xfId="2857" xr:uid="{00000000-0005-0000-0000-0000250B0000}"/>
    <cellStyle name="40% - Énfasis2 3 4 2 3" xfId="2858" xr:uid="{00000000-0005-0000-0000-0000260B0000}"/>
    <cellStyle name="40% - Énfasis2 3 4 2 4" xfId="2859" xr:uid="{00000000-0005-0000-0000-0000270B0000}"/>
    <cellStyle name="40% - Énfasis2 3 4 3" xfId="2860" xr:uid="{00000000-0005-0000-0000-0000280B0000}"/>
    <cellStyle name="40% - Énfasis2 3 4 4" xfId="2861" xr:uid="{00000000-0005-0000-0000-0000290B0000}"/>
    <cellStyle name="40% - Énfasis2 3 4 5" xfId="2862" xr:uid="{00000000-0005-0000-0000-00002A0B0000}"/>
    <cellStyle name="40% - Énfasis2 3 5" xfId="2863" xr:uid="{00000000-0005-0000-0000-00002B0B0000}"/>
    <cellStyle name="40% - Énfasis2 3 5 2" xfId="2864" xr:uid="{00000000-0005-0000-0000-00002C0B0000}"/>
    <cellStyle name="40% - Énfasis2 3 5 3" xfId="2865" xr:uid="{00000000-0005-0000-0000-00002D0B0000}"/>
    <cellStyle name="40% - Énfasis2 3 5 4" xfId="2866" xr:uid="{00000000-0005-0000-0000-00002E0B0000}"/>
    <cellStyle name="40% - Énfasis2 3 6" xfId="2867" xr:uid="{00000000-0005-0000-0000-00002F0B0000}"/>
    <cellStyle name="40% - Énfasis2 3 7" xfId="2868" xr:uid="{00000000-0005-0000-0000-0000300B0000}"/>
    <cellStyle name="40% - Énfasis2 3 8" xfId="2869" xr:uid="{00000000-0005-0000-0000-0000310B0000}"/>
    <cellStyle name="40% - Énfasis2 3 9" xfId="2870" xr:uid="{00000000-0005-0000-0000-0000320B0000}"/>
    <cellStyle name="40% - Énfasis2 4" xfId="2871" xr:uid="{00000000-0005-0000-0000-0000330B0000}"/>
    <cellStyle name="40% - Énfasis2 4 2" xfId="2872" xr:uid="{00000000-0005-0000-0000-0000340B0000}"/>
    <cellStyle name="40% - Énfasis2 4 2 2" xfId="2873" xr:uid="{00000000-0005-0000-0000-0000350B0000}"/>
    <cellStyle name="40% - Énfasis2 4 2 2 2" xfId="2874" xr:uid="{00000000-0005-0000-0000-0000360B0000}"/>
    <cellStyle name="40% - Énfasis2 4 2 2 2 2" xfId="2875" xr:uid="{00000000-0005-0000-0000-0000370B0000}"/>
    <cellStyle name="40% - Énfasis2 4 2 2 2 3" xfId="2876" xr:uid="{00000000-0005-0000-0000-0000380B0000}"/>
    <cellStyle name="40% - Énfasis2 4 2 2 2 4" xfId="2877" xr:uid="{00000000-0005-0000-0000-0000390B0000}"/>
    <cellStyle name="40% - Énfasis2 4 2 2 3" xfId="2878" xr:uid="{00000000-0005-0000-0000-00003A0B0000}"/>
    <cellStyle name="40% - Énfasis2 4 2 2 4" xfId="2879" xr:uid="{00000000-0005-0000-0000-00003B0B0000}"/>
    <cellStyle name="40% - Énfasis2 4 2 2 5" xfId="2880" xr:uid="{00000000-0005-0000-0000-00003C0B0000}"/>
    <cellStyle name="40% - Énfasis2 4 2 3" xfId="2881" xr:uid="{00000000-0005-0000-0000-00003D0B0000}"/>
    <cellStyle name="40% - Énfasis2 4 2 3 2" xfId="2882" xr:uid="{00000000-0005-0000-0000-00003E0B0000}"/>
    <cellStyle name="40% - Énfasis2 4 2 3 3" xfId="2883" xr:uid="{00000000-0005-0000-0000-00003F0B0000}"/>
    <cellStyle name="40% - Énfasis2 4 2 3 4" xfId="2884" xr:uid="{00000000-0005-0000-0000-0000400B0000}"/>
    <cellStyle name="40% - Énfasis2 4 2 4" xfId="2885" xr:uid="{00000000-0005-0000-0000-0000410B0000}"/>
    <cellStyle name="40% - Énfasis2 4 2 5" xfId="2886" xr:uid="{00000000-0005-0000-0000-0000420B0000}"/>
    <cellStyle name="40% - Énfasis2 4 2 6" xfId="2887" xr:uid="{00000000-0005-0000-0000-0000430B0000}"/>
    <cellStyle name="40% - Énfasis2 4 3" xfId="2888" xr:uid="{00000000-0005-0000-0000-0000440B0000}"/>
    <cellStyle name="40% - Énfasis2 4 3 2" xfId="2889" xr:uid="{00000000-0005-0000-0000-0000450B0000}"/>
    <cellStyle name="40% - Énfasis2 4 3 2 2" xfId="2890" xr:uid="{00000000-0005-0000-0000-0000460B0000}"/>
    <cellStyle name="40% - Énfasis2 4 3 2 2 2" xfId="2891" xr:uid="{00000000-0005-0000-0000-0000470B0000}"/>
    <cellStyle name="40% - Énfasis2 4 3 2 2 3" xfId="2892" xr:uid="{00000000-0005-0000-0000-0000480B0000}"/>
    <cellStyle name="40% - Énfasis2 4 3 2 2 4" xfId="2893" xr:uid="{00000000-0005-0000-0000-0000490B0000}"/>
    <cellStyle name="40% - Énfasis2 4 3 2 3" xfId="2894" xr:uid="{00000000-0005-0000-0000-00004A0B0000}"/>
    <cellStyle name="40% - Énfasis2 4 3 2 4" xfId="2895" xr:uid="{00000000-0005-0000-0000-00004B0B0000}"/>
    <cellStyle name="40% - Énfasis2 4 3 2 5" xfId="2896" xr:uid="{00000000-0005-0000-0000-00004C0B0000}"/>
    <cellStyle name="40% - Énfasis2 4 3 3" xfId="2897" xr:uid="{00000000-0005-0000-0000-00004D0B0000}"/>
    <cellStyle name="40% - Énfasis2 4 3 3 2" xfId="2898" xr:uid="{00000000-0005-0000-0000-00004E0B0000}"/>
    <cellStyle name="40% - Énfasis2 4 3 3 3" xfId="2899" xr:uid="{00000000-0005-0000-0000-00004F0B0000}"/>
    <cellStyle name="40% - Énfasis2 4 3 3 4" xfId="2900" xr:uid="{00000000-0005-0000-0000-0000500B0000}"/>
    <cellStyle name="40% - Énfasis2 4 3 4" xfId="2901" xr:uid="{00000000-0005-0000-0000-0000510B0000}"/>
    <cellStyle name="40% - Énfasis2 4 3 5" xfId="2902" xr:uid="{00000000-0005-0000-0000-0000520B0000}"/>
    <cellStyle name="40% - Énfasis2 4 3 6" xfId="2903" xr:uid="{00000000-0005-0000-0000-0000530B0000}"/>
    <cellStyle name="40% - Énfasis2 4 4" xfId="2904" xr:uid="{00000000-0005-0000-0000-0000540B0000}"/>
    <cellStyle name="40% - Énfasis2 4 4 2" xfId="2905" xr:uid="{00000000-0005-0000-0000-0000550B0000}"/>
    <cellStyle name="40% - Énfasis2 4 4 2 2" xfId="2906" xr:uid="{00000000-0005-0000-0000-0000560B0000}"/>
    <cellStyle name="40% - Énfasis2 4 4 2 3" xfId="2907" xr:uid="{00000000-0005-0000-0000-0000570B0000}"/>
    <cellStyle name="40% - Énfasis2 4 4 2 4" xfId="2908" xr:uid="{00000000-0005-0000-0000-0000580B0000}"/>
    <cellStyle name="40% - Énfasis2 4 4 3" xfId="2909" xr:uid="{00000000-0005-0000-0000-0000590B0000}"/>
    <cellStyle name="40% - Énfasis2 4 4 4" xfId="2910" xr:uid="{00000000-0005-0000-0000-00005A0B0000}"/>
    <cellStyle name="40% - Énfasis2 4 4 5" xfId="2911" xr:uid="{00000000-0005-0000-0000-00005B0B0000}"/>
    <cellStyle name="40% - Énfasis2 4 5" xfId="2912" xr:uid="{00000000-0005-0000-0000-00005C0B0000}"/>
    <cellStyle name="40% - Énfasis2 4 5 2" xfId="2913" xr:uid="{00000000-0005-0000-0000-00005D0B0000}"/>
    <cellStyle name="40% - Énfasis2 4 5 3" xfId="2914" xr:uid="{00000000-0005-0000-0000-00005E0B0000}"/>
    <cellStyle name="40% - Énfasis2 4 5 4" xfId="2915" xr:uid="{00000000-0005-0000-0000-00005F0B0000}"/>
    <cellStyle name="40% - Énfasis2 4 6" xfId="2916" xr:uid="{00000000-0005-0000-0000-0000600B0000}"/>
    <cellStyle name="40% - Énfasis2 4 7" xfId="2917" xr:uid="{00000000-0005-0000-0000-0000610B0000}"/>
    <cellStyle name="40% - Énfasis2 4 8" xfId="2918" xr:uid="{00000000-0005-0000-0000-0000620B0000}"/>
    <cellStyle name="40% - Énfasis2 4 9" xfId="2919" xr:uid="{00000000-0005-0000-0000-0000630B0000}"/>
    <cellStyle name="40% - Énfasis2 5" xfId="2920" xr:uid="{00000000-0005-0000-0000-0000640B0000}"/>
    <cellStyle name="40% - Énfasis2 5 2" xfId="2921" xr:uid="{00000000-0005-0000-0000-0000650B0000}"/>
    <cellStyle name="40% - Énfasis2 5 2 2" xfId="2922" xr:uid="{00000000-0005-0000-0000-0000660B0000}"/>
    <cellStyle name="40% - Énfasis2 5 2 2 2" xfId="2923" xr:uid="{00000000-0005-0000-0000-0000670B0000}"/>
    <cellStyle name="40% - Énfasis2 5 2 2 2 2" xfId="2924" xr:uid="{00000000-0005-0000-0000-0000680B0000}"/>
    <cellStyle name="40% - Énfasis2 5 2 2 2 3" xfId="2925" xr:uid="{00000000-0005-0000-0000-0000690B0000}"/>
    <cellStyle name="40% - Énfasis2 5 2 2 2 4" xfId="2926" xr:uid="{00000000-0005-0000-0000-00006A0B0000}"/>
    <cellStyle name="40% - Énfasis2 5 2 2 3" xfId="2927" xr:uid="{00000000-0005-0000-0000-00006B0B0000}"/>
    <cellStyle name="40% - Énfasis2 5 2 2 4" xfId="2928" xr:uid="{00000000-0005-0000-0000-00006C0B0000}"/>
    <cellStyle name="40% - Énfasis2 5 2 2 5" xfId="2929" xr:uid="{00000000-0005-0000-0000-00006D0B0000}"/>
    <cellStyle name="40% - Énfasis2 5 2 3" xfId="2930" xr:uid="{00000000-0005-0000-0000-00006E0B0000}"/>
    <cellStyle name="40% - Énfasis2 5 2 3 2" xfId="2931" xr:uid="{00000000-0005-0000-0000-00006F0B0000}"/>
    <cellStyle name="40% - Énfasis2 5 2 3 3" xfId="2932" xr:uid="{00000000-0005-0000-0000-0000700B0000}"/>
    <cellStyle name="40% - Énfasis2 5 2 3 4" xfId="2933" xr:uid="{00000000-0005-0000-0000-0000710B0000}"/>
    <cellStyle name="40% - Énfasis2 5 2 4" xfId="2934" xr:uid="{00000000-0005-0000-0000-0000720B0000}"/>
    <cellStyle name="40% - Énfasis2 5 2 5" xfId="2935" xr:uid="{00000000-0005-0000-0000-0000730B0000}"/>
    <cellStyle name="40% - Énfasis2 5 2 6" xfId="2936" xr:uid="{00000000-0005-0000-0000-0000740B0000}"/>
    <cellStyle name="40% - Énfasis2 5 3" xfId="2937" xr:uid="{00000000-0005-0000-0000-0000750B0000}"/>
    <cellStyle name="40% - Énfasis2 5 3 2" xfId="2938" xr:uid="{00000000-0005-0000-0000-0000760B0000}"/>
    <cellStyle name="40% - Énfasis2 5 3 2 2" xfId="2939" xr:uid="{00000000-0005-0000-0000-0000770B0000}"/>
    <cellStyle name="40% - Énfasis2 5 3 2 2 2" xfId="2940" xr:uid="{00000000-0005-0000-0000-0000780B0000}"/>
    <cellStyle name="40% - Énfasis2 5 3 2 2 3" xfId="2941" xr:uid="{00000000-0005-0000-0000-0000790B0000}"/>
    <cellStyle name="40% - Énfasis2 5 3 2 2 4" xfId="2942" xr:uid="{00000000-0005-0000-0000-00007A0B0000}"/>
    <cellStyle name="40% - Énfasis2 5 3 2 3" xfId="2943" xr:uid="{00000000-0005-0000-0000-00007B0B0000}"/>
    <cellStyle name="40% - Énfasis2 5 3 2 4" xfId="2944" xr:uid="{00000000-0005-0000-0000-00007C0B0000}"/>
    <cellStyle name="40% - Énfasis2 5 3 2 5" xfId="2945" xr:uid="{00000000-0005-0000-0000-00007D0B0000}"/>
    <cellStyle name="40% - Énfasis2 5 3 3" xfId="2946" xr:uid="{00000000-0005-0000-0000-00007E0B0000}"/>
    <cellStyle name="40% - Énfasis2 5 3 3 2" xfId="2947" xr:uid="{00000000-0005-0000-0000-00007F0B0000}"/>
    <cellStyle name="40% - Énfasis2 5 3 3 3" xfId="2948" xr:uid="{00000000-0005-0000-0000-0000800B0000}"/>
    <cellStyle name="40% - Énfasis2 5 3 3 4" xfId="2949" xr:uid="{00000000-0005-0000-0000-0000810B0000}"/>
    <cellStyle name="40% - Énfasis2 5 3 4" xfId="2950" xr:uid="{00000000-0005-0000-0000-0000820B0000}"/>
    <cellStyle name="40% - Énfasis2 5 3 5" xfId="2951" xr:uid="{00000000-0005-0000-0000-0000830B0000}"/>
    <cellStyle name="40% - Énfasis2 5 3 6" xfId="2952" xr:uid="{00000000-0005-0000-0000-0000840B0000}"/>
    <cellStyle name="40% - Énfasis2 5 4" xfId="2953" xr:uid="{00000000-0005-0000-0000-0000850B0000}"/>
    <cellStyle name="40% - Énfasis2 5 4 2" xfId="2954" xr:uid="{00000000-0005-0000-0000-0000860B0000}"/>
    <cellStyle name="40% - Énfasis2 5 4 2 2" xfId="2955" xr:uid="{00000000-0005-0000-0000-0000870B0000}"/>
    <cellStyle name="40% - Énfasis2 5 4 2 3" xfId="2956" xr:uid="{00000000-0005-0000-0000-0000880B0000}"/>
    <cellStyle name="40% - Énfasis2 5 4 2 4" xfId="2957" xr:uid="{00000000-0005-0000-0000-0000890B0000}"/>
    <cellStyle name="40% - Énfasis2 5 4 3" xfId="2958" xr:uid="{00000000-0005-0000-0000-00008A0B0000}"/>
    <cellStyle name="40% - Énfasis2 5 4 4" xfId="2959" xr:uid="{00000000-0005-0000-0000-00008B0B0000}"/>
    <cellStyle name="40% - Énfasis2 5 4 5" xfId="2960" xr:uid="{00000000-0005-0000-0000-00008C0B0000}"/>
    <cellStyle name="40% - Énfasis2 5 5" xfId="2961" xr:uid="{00000000-0005-0000-0000-00008D0B0000}"/>
    <cellStyle name="40% - Énfasis2 5 5 2" xfId="2962" xr:uid="{00000000-0005-0000-0000-00008E0B0000}"/>
    <cellStyle name="40% - Énfasis2 5 5 3" xfId="2963" xr:uid="{00000000-0005-0000-0000-00008F0B0000}"/>
    <cellStyle name="40% - Énfasis2 5 5 4" xfId="2964" xr:uid="{00000000-0005-0000-0000-0000900B0000}"/>
    <cellStyle name="40% - Énfasis2 5 6" xfId="2965" xr:uid="{00000000-0005-0000-0000-0000910B0000}"/>
    <cellStyle name="40% - Énfasis2 5 7" xfId="2966" xr:uid="{00000000-0005-0000-0000-0000920B0000}"/>
    <cellStyle name="40% - Énfasis2 5 8" xfId="2967" xr:uid="{00000000-0005-0000-0000-0000930B0000}"/>
    <cellStyle name="40% - Énfasis2 5 9" xfId="2968" xr:uid="{00000000-0005-0000-0000-0000940B0000}"/>
    <cellStyle name="40% - Énfasis2 6" xfId="2969" xr:uid="{00000000-0005-0000-0000-0000950B0000}"/>
    <cellStyle name="40% - Énfasis2 6 2" xfId="2970" xr:uid="{00000000-0005-0000-0000-0000960B0000}"/>
    <cellStyle name="40% - Énfasis2 6 2 2" xfId="2971" xr:uid="{00000000-0005-0000-0000-0000970B0000}"/>
    <cellStyle name="40% - Énfasis2 6 2 2 2" xfId="2972" xr:uid="{00000000-0005-0000-0000-0000980B0000}"/>
    <cellStyle name="40% - Énfasis2 6 2 2 2 2" xfId="2973" xr:uid="{00000000-0005-0000-0000-0000990B0000}"/>
    <cellStyle name="40% - Énfasis2 6 2 2 2 3" xfId="2974" xr:uid="{00000000-0005-0000-0000-00009A0B0000}"/>
    <cellStyle name="40% - Énfasis2 6 2 2 2 4" xfId="2975" xr:uid="{00000000-0005-0000-0000-00009B0B0000}"/>
    <cellStyle name="40% - Énfasis2 6 2 2 3" xfId="2976" xr:uid="{00000000-0005-0000-0000-00009C0B0000}"/>
    <cellStyle name="40% - Énfasis2 6 2 2 4" xfId="2977" xr:uid="{00000000-0005-0000-0000-00009D0B0000}"/>
    <cellStyle name="40% - Énfasis2 6 2 2 5" xfId="2978" xr:uid="{00000000-0005-0000-0000-00009E0B0000}"/>
    <cellStyle name="40% - Énfasis2 6 2 3" xfId="2979" xr:uid="{00000000-0005-0000-0000-00009F0B0000}"/>
    <cellStyle name="40% - Énfasis2 6 2 3 2" xfId="2980" xr:uid="{00000000-0005-0000-0000-0000A00B0000}"/>
    <cellStyle name="40% - Énfasis2 6 2 3 3" xfId="2981" xr:uid="{00000000-0005-0000-0000-0000A10B0000}"/>
    <cellStyle name="40% - Énfasis2 6 2 3 4" xfId="2982" xr:uid="{00000000-0005-0000-0000-0000A20B0000}"/>
    <cellStyle name="40% - Énfasis2 6 2 4" xfId="2983" xr:uid="{00000000-0005-0000-0000-0000A30B0000}"/>
    <cellStyle name="40% - Énfasis2 6 2 5" xfId="2984" xr:uid="{00000000-0005-0000-0000-0000A40B0000}"/>
    <cellStyle name="40% - Énfasis2 6 2 6" xfId="2985" xr:uid="{00000000-0005-0000-0000-0000A50B0000}"/>
    <cellStyle name="40% - Énfasis2 6 3" xfId="2986" xr:uid="{00000000-0005-0000-0000-0000A60B0000}"/>
    <cellStyle name="40% - Énfasis2 6 3 2" xfId="2987" xr:uid="{00000000-0005-0000-0000-0000A70B0000}"/>
    <cellStyle name="40% - Énfasis2 6 3 2 2" xfId="2988" xr:uid="{00000000-0005-0000-0000-0000A80B0000}"/>
    <cellStyle name="40% - Énfasis2 6 3 2 2 2" xfId="2989" xr:uid="{00000000-0005-0000-0000-0000A90B0000}"/>
    <cellStyle name="40% - Énfasis2 6 3 2 2 3" xfId="2990" xr:uid="{00000000-0005-0000-0000-0000AA0B0000}"/>
    <cellStyle name="40% - Énfasis2 6 3 2 2 4" xfId="2991" xr:uid="{00000000-0005-0000-0000-0000AB0B0000}"/>
    <cellStyle name="40% - Énfasis2 6 3 2 3" xfId="2992" xr:uid="{00000000-0005-0000-0000-0000AC0B0000}"/>
    <cellStyle name="40% - Énfasis2 6 3 2 4" xfId="2993" xr:uid="{00000000-0005-0000-0000-0000AD0B0000}"/>
    <cellStyle name="40% - Énfasis2 6 3 2 5" xfId="2994" xr:uid="{00000000-0005-0000-0000-0000AE0B0000}"/>
    <cellStyle name="40% - Énfasis2 6 3 3" xfId="2995" xr:uid="{00000000-0005-0000-0000-0000AF0B0000}"/>
    <cellStyle name="40% - Énfasis2 6 3 3 2" xfId="2996" xr:uid="{00000000-0005-0000-0000-0000B00B0000}"/>
    <cellStyle name="40% - Énfasis2 6 3 3 3" xfId="2997" xr:uid="{00000000-0005-0000-0000-0000B10B0000}"/>
    <cellStyle name="40% - Énfasis2 6 3 3 4" xfId="2998" xr:uid="{00000000-0005-0000-0000-0000B20B0000}"/>
    <cellStyle name="40% - Énfasis2 6 3 4" xfId="2999" xr:uid="{00000000-0005-0000-0000-0000B30B0000}"/>
    <cellStyle name="40% - Énfasis2 6 3 5" xfId="3000" xr:uid="{00000000-0005-0000-0000-0000B40B0000}"/>
    <cellStyle name="40% - Énfasis2 6 3 6" xfId="3001" xr:uid="{00000000-0005-0000-0000-0000B50B0000}"/>
    <cellStyle name="40% - Énfasis2 6 4" xfId="3002" xr:uid="{00000000-0005-0000-0000-0000B60B0000}"/>
    <cellStyle name="40% - Énfasis2 6 4 2" xfId="3003" xr:uid="{00000000-0005-0000-0000-0000B70B0000}"/>
    <cellStyle name="40% - Énfasis2 6 4 2 2" xfId="3004" xr:uid="{00000000-0005-0000-0000-0000B80B0000}"/>
    <cellStyle name="40% - Énfasis2 6 4 2 3" xfId="3005" xr:uid="{00000000-0005-0000-0000-0000B90B0000}"/>
    <cellStyle name="40% - Énfasis2 6 4 2 4" xfId="3006" xr:uid="{00000000-0005-0000-0000-0000BA0B0000}"/>
    <cellStyle name="40% - Énfasis2 6 4 3" xfId="3007" xr:uid="{00000000-0005-0000-0000-0000BB0B0000}"/>
    <cellStyle name="40% - Énfasis2 6 4 4" xfId="3008" xr:uid="{00000000-0005-0000-0000-0000BC0B0000}"/>
    <cellStyle name="40% - Énfasis2 6 4 5" xfId="3009" xr:uid="{00000000-0005-0000-0000-0000BD0B0000}"/>
    <cellStyle name="40% - Énfasis2 6 5" xfId="3010" xr:uid="{00000000-0005-0000-0000-0000BE0B0000}"/>
    <cellStyle name="40% - Énfasis2 6 5 2" xfId="3011" xr:uid="{00000000-0005-0000-0000-0000BF0B0000}"/>
    <cellStyle name="40% - Énfasis2 6 5 3" xfId="3012" xr:uid="{00000000-0005-0000-0000-0000C00B0000}"/>
    <cellStyle name="40% - Énfasis2 6 5 4" xfId="3013" xr:uid="{00000000-0005-0000-0000-0000C10B0000}"/>
    <cellStyle name="40% - Énfasis2 6 6" xfId="3014" xr:uid="{00000000-0005-0000-0000-0000C20B0000}"/>
    <cellStyle name="40% - Énfasis2 6 7" xfId="3015" xr:uid="{00000000-0005-0000-0000-0000C30B0000}"/>
    <cellStyle name="40% - Énfasis2 6 8" xfId="3016" xr:uid="{00000000-0005-0000-0000-0000C40B0000}"/>
    <cellStyle name="40% - Énfasis2 6 9" xfId="3017" xr:uid="{00000000-0005-0000-0000-0000C50B0000}"/>
    <cellStyle name="40% - Énfasis2 7" xfId="3018" xr:uid="{00000000-0005-0000-0000-0000C60B0000}"/>
    <cellStyle name="40% - Énfasis2 7 2" xfId="3019" xr:uid="{00000000-0005-0000-0000-0000C70B0000}"/>
    <cellStyle name="40% - Énfasis2 7 2 2" xfId="3020" xr:uid="{00000000-0005-0000-0000-0000C80B0000}"/>
    <cellStyle name="40% - Énfasis2 7 2 2 2" xfId="3021" xr:uid="{00000000-0005-0000-0000-0000C90B0000}"/>
    <cellStyle name="40% - Énfasis2 7 2 2 2 2" xfId="3022" xr:uid="{00000000-0005-0000-0000-0000CA0B0000}"/>
    <cellStyle name="40% - Énfasis2 7 2 2 2 3" xfId="3023" xr:uid="{00000000-0005-0000-0000-0000CB0B0000}"/>
    <cellStyle name="40% - Énfasis2 7 2 2 2 4" xfId="3024" xr:uid="{00000000-0005-0000-0000-0000CC0B0000}"/>
    <cellStyle name="40% - Énfasis2 7 2 2 3" xfId="3025" xr:uid="{00000000-0005-0000-0000-0000CD0B0000}"/>
    <cellStyle name="40% - Énfasis2 7 2 2 4" xfId="3026" xr:uid="{00000000-0005-0000-0000-0000CE0B0000}"/>
    <cellStyle name="40% - Énfasis2 7 2 2 5" xfId="3027" xr:uid="{00000000-0005-0000-0000-0000CF0B0000}"/>
    <cellStyle name="40% - Énfasis2 7 2 3" xfId="3028" xr:uid="{00000000-0005-0000-0000-0000D00B0000}"/>
    <cellStyle name="40% - Énfasis2 7 2 3 2" xfId="3029" xr:uid="{00000000-0005-0000-0000-0000D10B0000}"/>
    <cellStyle name="40% - Énfasis2 7 2 3 3" xfId="3030" xr:uid="{00000000-0005-0000-0000-0000D20B0000}"/>
    <cellStyle name="40% - Énfasis2 7 2 3 4" xfId="3031" xr:uid="{00000000-0005-0000-0000-0000D30B0000}"/>
    <cellStyle name="40% - Énfasis2 7 2 4" xfId="3032" xr:uid="{00000000-0005-0000-0000-0000D40B0000}"/>
    <cellStyle name="40% - Énfasis2 7 2 5" xfId="3033" xr:uid="{00000000-0005-0000-0000-0000D50B0000}"/>
    <cellStyle name="40% - Énfasis2 7 2 6" xfId="3034" xr:uid="{00000000-0005-0000-0000-0000D60B0000}"/>
    <cellStyle name="40% - Énfasis2 7 3" xfId="3035" xr:uid="{00000000-0005-0000-0000-0000D70B0000}"/>
    <cellStyle name="40% - Énfasis2 7 3 2" xfId="3036" xr:uid="{00000000-0005-0000-0000-0000D80B0000}"/>
    <cellStyle name="40% - Énfasis2 7 3 2 2" xfId="3037" xr:uid="{00000000-0005-0000-0000-0000D90B0000}"/>
    <cellStyle name="40% - Énfasis2 7 3 2 2 2" xfId="3038" xr:uid="{00000000-0005-0000-0000-0000DA0B0000}"/>
    <cellStyle name="40% - Énfasis2 7 3 2 2 3" xfId="3039" xr:uid="{00000000-0005-0000-0000-0000DB0B0000}"/>
    <cellStyle name="40% - Énfasis2 7 3 2 2 4" xfId="3040" xr:uid="{00000000-0005-0000-0000-0000DC0B0000}"/>
    <cellStyle name="40% - Énfasis2 7 3 2 3" xfId="3041" xr:uid="{00000000-0005-0000-0000-0000DD0B0000}"/>
    <cellStyle name="40% - Énfasis2 7 3 2 4" xfId="3042" xr:uid="{00000000-0005-0000-0000-0000DE0B0000}"/>
    <cellStyle name="40% - Énfasis2 7 3 2 5" xfId="3043" xr:uid="{00000000-0005-0000-0000-0000DF0B0000}"/>
    <cellStyle name="40% - Énfasis2 7 3 3" xfId="3044" xr:uid="{00000000-0005-0000-0000-0000E00B0000}"/>
    <cellStyle name="40% - Énfasis2 7 3 3 2" xfId="3045" xr:uid="{00000000-0005-0000-0000-0000E10B0000}"/>
    <cellStyle name="40% - Énfasis2 7 3 3 3" xfId="3046" xr:uid="{00000000-0005-0000-0000-0000E20B0000}"/>
    <cellStyle name="40% - Énfasis2 7 3 3 4" xfId="3047" xr:uid="{00000000-0005-0000-0000-0000E30B0000}"/>
    <cellStyle name="40% - Énfasis2 7 3 4" xfId="3048" xr:uid="{00000000-0005-0000-0000-0000E40B0000}"/>
    <cellStyle name="40% - Énfasis2 7 3 5" xfId="3049" xr:uid="{00000000-0005-0000-0000-0000E50B0000}"/>
    <cellStyle name="40% - Énfasis2 7 3 6" xfId="3050" xr:uid="{00000000-0005-0000-0000-0000E60B0000}"/>
    <cellStyle name="40% - Énfasis2 7 4" xfId="3051" xr:uid="{00000000-0005-0000-0000-0000E70B0000}"/>
    <cellStyle name="40% - Énfasis2 7 4 2" xfId="3052" xr:uid="{00000000-0005-0000-0000-0000E80B0000}"/>
    <cellStyle name="40% - Énfasis2 7 4 2 2" xfId="3053" xr:uid="{00000000-0005-0000-0000-0000E90B0000}"/>
    <cellStyle name="40% - Énfasis2 7 4 2 3" xfId="3054" xr:uid="{00000000-0005-0000-0000-0000EA0B0000}"/>
    <cellStyle name="40% - Énfasis2 7 4 2 4" xfId="3055" xr:uid="{00000000-0005-0000-0000-0000EB0B0000}"/>
    <cellStyle name="40% - Énfasis2 7 4 3" xfId="3056" xr:uid="{00000000-0005-0000-0000-0000EC0B0000}"/>
    <cellStyle name="40% - Énfasis2 7 4 4" xfId="3057" xr:uid="{00000000-0005-0000-0000-0000ED0B0000}"/>
    <cellStyle name="40% - Énfasis2 7 4 5" xfId="3058" xr:uid="{00000000-0005-0000-0000-0000EE0B0000}"/>
    <cellStyle name="40% - Énfasis2 7 5" xfId="3059" xr:uid="{00000000-0005-0000-0000-0000EF0B0000}"/>
    <cellStyle name="40% - Énfasis2 7 5 2" xfId="3060" xr:uid="{00000000-0005-0000-0000-0000F00B0000}"/>
    <cellStyle name="40% - Énfasis2 7 5 3" xfId="3061" xr:uid="{00000000-0005-0000-0000-0000F10B0000}"/>
    <cellStyle name="40% - Énfasis2 7 5 4" xfId="3062" xr:uid="{00000000-0005-0000-0000-0000F20B0000}"/>
    <cellStyle name="40% - Énfasis2 7 6" xfId="3063" xr:uid="{00000000-0005-0000-0000-0000F30B0000}"/>
    <cellStyle name="40% - Énfasis2 7 7" xfId="3064" xr:uid="{00000000-0005-0000-0000-0000F40B0000}"/>
    <cellStyle name="40% - Énfasis2 7 8" xfId="3065" xr:uid="{00000000-0005-0000-0000-0000F50B0000}"/>
    <cellStyle name="40% - Énfasis2 7 9" xfId="3066" xr:uid="{00000000-0005-0000-0000-0000F60B0000}"/>
    <cellStyle name="40% - Énfasis2 8" xfId="3067" xr:uid="{00000000-0005-0000-0000-0000F70B0000}"/>
    <cellStyle name="40% - Énfasis2 8 2" xfId="3068" xr:uid="{00000000-0005-0000-0000-0000F80B0000}"/>
    <cellStyle name="40% - Énfasis2 8 2 2" xfId="3069" xr:uid="{00000000-0005-0000-0000-0000F90B0000}"/>
    <cellStyle name="40% - Énfasis2 8 2 2 2" xfId="3070" xr:uid="{00000000-0005-0000-0000-0000FA0B0000}"/>
    <cellStyle name="40% - Énfasis2 8 2 2 2 2" xfId="3071" xr:uid="{00000000-0005-0000-0000-0000FB0B0000}"/>
    <cellStyle name="40% - Énfasis2 8 2 2 2 3" xfId="3072" xr:uid="{00000000-0005-0000-0000-0000FC0B0000}"/>
    <cellStyle name="40% - Énfasis2 8 2 2 2 4" xfId="3073" xr:uid="{00000000-0005-0000-0000-0000FD0B0000}"/>
    <cellStyle name="40% - Énfasis2 8 2 2 3" xfId="3074" xr:uid="{00000000-0005-0000-0000-0000FE0B0000}"/>
    <cellStyle name="40% - Énfasis2 8 2 2 4" xfId="3075" xr:uid="{00000000-0005-0000-0000-0000FF0B0000}"/>
    <cellStyle name="40% - Énfasis2 8 2 2 5" xfId="3076" xr:uid="{00000000-0005-0000-0000-0000000C0000}"/>
    <cellStyle name="40% - Énfasis2 8 2 3" xfId="3077" xr:uid="{00000000-0005-0000-0000-0000010C0000}"/>
    <cellStyle name="40% - Énfasis2 8 2 3 2" xfId="3078" xr:uid="{00000000-0005-0000-0000-0000020C0000}"/>
    <cellStyle name="40% - Énfasis2 8 2 3 3" xfId="3079" xr:uid="{00000000-0005-0000-0000-0000030C0000}"/>
    <cellStyle name="40% - Énfasis2 8 2 3 4" xfId="3080" xr:uid="{00000000-0005-0000-0000-0000040C0000}"/>
    <cellStyle name="40% - Énfasis2 8 2 4" xfId="3081" xr:uid="{00000000-0005-0000-0000-0000050C0000}"/>
    <cellStyle name="40% - Énfasis2 8 2 5" xfId="3082" xr:uid="{00000000-0005-0000-0000-0000060C0000}"/>
    <cellStyle name="40% - Énfasis2 8 2 6" xfId="3083" xr:uid="{00000000-0005-0000-0000-0000070C0000}"/>
    <cellStyle name="40% - Énfasis2 8 3" xfId="3084" xr:uid="{00000000-0005-0000-0000-0000080C0000}"/>
    <cellStyle name="40% - Énfasis2 8 3 2" xfId="3085" xr:uid="{00000000-0005-0000-0000-0000090C0000}"/>
    <cellStyle name="40% - Énfasis2 8 3 2 2" xfId="3086" xr:uid="{00000000-0005-0000-0000-00000A0C0000}"/>
    <cellStyle name="40% - Énfasis2 8 3 2 2 2" xfId="3087" xr:uid="{00000000-0005-0000-0000-00000B0C0000}"/>
    <cellStyle name="40% - Énfasis2 8 3 2 2 3" xfId="3088" xr:uid="{00000000-0005-0000-0000-00000C0C0000}"/>
    <cellStyle name="40% - Énfasis2 8 3 2 2 4" xfId="3089" xr:uid="{00000000-0005-0000-0000-00000D0C0000}"/>
    <cellStyle name="40% - Énfasis2 8 3 2 3" xfId="3090" xr:uid="{00000000-0005-0000-0000-00000E0C0000}"/>
    <cellStyle name="40% - Énfasis2 8 3 2 4" xfId="3091" xr:uid="{00000000-0005-0000-0000-00000F0C0000}"/>
    <cellStyle name="40% - Énfasis2 8 3 2 5" xfId="3092" xr:uid="{00000000-0005-0000-0000-0000100C0000}"/>
    <cellStyle name="40% - Énfasis2 8 3 3" xfId="3093" xr:uid="{00000000-0005-0000-0000-0000110C0000}"/>
    <cellStyle name="40% - Énfasis2 8 3 3 2" xfId="3094" xr:uid="{00000000-0005-0000-0000-0000120C0000}"/>
    <cellStyle name="40% - Énfasis2 8 3 3 3" xfId="3095" xr:uid="{00000000-0005-0000-0000-0000130C0000}"/>
    <cellStyle name="40% - Énfasis2 8 3 3 4" xfId="3096" xr:uid="{00000000-0005-0000-0000-0000140C0000}"/>
    <cellStyle name="40% - Énfasis2 8 3 4" xfId="3097" xr:uid="{00000000-0005-0000-0000-0000150C0000}"/>
    <cellStyle name="40% - Énfasis2 8 3 5" xfId="3098" xr:uid="{00000000-0005-0000-0000-0000160C0000}"/>
    <cellStyle name="40% - Énfasis2 8 3 6" xfId="3099" xr:uid="{00000000-0005-0000-0000-0000170C0000}"/>
    <cellStyle name="40% - Énfasis2 8 4" xfId="3100" xr:uid="{00000000-0005-0000-0000-0000180C0000}"/>
    <cellStyle name="40% - Énfasis2 8 4 2" xfId="3101" xr:uid="{00000000-0005-0000-0000-0000190C0000}"/>
    <cellStyle name="40% - Énfasis2 8 4 2 2" xfId="3102" xr:uid="{00000000-0005-0000-0000-00001A0C0000}"/>
    <cellStyle name="40% - Énfasis2 8 4 2 3" xfId="3103" xr:uid="{00000000-0005-0000-0000-00001B0C0000}"/>
    <cellStyle name="40% - Énfasis2 8 4 2 4" xfId="3104" xr:uid="{00000000-0005-0000-0000-00001C0C0000}"/>
    <cellStyle name="40% - Énfasis2 8 4 3" xfId="3105" xr:uid="{00000000-0005-0000-0000-00001D0C0000}"/>
    <cellStyle name="40% - Énfasis2 8 4 4" xfId="3106" xr:uid="{00000000-0005-0000-0000-00001E0C0000}"/>
    <cellStyle name="40% - Énfasis2 8 4 5" xfId="3107" xr:uid="{00000000-0005-0000-0000-00001F0C0000}"/>
    <cellStyle name="40% - Énfasis2 8 5" xfId="3108" xr:uid="{00000000-0005-0000-0000-0000200C0000}"/>
    <cellStyle name="40% - Énfasis2 8 5 2" xfId="3109" xr:uid="{00000000-0005-0000-0000-0000210C0000}"/>
    <cellStyle name="40% - Énfasis2 8 5 3" xfId="3110" xr:uid="{00000000-0005-0000-0000-0000220C0000}"/>
    <cellStyle name="40% - Énfasis2 8 5 4" xfId="3111" xr:uid="{00000000-0005-0000-0000-0000230C0000}"/>
    <cellStyle name="40% - Énfasis2 8 6" xfId="3112" xr:uid="{00000000-0005-0000-0000-0000240C0000}"/>
    <cellStyle name="40% - Énfasis2 8 7" xfId="3113" xr:uid="{00000000-0005-0000-0000-0000250C0000}"/>
    <cellStyle name="40% - Énfasis2 8 8" xfId="3114" xr:uid="{00000000-0005-0000-0000-0000260C0000}"/>
    <cellStyle name="40% - Énfasis2 8 9" xfId="3115" xr:uid="{00000000-0005-0000-0000-0000270C0000}"/>
    <cellStyle name="40% - Énfasis2 9" xfId="3116" xr:uid="{00000000-0005-0000-0000-0000280C0000}"/>
    <cellStyle name="40% - Énfasis2 9 2" xfId="3117" xr:uid="{00000000-0005-0000-0000-0000290C0000}"/>
    <cellStyle name="40% - Énfasis2 9 2 2" xfId="3118" xr:uid="{00000000-0005-0000-0000-00002A0C0000}"/>
    <cellStyle name="40% - Énfasis2 9 2 2 2" xfId="3119" xr:uid="{00000000-0005-0000-0000-00002B0C0000}"/>
    <cellStyle name="40% - Énfasis2 9 2 2 3" xfId="3120" xr:uid="{00000000-0005-0000-0000-00002C0C0000}"/>
    <cellStyle name="40% - Énfasis2 9 2 2 4" xfId="3121" xr:uid="{00000000-0005-0000-0000-00002D0C0000}"/>
    <cellStyle name="40% - Énfasis2 9 2 3" xfId="3122" xr:uid="{00000000-0005-0000-0000-00002E0C0000}"/>
    <cellStyle name="40% - Énfasis2 9 2 4" xfId="3123" xr:uid="{00000000-0005-0000-0000-00002F0C0000}"/>
    <cellStyle name="40% - Énfasis2 9 2 5" xfId="3124" xr:uid="{00000000-0005-0000-0000-0000300C0000}"/>
    <cellStyle name="40% - Énfasis2 9 3" xfId="3125" xr:uid="{00000000-0005-0000-0000-0000310C0000}"/>
    <cellStyle name="40% - Énfasis2 9 3 2" xfId="3126" xr:uid="{00000000-0005-0000-0000-0000320C0000}"/>
    <cellStyle name="40% - Énfasis2 9 3 3" xfId="3127" xr:uid="{00000000-0005-0000-0000-0000330C0000}"/>
    <cellStyle name="40% - Énfasis2 9 3 4" xfId="3128" xr:uid="{00000000-0005-0000-0000-0000340C0000}"/>
    <cellStyle name="40% - Énfasis2 9 4" xfId="3129" xr:uid="{00000000-0005-0000-0000-0000350C0000}"/>
    <cellStyle name="40% - Énfasis2 9 5" xfId="3130" xr:uid="{00000000-0005-0000-0000-0000360C0000}"/>
    <cellStyle name="40% - Énfasis2 9 6" xfId="3131" xr:uid="{00000000-0005-0000-0000-0000370C0000}"/>
    <cellStyle name="40% - Énfasis3" xfId="6778" builtinId="39" customBuiltin="1"/>
    <cellStyle name="40% - Énfasis3 10" xfId="3132" xr:uid="{00000000-0005-0000-0000-0000390C0000}"/>
    <cellStyle name="40% - Énfasis3 10 2" xfId="3133" xr:uid="{00000000-0005-0000-0000-00003A0C0000}"/>
    <cellStyle name="40% - Énfasis3 10 2 2" xfId="3134" xr:uid="{00000000-0005-0000-0000-00003B0C0000}"/>
    <cellStyle name="40% - Énfasis3 10 2 2 2" xfId="3135" xr:uid="{00000000-0005-0000-0000-00003C0C0000}"/>
    <cellStyle name="40% - Énfasis3 10 2 2 3" xfId="3136" xr:uid="{00000000-0005-0000-0000-00003D0C0000}"/>
    <cellStyle name="40% - Énfasis3 10 2 2 4" xfId="3137" xr:uid="{00000000-0005-0000-0000-00003E0C0000}"/>
    <cellStyle name="40% - Énfasis3 10 2 3" xfId="3138" xr:uid="{00000000-0005-0000-0000-00003F0C0000}"/>
    <cellStyle name="40% - Énfasis3 10 2 4" xfId="3139" xr:uid="{00000000-0005-0000-0000-0000400C0000}"/>
    <cellStyle name="40% - Énfasis3 10 2 5" xfId="3140" xr:uid="{00000000-0005-0000-0000-0000410C0000}"/>
    <cellStyle name="40% - Énfasis3 10 3" xfId="3141" xr:uid="{00000000-0005-0000-0000-0000420C0000}"/>
    <cellStyle name="40% - Énfasis3 10 3 2" xfId="3142" xr:uid="{00000000-0005-0000-0000-0000430C0000}"/>
    <cellStyle name="40% - Énfasis3 10 3 3" xfId="3143" xr:uid="{00000000-0005-0000-0000-0000440C0000}"/>
    <cellStyle name="40% - Énfasis3 10 3 4" xfId="3144" xr:uid="{00000000-0005-0000-0000-0000450C0000}"/>
    <cellStyle name="40% - Énfasis3 10 4" xfId="3145" xr:uid="{00000000-0005-0000-0000-0000460C0000}"/>
    <cellStyle name="40% - Énfasis3 10 5" xfId="3146" xr:uid="{00000000-0005-0000-0000-0000470C0000}"/>
    <cellStyle name="40% - Énfasis3 10 6" xfId="3147" xr:uid="{00000000-0005-0000-0000-0000480C0000}"/>
    <cellStyle name="40% - Énfasis3 11" xfId="3148" xr:uid="{00000000-0005-0000-0000-0000490C0000}"/>
    <cellStyle name="40% - Énfasis3 11 2" xfId="3149" xr:uid="{00000000-0005-0000-0000-00004A0C0000}"/>
    <cellStyle name="40% - Énfasis3 11 2 2" xfId="3150" xr:uid="{00000000-0005-0000-0000-00004B0C0000}"/>
    <cellStyle name="40% - Énfasis3 11 2 3" xfId="3151" xr:uid="{00000000-0005-0000-0000-00004C0C0000}"/>
    <cellStyle name="40% - Énfasis3 11 2 4" xfId="3152" xr:uid="{00000000-0005-0000-0000-00004D0C0000}"/>
    <cellStyle name="40% - Énfasis3 11 3" xfId="3153" xr:uid="{00000000-0005-0000-0000-00004E0C0000}"/>
    <cellStyle name="40% - Énfasis3 11 4" xfId="3154" xr:uid="{00000000-0005-0000-0000-00004F0C0000}"/>
    <cellStyle name="40% - Énfasis3 11 5" xfId="3155" xr:uid="{00000000-0005-0000-0000-0000500C0000}"/>
    <cellStyle name="40% - Énfasis3 12" xfId="3156" xr:uid="{00000000-0005-0000-0000-0000510C0000}"/>
    <cellStyle name="40% - Énfasis3 12 2" xfId="3157" xr:uid="{00000000-0005-0000-0000-0000520C0000}"/>
    <cellStyle name="40% - Énfasis3 12 3" xfId="3158" xr:uid="{00000000-0005-0000-0000-0000530C0000}"/>
    <cellStyle name="40% - Énfasis3 12 4" xfId="3159" xr:uid="{00000000-0005-0000-0000-0000540C0000}"/>
    <cellStyle name="40% - Énfasis3 13" xfId="3160" xr:uid="{00000000-0005-0000-0000-0000550C0000}"/>
    <cellStyle name="40% - Énfasis3 14" xfId="3161" xr:uid="{00000000-0005-0000-0000-0000560C0000}"/>
    <cellStyle name="40% - Énfasis3 15" xfId="3162" xr:uid="{00000000-0005-0000-0000-0000570C0000}"/>
    <cellStyle name="40% - Énfasis3 2" xfId="3163" xr:uid="{00000000-0005-0000-0000-0000580C0000}"/>
    <cellStyle name="40% - Énfasis3 2 2" xfId="3164" xr:uid="{00000000-0005-0000-0000-0000590C0000}"/>
    <cellStyle name="40% - Énfasis3 2 2 2" xfId="3165" xr:uid="{00000000-0005-0000-0000-00005A0C0000}"/>
    <cellStyle name="40% - Énfasis3 2 2 2 2" xfId="3166" xr:uid="{00000000-0005-0000-0000-00005B0C0000}"/>
    <cellStyle name="40% - Énfasis3 2 2 2 2 2" xfId="3167" xr:uid="{00000000-0005-0000-0000-00005C0C0000}"/>
    <cellStyle name="40% - Énfasis3 2 2 2 2 3" xfId="3168" xr:uid="{00000000-0005-0000-0000-00005D0C0000}"/>
    <cellStyle name="40% - Énfasis3 2 2 2 2 4" xfId="3169" xr:uid="{00000000-0005-0000-0000-00005E0C0000}"/>
    <cellStyle name="40% - Énfasis3 2 2 2 3" xfId="3170" xr:uid="{00000000-0005-0000-0000-00005F0C0000}"/>
    <cellStyle name="40% - Énfasis3 2 2 2 4" xfId="3171" xr:uid="{00000000-0005-0000-0000-0000600C0000}"/>
    <cellStyle name="40% - Énfasis3 2 2 2 5" xfId="3172" xr:uid="{00000000-0005-0000-0000-0000610C0000}"/>
    <cellStyle name="40% - Énfasis3 2 2 3" xfId="3173" xr:uid="{00000000-0005-0000-0000-0000620C0000}"/>
    <cellStyle name="40% - Énfasis3 2 2 3 2" xfId="3174" xr:uid="{00000000-0005-0000-0000-0000630C0000}"/>
    <cellStyle name="40% - Énfasis3 2 2 3 3" xfId="3175" xr:uid="{00000000-0005-0000-0000-0000640C0000}"/>
    <cellStyle name="40% - Énfasis3 2 2 3 4" xfId="3176" xr:uid="{00000000-0005-0000-0000-0000650C0000}"/>
    <cellStyle name="40% - Énfasis3 2 2 4" xfId="3177" xr:uid="{00000000-0005-0000-0000-0000660C0000}"/>
    <cellStyle name="40% - Énfasis3 2 2 5" xfId="3178" xr:uid="{00000000-0005-0000-0000-0000670C0000}"/>
    <cellStyle name="40% - Énfasis3 2 2 6" xfId="3179" xr:uid="{00000000-0005-0000-0000-0000680C0000}"/>
    <cellStyle name="40% - Énfasis3 2 3" xfId="3180" xr:uid="{00000000-0005-0000-0000-0000690C0000}"/>
    <cellStyle name="40% - Énfasis3 2 3 2" xfId="3181" xr:uid="{00000000-0005-0000-0000-00006A0C0000}"/>
    <cellStyle name="40% - Énfasis3 2 3 2 2" xfId="3182" xr:uid="{00000000-0005-0000-0000-00006B0C0000}"/>
    <cellStyle name="40% - Énfasis3 2 3 2 2 2" xfId="3183" xr:uid="{00000000-0005-0000-0000-00006C0C0000}"/>
    <cellStyle name="40% - Énfasis3 2 3 2 2 3" xfId="3184" xr:uid="{00000000-0005-0000-0000-00006D0C0000}"/>
    <cellStyle name="40% - Énfasis3 2 3 2 2 4" xfId="3185" xr:uid="{00000000-0005-0000-0000-00006E0C0000}"/>
    <cellStyle name="40% - Énfasis3 2 3 2 3" xfId="3186" xr:uid="{00000000-0005-0000-0000-00006F0C0000}"/>
    <cellStyle name="40% - Énfasis3 2 3 2 4" xfId="3187" xr:uid="{00000000-0005-0000-0000-0000700C0000}"/>
    <cellStyle name="40% - Énfasis3 2 3 2 5" xfId="3188" xr:uid="{00000000-0005-0000-0000-0000710C0000}"/>
    <cellStyle name="40% - Énfasis3 2 3 3" xfId="3189" xr:uid="{00000000-0005-0000-0000-0000720C0000}"/>
    <cellStyle name="40% - Énfasis3 2 3 3 2" xfId="3190" xr:uid="{00000000-0005-0000-0000-0000730C0000}"/>
    <cellStyle name="40% - Énfasis3 2 3 3 3" xfId="3191" xr:uid="{00000000-0005-0000-0000-0000740C0000}"/>
    <cellStyle name="40% - Énfasis3 2 3 3 4" xfId="3192" xr:uid="{00000000-0005-0000-0000-0000750C0000}"/>
    <cellStyle name="40% - Énfasis3 2 3 4" xfId="3193" xr:uid="{00000000-0005-0000-0000-0000760C0000}"/>
    <cellStyle name="40% - Énfasis3 2 3 5" xfId="3194" xr:uid="{00000000-0005-0000-0000-0000770C0000}"/>
    <cellStyle name="40% - Énfasis3 2 3 6" xfId="3195" xr:uid="{00000000-0005-0000-0000-0000780C0000}"/>
    <cellStyle name="40% - Énfasis3 2 4" xfId="3196" xr:uid="{00000000-0005-0000-0000-0000790C0000}"/>
    <cellStyle name="40% - Énfasis3 2 4 2" xfId="3197" xr:uid="{00000000-0005-0000-0000-00007A0C0000}"/>
    <cellStyle name="40% - Énfasis3 2 4 2 2" xfId="3198" xr:uid="{00000000-0005-0000-0000-00007B0C0000}"/>
    <cellStyle name="40% - Énfasis3 2 4 2 3" xfId="3199" xr:uid="{00000000-0005-0000-0000-00007C0C0000}"/>
    <cellStyle name="40% - Énfasis3 2 4 2 4" xfId="3200" xr:uid="{00000000-0005-0000-0000-00007D0C0000}"/>
    <cellStyle name="40% - Énfasis3 2 4 3" xfId="3201" xr:uid="{00000000-0005-0000-0000-00007E0C0000}"/>
    <cellStyle name="40% - Énfasis3 2 4 4" xfId="3202" xr:uid="{00000000-0005-0000-0000-00007F0C0000}"/>
    <cellStyle name="40% - Énfasis3 2 4 5" xfId="3203" xr:uid="{00000000-0005-0000-0000-0000800C0000}"/>
    <cellStyle name="40% - Énfasis3 2 5" xfId="3204" xr:uid="{00000000-0005-0000-0000-0000810C0000}"/>
    <cellStyle name="40% - Énfasis3 2 5 2" xfId="3205" xr:uid="{00000000-0005-0000-0000-0000820C0000}"/>
    <cellStyle name="40% - Énfasis3 2 5 3" xfId="3206" xr:uid="{00000000-0005-0000-0000-0000830C0000}"/>
    <cellStyle name="40% - Énfasis3 2 5 4" xfId="3207" xr:uid="{00000000-0005-0000-0000-0000840C0000}"/>
    <cellStyle name="40% - Énfasis3 2 6" xfId="3208" xr:uid="{00000000-0005-0000-0000-0000850C0000}"/>
    <cellStyle name="40% - Énfasis3 2 7" xfId="3209" xr:uid="{00000000-0005-0000-0000-0000860C0000}"/>
    <cellStyle name="40% - Énfasis3 2 8" xfId="3210" xr:uid="{00000000-0005-0000-0000-0000870C0000}"/>
    <cellStyle name="40% - Énfasis3 2 9" xfId="3211" xr:uid="{00000000-0005-0000-0000-0000880C0000}"/>
    <cellStyle name="40% - Énfasis3 3" xfId="3212" xr:uid="{00000000-0005-0000-0000-0000890C0000}"/>
    <cellStyle name="40% - Énfasis3 3 2" xfId="3213" xr:uid="{00000000-0005-0000-0000-00008A0C0000}"/>
    <cellStyle name="40% - Énfasis3 3 2 2" xfId="3214" xr:uid="{00000000-0005-0000-0000-00008B0C0000}"/>
    <cellStyle name="40% - Énfasis3 3 2 2 2" xfId="3215" xr:uid="{00000000-0005-0000-0000-00008C0C0000}"/>
    <cellStyle name="40% - Énfasis3 3 2 2 2 2" xfId="3216" xr:uid="{00000000-0005-0000-0000-00008D0C0000}"/>
    <cellStyle name="40% - Énfasis3 3 2 2 2 3" xfId="3217" xr:uid="{00000000-0005-0000-0000-00008E0C0000}"/>
    <cellStyle name="40% - Énfasis3 3 2 2 2 4" xfId="3218" xr:uid="{00000000-0005-0000-0000-00008F0C0000}"/>
    <cellStyle name="40% - Énfasis3 3 2 2 3" xfId="3219" xr:uid="{00000000-0005-0000-0000-0000900C0000}"/>
    <cellStyle name="40% - Énfasis3 3 2 2 4" xfId="3220" xr:uid="{00000000-0005-0000-0000-0000910C0000}"/>
    <cellStyle name="40% - Énfasis3 3 2 2 5" xfId="3221" xr:uid="{00000000-0005-0000-0000-0000920C0000}"/>
    <cellStyle name="40% - Énfasis3 3 2 3" xfId="3222" xr:uid="{00000000-0005-0000-0000-0000930C0000}"/>
    <cellStyle name="40% - Énfasis3 3 2 3 2" xfId="3223" xr:uid="{00000000-0005-0000-0000-0000940C0000}"/>
    <cellStyle name="40% - Énfasis3 3 2 3 3" xfId="3224" xr:uid="{00000000-0005-0000-0000-0000950C0000}"/>
    <cellStyle name="40% - Énfasis3 3 2 3 4" xfId="3225" xr:uid="{00000000-0005-0000-0000-0000960C0000}"/>
    <cellStyle name="40% - Énfasis3 3 2 4" xfId="3226" xr:uid="{00000000-0005-0000-0000-0000970C0000}"/>
    <cellStyle name="40% - Énfasis3 3 2 5" xfId="3227" xr:uid="{00000000-0005-0000-0000-0000980C0000}"/>
    <cellStyle name="40% - Énfasis3 3 2 6" xfId="3228" xr:uid="{00000000-0005-0000-0000-0000990C0000}"/>
    <cellStyle name="40% - Énfasis3 3 3" xfId="3229" xr:uid="{00000000-0005-0000-0000-00009A0C0000}"/>
    <cellStyle name="40% - Énfasis3 3 3 2" xfId="3230" xr:uid="{00000000-0005-0000-0000-00009B0C0000}"/>
    <cellStyle name="40% - Énfasis3 3 3 2 2" xfId="3231" xr:uid="{00000000-0005-0000-0000-00009C0C0000}"/>
    <cellStyle name="40% - Énfasis3 3 3 2 2 2" xfId="3232" xr:uid="{00000000-0005-0000-0000-00009D0C0000}"/>
    <cellStyle name="40% - Énfasis3 3 3 2 2 3" xfId="3233" xr:uid="{00000000-0005-0000-0000-00009E0C0000}"/>
    <cellStyle name="40% - Énfasis3 3 3 2 2 4" xfId="3234" xr:uid="{00000000-0005-0000-0000-00009F0C0000}"/>
    <cellStyle name="40% - Énfasis3 3 3 2 3" xfId="3235" xr:uid="{00000000-0005-0000-0000-0000A00C0000}"/>
    <cellStyle name="40% - Énfasis3 3 3 2 4" xfId="3236" xr:uid="{00000000-0005-0000-0000-0000A10C0000}"/>
    <cellStyle name="40% - Énfasis3 3 3 2 5" xfId="3237" xr:uid="{00000000-0005-0000-0000-0000A20C0000}"/>
    <cellStyle name="40% - Énfasis3 3 3 3" xfId="3238" xr:uid="{00000000-0005-0000-0000-0000A30C0000}"/>
    <cellStyle name="40% - Énfasis3 3 3 3 2" xfId="3239" xr:uid="{00000000-0005-0000-0000-0000A40C0000}"/>
    <cellStyle name="40% - Énfasis3 3 3 3 3" xfId="3240" xr:uid="{00000000-0005-0000-0000-0000A50C0000}"/>
    <cellStyle name="40% - Énfasis3 3 3 3 4" xfId="3241" xr:uid="{00000000-0005-0000-0000-0000A60C0000}"/>
    <cellStyle name="40% - Énfasis3 3 3 4" xfId="3242" xr:uid="{00000000-0005-0000-0000-0000A70C0000}"/>
    <cellStyle name="40% - Énfasis3 3 3 5" xfId="3243" xr:uid="{00000000-0005-0000-0000-0000A80C0000}"/>
    <cellStyle name="40% - Énfasis3 3 3 6" xfId="3244" xr:uid="{00000000-0005-0000-0000-0000A90C0000}"/>
    <cellStyle name="40% - Énfasis3 3 4" xfId="3245" xr:uid="{00000000-0005-0000-0000-0000AA0C0000}"/>
    <cellStyle name="40% - Énfasis3 3 4 2" xfId="3246" xr:uid="{00000000-0005-0000-0000-0000AB0C0000}"/>
    <cellStyle name="40% - Énfasis3 3 4 2 2" xfId="3247" xr:uid="{00000000-0005-0000-0000-0000AC0C0000}"/>
    <cellStyle name="40% - Énfasis3 3 4 2 3" xfId="3248" xr:uid="{00000000-0005-0000-0000-0000AD0C0000}"/>
    <cellStyle name="40% - Énfasis3 3 4 2 4" xfId="3249" xr:uid="{00000000-0005-0000-0000-0000AE0C0000}"/>
    <cellStyle name="40% - Énfasis3 3 4 3" xfId="3250" xr:uid="{00000000-0005-0000-0000-0000AF0C0000}"/>
    <cellStyle name="40% - Énfasis3 3 4 4" xfId="3251" xr:uid="{00000000-0005-0000-0000-0000B00C0000}"/>
    <cellStyle name="40% - Énfasis3 3 4 5" xfId="3252" xr:uid="{00000000-0005-0000-0000-0000B10C0000}"/>
    <cellStyle name="40% - Énfasis3 3 5" xfId="3253" xr:uid="{00000000-0005-0000-0000-0000B20C0000}"/>
    <cellStyle name="40% - Énfasis3 3 5 2" xfId="3254" xr:uid="{00000000-0005-0000-0000-0000B30C0000}"/>
    <cellStyle name="40% - Énfasis3 3 5 3" xfId="3255" xr:uid="{00000000-0005-0000-0000-0000B40C0000}"/>
    <cellStyle name="40% - Énfasis3 3 5 4" xfId="3256" xr:uid="{00000000-0005-0000-0000-0000B50C0000}"/>
    <cellStyle name="40% - Énfasis3 3 6" xfId="3257" xr:uid="{00000000-0005-0000-0000-0000B60C0000}"/>
    <cellStyle name="40% - Énfasis3 3 7" xfId="3258" xr:uid="{00000000-0005-0000-0000-0000B70C0000}"/>
    <cellStyle name="40% - Énfasis3 3 8" xfId="3259" xr:uid="{00000000-0005-0000-0000-0000B80C0000}"/>
    <cellStyle name="40% - Énfasis3 3 9" xfId="3260" xr:uid="{00000000-0005-0000-0000-0000B90C0000}"/>
    <cellStyle name="40% - Énfasis3 4" xfId="3261" xr:uid="{00000000-0005-0000-0000-0000BA0C0000}"/>
    <cellStyle name="40% - Énfasis3 4 2" xfId="3262" xr:uid="{00000000-0005-0000-0000-0000BB0C0000}"/>
    <cellStyle name="40% - Énfasis3 4 2 2" xfId="3263" xr:uid="{00000000-0005-0000-0000-0000BC0C0000}"/>
    <cellStyle name="40% - Énfasis3 4 2 2 2" xfId="3264" xr:uid="{00000000-0005-0000-0000-0000BD0C0000}"/>
    <cellStyle name="40% - Énfasis3 4 2 2 2 2" xfId="3265" xr:uid="{00000000-0005-0000-0000-0000BE0C0000}"/>
    <cellStyle name="40% - Énfasis3 4 2 2 2 3" xfId="3266" xr:uid="{00000000-0005-0000-0000-0000BF0C0000}"/>
    <cellStyle name="40% - Énfasis3 4 2 2 2 4" xfId="3267" xr:uid="{00000000-0005-0000-0000-0000C00C0000}"/>
    <cellStyle name="40% - Énfasis3 4 2 2 3" xfId="3268" xr:uid="{00000000-0005-0000-0000-0000C10C0000}"/>
    <cellStyle name="40% - Énfasis3 4 2 2 4" xfId="3269" xr:uid="{00000000-0005-0000-0000-0000C20C0000}"/>
    <cellStyle name="40% - Énfasis3 4 2 2 5" xfId="3270" xr:uid="{00000000-0005-0000-0000-0000C30C0000}"/>
    <cellStyle name="40% - Énfasis3 4 2 3" xfId="3271" xr:uid="{00000000-0005-0000-0000-0000C40C0000}"/>
    <cellStyle name="40% - Énfasis3 4 2 3 2" xfId="3272" xr:uid="{00000000-0005-0000-0000-0000C50C0000}"/>
    <cellStyle name="40% - Énfasis3 4 2 3 3" xfId="3273" xr:uid="{00000000-0005-0000-0000-0000C60C0000}"/>
    <cellStyle name="40% - Énfasis3 4 2 3 4" xfId="3274" xr:uid="{00000000-0005-0000-0000-0000C70C0000}"/>
    <cellStyle name="40% - Énfasis3 4 2 4" xfId="3275" xr:uid="{00000000-0005-0000-0000-0000C80C0000}"/>
    <cellStyle name="40% - Énfasis3 4 2 5" xfId="3276" xr:uid="{00000000-0005-0000-0000-0000C90C0000}"/>
    <cellStyle name="40% - Énfasis3 4 2 6" xfId="3277" xr:uid="{00000000-0005-0000-0000-0000CA0C0000}"/>
    <cellStyle name="40% - Énfasis3 4 3" xfId="3278" xr:uid="{00000000-0005-0000-0000-0000CB0C0000}"/>
    <cellStyle name="40% - Énfasis3 4 3 2" xfId="3279" xr:uid="{00000000-0005-0000-0000-0000CC0C0000}"/>
    <cellStyle name="40% - Énfasis3 4 3 2 2" xfId="3280" xr:uid="{00000000-0005-0000-0000-0000CD0C0000}"/>
    <cellStyle name="40% - Énfasis3 4 3 2 2 2" xfId="3281" xr:uid="{00000000-0005-0000-0000-0000CE0C0000}"/>
    <cellStyle name="40% - Énfasis3 4 3 2 2 3" xfId="3282" xr:uid="{00000000-0005-0000-0000-0000CF0C0000}"/>
    <cellStyle name="40% - Énfasis3 4 3 2 2 4" xfId="3283" xr:uid="{00000000-0005-0000-0000-0000D00C0000}"/>
    <cellStyle name="40% - Énfasis3 4 3 2 3" xfId="3284" xr:uid="{00000000-0005-0000-0000-0000D10C0000}"/>
    <cellStyle name="40% - Énfasis3 4 3 2 4" xfId="3285" xr:uid="{00000000-0005-0000-0000-0000D20C0000}"/>
    <cellStyle name="40% - Énfasis3 4 3 2 5" xfId="3286" xr:uid="{00000000-0005-0000-0000-0000D30C0000}"/>
    <cellStyle name="40% - Énfasis3 4 3 3" xfId="3287" xr:uid="{00000000-0005-0000-0000-0000D40C0000}"/>
    <cellStyle name="40% - Énfasis3 4 3 3 2" xfId="3288" xr:uid="{00000000-0005-0000-0000-0000D50C0000}"/>
    <cellStyle name="40% - Énfasis3 4 3 3 3" xfId="3289" xr:uid="{00000000-0005-0000-0000-0000D60C0000}"/>
    <cellStyle name="40% - Énfasis3 4 3 3 4" xfId="3290" xr:uid="{00000000-0005-0000-0000-0000D70C0000}"/>
    <cellStyle name="40% - Énfasis3 4 3 4" xfId="3291" xr:uid="{00000000-0005-0000-0000-0000D80C0000}"/>
    <cellStyle name="40% - Énfasis3 4 3 5" xfId="3292" xr:uid="{00000000-0005-0000-0000-0000D90C0000}"/>
    <cellStyle name="40% - Énfasis3 4 3 6" xfId="3293" xr:uid="{00000000-0005-0000-0000-0000DA0C0000}"/>
    <cellStyle name="40% - Énfasis3 4 4" xfId="3294" xr:uid="{00000000-0005-0000-0000-0000DB0C0000}"/>
    <cellStyle name="40% - Énfasis3 4 4 2" xfId="3295" xr:uid="{00000000-0005-0000-0000-0000DC0C0000}"/>
    <cellStyle name="40% - Énfasis3 4 4 2 2" xfId="3296" xr:uid="{00000000-0005-0000-0000-0000DD0C0000}"/>
    <cellStyle name="40% - Énfasis3 4 4 2 3" xfId="3297" xr:uid="{00000000-0005-0000-0000-0000DE0C0000}"/>
    <cellStyle name="40% - Énfasis3 4 4 2 4" xfId="3298" xr:uid="{00000000-0005-0000-0000-0000DF0C0000}"/>
    <cellStyle name="40% - Énfasis3 4 4 3" xfId="3299" xr:uid="{00000000-0005-0000-0000-0000E00C0000}"/>
    <cellStyle name="40% - Énfasis3 4 4 4" xfId="3300" xr:uid="{00000000-0005-0000-0000-0000E10C0000}"/>
    <cellStyle name="40% - Énfasis3 4 4 5" xfId="3301" xr:uid="{00000000-0005-0000-0000-0000E20C0000}"/>
    <cellStyle name="40% - Énfasis3 4 5" xfId="3302" xr:uid="{00000000-0005-0000-0000-0000E30C0000}"/>
    <cellStyle name="40% - Énfasis3 4 5 2" xfId="3303" xr:uid="{00000000-0005-0000-0000-0000E40C0000}"/>
    <cellStyle name="40% - Énfasis3 4 5 3" xfId="3304" xr:uid="{00000000-0005-0000-0000-0000E50C0000}"/>
    <cellStyle name="40% - Énfasis3 4 5 4" xfId="3305" xr:uid="{00000000-0005-0000-0000-0000E60C0000}"/>
    <cellStyle name="40% - Énfasis3 4 6" xfId="3306" xr:uid="{00000000-0005-0000-0000-0000E70C0000}"/>
    <cellStyle name="40% - Énfasis3 4 7" xfId="3307" xr:uid="{00000000-0005-0000-0000-0000E80C0000}"/>
    <cellStyle name="40% - Énfasis3 4 8" xfId="3308" xr:uid="{00000000-0005-0000-0000-0000E90C0000}"/>
    <cellStyle name="40% - Énfasis3 4 9" xfId="3309" xr:uid="{00000000-0005-0000-0000-0000EA0C0000}"/>
    <cellStyle name="40% - Énfasis3 5" xfId="3310" xr:uid="{00000000-0005-0000-0000-0000EB0C0000}"/>
    <cellStyle name="40% - Énfasis3 5 2" xfId="3311" xr:uid="{00000000-0005-0000-0000-0000EC0C0000}"/>
    <cellStyle name="40% - Énfasis3 5 2 2" xfId="3312" xr:uid="{00000000-0005-0000-0000-0000ED0C0000}"/>
    <cellStyle name="40% - Énfasis3 5 2 2 2" xfId="3313" xr:uid="{00000000-0005-0000-0000-0000EE0C0000}"/>
    <cellStyle name="40% - Énfasis3 5 2 2 2 2" xfId="3314" xr:uid="{00000000-0005-0000-0000-0000EF0C0000}"/>
    <cellStyle name="40% - Énfasis3 5 2 2 2 3" xfId="3315" xr:uid="{00000000-0005-0000-0000-0000F00C0000}"/>
    <cellStyle name="40% - Énfasis3 5 2 2 2 4" xfId="3316" xr:uid="{00000000-0005-0000-0000-0000F10C0000}"/>
    <cellStyle name="40% - Énfasis3 5 2 2 3" xfId="3317" xr:uid="{00000000-0005-0000-0000-0000F20C0000}"/>
    <cellStyle name="40% - Énfasis3 5 2 2 4" xfId="3318" xr:uid="{00000000-0005-0000-0000-0000F30C0000}"/>
    <cellStyle name="40% - Énfasis3 5 2 2 5" xfId="3319" xr:uid="{00000000-0005-0000-0000-0000F40C0000}"/>
    <cellStyle name="40% - Énfasis3 5 2 3" xfId="3320" xr:uid="{00000000-0005-0000-0000-0000F50C0000}"/>
    <cellStyle name="40% - Énfasis3 5 2 3 2" xfId="3321" xr:uid="{00000000-0005-0000-0000-0000F60C0000}"/>
    <cellStyle name="40% - Énfasis3 5 2 3 3" xfId="3322" xr:uid="{00000000-0005-0000-0000-0000F70C0000}"/>
    <cellStyle name="40% - Énfasis3 5 2 3 4" xfId="3323" xr:uid="{00000000-0005-0000-0000-0000F80C0000}"/>
    <cellStyle name="40% - Énfasis3 5 2 4" xfId="3324" xr:uid="{00000000-0005-0000-0000-0000F90C0000}"/>
    <cellStyle name="40% - Énfasis3 5 2 5" xfId="3325" xr:uid="{00000000-0005-0000-0000-0000FA0C0000}"/>
    <cellStyle name="40% - Énfasis3 5 2 6" xfId="3326" xr:uid="{00000000-0005-0000-0000-0000FB0C0000}"/>
    <cellStyle name="40% - Énfasis3 5 3" xfId="3327" xr:uid="{00000000-0005-0000-0000-0000FC0C0000}"/>
    <cellStyle name="40% - Énfasis3 5 3 2" xfId="3328" xr:uid="{00000000-0005-0000-0000-0000FD0C0000}"/>
    <cellStyle name="40% - Énfasis3 5 3 2 2" xfId="3329" xr:uid="{00000000-0005-0000-0000-0000FE0C0000}"/>
    <cellStyle name="40% - Énfasis3 5 3 2 2 2" xfId="3330" xr:uid="{00000000-0005-0000-0000-0000FF0C0000}"/>
    <cellStyle name="40% - Énfasis3 5 3 2 2 3" xfId="3331" xr:uid="{00000000-0005-0000-0000-0000000D0000}"/>
    <cellStyle name="40% - Énfasis3 5 3 2 2 4" xfId="3332" xr:uid="{00000000-0005-0000-0000-0000010D0000}"/>
    <cellStyle name="40% - Énfasis3 5 3 2 3" xfId="3333" xr:uid="{00000000-0005-0000-0000-0000020D0000}"/>
    <cellStyle name="40% - Énfasis3 5 3 2 4" xfId="3334" xr:uid="{00000000-0005-0000-0000-0000030D0000}"/>
    <cellStyle name="40% - Énfasis3 5 3 2 5" xfId="3335" xr:uid="{00000000-0005-0000-0000-0000040D0000}"/>
    <cellStyle name="40% - Énfasis3 5 3 3" xfId="3336" xr:uid="{00000000-0005-0000-0000-0000050D0000}"/>
    <cellStyle name="40% - Énfasis3 5 3 3 2" xfId="3337" xr:uid="{00000000-0005-0000-0000-0000060D0000}"/>
    <cellStyle name="40% - Énfasis3 5 3 3 3" xfId="3338" xr:uid="{00000000-0005-0000-0000-0000070D0000}"/>
    <cellStyle name="40% - Énfasis3 5 3 3 4" xfId="3339" xr:uid="{00000000-0005-0000-0000-0000080D0000}"/>
    <cellStyle name="40% - Énfasis3 5 3 4" xfId="3340" xr:uid="{00000000-0005-0000-0000-0000090D0000}"/>
    <cellStyle name="40% - Énfasis3 5 3 5" xfId="3341" xr:uid="{00000000-0005-0000-0000-00000A0D0000}"/>
    <cellStyle name="40% - Énfasis3 5 3 6" xfId="3342" xr:uid="{00000000-0005-0000-0000-00000B0D0000}"/>
    <cellStyle name="40% - Énfasis3 5 4" xfId="3343" xr:uid="{00000000-0005-0000-0000-00000C0D0000}"/>
    <cellStyle name="40% - Énfasis3 5 4 2" xfId="3344" xr:uid="{00000000-0005-0000-0000-00000D0D0000}"/>
    <cellStyle name="40% - Énfasis3 5 4 2 2" xfId="3345" xr:uid="{00000000-0005-0000-0000-00000E0D0000}"/>
    <cellStyle name="40% - Énfasis3 5 4 2 3" xfId="3346" xr:uid="{00000000-0005-0000-0000-00000F0D0000}"/>
    <cellStyle name="40% - Énfasis3 5 4 2 4" xfId="3347" xr:uid="{00000000-0005-0000-0000-0000100D0000}"/>
    <cellStyle name="40% - Énfasis3 5 4 3" xfId="3348" xr:uid="{00000000-0005-0000-0000-0000110D0000}"/>
    <cellStyle name="40% - Énfasis3 5 4 4" xfId="3349" xr:uid="{00000000-0005-0000-0000-0000120D0000}"/>
    <cellStyle name="40% - Énfasis3 5 4 5" xfId="3350" xr:uid="{00000000-0005-0000-0000-0000130D0000}"/>
    <cellStyle name="40% - Énfasis3 5 5" xfId="3351" xr:uid="{00000000-0005-0000-0000-0000140D0000}"/>
    <cellStyle name="40% - Énfasis3 5 5 2" xfId="3352" xr:uid="{00000000-0005-0000-0000-0000150D0000}"/>
    <cellStyle name="40% - Énfasis3 5 5 3" xfId="3353" xr:uid="{00000000-0005-0000-0000-0000160D0000}"/>
    <cellStyle name="40% - Énfasis3 5 5 4" xfId="3354" xr:uid="{00000000-0005-0000-0000-0000170D0000}"/>
    <cellStyle name="40% - Énfasis3 5 6" xfId="3355" xr:uid="{00000000-0005-0000-0000-0000180D0000}"/>
    <cellStyle name="40% - Énfasis3 5 7" xfId="3356" xr:uid="{00000000-0005-0000-0000-0000190D0000}"/>
    <cellStyle name="40% - Énfasis3 5 8" xfId="3357" xr:uid="{00000000-0005-0000-0000-00001A0D0000}"/>
    <cellStyle name="40% - Énfasis3 5 9" xfId="3358" xr:uid="{00000000-0005-0000-0000-00001B0D0000}"/>
    <cellStyle name="40% - Énfasis3 6" xfId="3359" xr:uid="{00000000-0005-0000-0000-00001C0D0000}"/>
    <cellStyle name="40% - Énfasis3 6 2" xfId="3360" xr:uid="{00000000-0005-0000-0000-00001D0D0000}"/>
    <cellStyle name="40% - Énfasis3 6 2 2" xfId="3361" xr:uid="{00000000-0005-0000-0000-00001E0D0000}"/>
    <cellStyle name="40% - Énfasis3 6 2 2 2" xfId="3362" xr:uid="{00000000-0005-0000-0000-00001F0D0000}"/>
    <cellStyle name="40% - Énfasis3 6 2 2 2 2" xfId="3363" xr:uid="{00000000-0005-0000-0000-0000200D0000}"/>
    <cellStyle name="40% - Énfasis3 6 2 2 2 3" xfId="3364" xr:uid="{00000000-0005-0000-0000-0000210D0000}"/>
    <cellStyle name="40% - Énfasis3 6 2 2 2 4" xfId="3365" xr:uid="{00000000-0005-0000-0000-0000220D0000}"/>
    <cellStyle name="40% - Énfasis3 6 2 2 3" xfId="3366" xr:uid="{00000000-0005-0000-0000-0000230D0000}"/>
    <cellStyle name="40% - Énfasis3 6 2 2 4" xfId="3367" xr:uid="{00000000-0005-0000-0000-0000240D0000}"/>
    <cellStyle name="40% - Énfasis3 6 2 2 5" xfId="3368" xr:uid="{00000000-0005-0000-0000-0000250D0000}"/>
    <cellStyle name="40% - Énfasis3 6 2 3" xfId="3369" xr:uid="{00000000-0005-0000-0000-0000260D0000}"/>
    <cellStyle name="40% - Énfasis3 6 2 3 2" xfId="3370" xr:uid="{00000000-0005-0000-0000-0000270D0000}"/>
    <cellStyle name="40% - Énfasis3 6 2 3 3" xfId="3371" xr:uid="{00000000-0005-0000-0000-0000280D0000}"/>
    <cellStyle name="40% - Énfasis3 6 2 3 4" xfId="3372" xr:uid="{00000000-0005-0000-0000-0000290D0000}"/>
    <cellStyle name="40% - Énfasis3 6 2 4" xfId="3373" xr:uid="{00000000-0005-0000-0000-00002A0D0000}"/>
    <cellStyle name="40% - Énfasis3 6 2 5" xfId="3374" xr:uid="{00000000-0005-0000-0000-00002B0D0000}"/>
    <cellStyle name="40% - Énfasis3 6 2 6" xfId="3375" xr:uid="{00000000-0005-0000-0000-00002C0D0000}"/>
    <cellStyle name="40% - Énfasis3 6 3" xfId="3376" xr:uid="{00000000-0005-0000-0000-00002D0D0000}"/>
    <cellStyle name="40% - Énfasis3 6 3 2" xfId="3377" xr:uid="{00000000-0005-0000-0000-00002E0D0000}"/>
    <cellStyle name="40% - Énfasis3 6 3 2 2" xfId="3378" xr:uid="{00000000-0005-0000-0000-00002F0D0000}"/>
    <cellStyle name="40% - Énfasis3 6 3 2 2 2" xfId="3379" xr:uid="{00000000-0005-0000-0000-0000300D0000}"/>
    <cellStyle name="40% - Énfasis3 6 3 2 2 3" xfId="3380" xr:uid="{00000000-0005-0000-0000-0000310D0000}"/>
    <cellStyle name="40% - Énfasis3 6 3 2 2 4" xfId="3381" xr:uid="{00000000-0005-0000-0000-0000320D0000}"/>
    <cellStyle name="40% - Énfasis3 6 3 2 3" xfId="3382" xr:uid="{00000000-0005-0000-0000-0000330D0000}"/>
    <cellStyle name="40% - Énfasis3 6 3 2 4" xfId="3383" xr:uid="{00000000-0005-0000-0000-0000340D0000}"/>
    <cellStyle name="40% - Énfasis3 6 3 2 5" xfId="3384" xr:uid="{00000000-0005-0000-0000-0000350D0000}"/>
    <cellStyle name="40% - Énfasis3 6 3 3" xfId="3385" xr:uid="{00000000-0005-0000-0000-0000360D0000}"/>
    <cellStyle name="40% - Énfasis3 6 3 3 2" xfId="3386" xr:uid="{00000000-0005-0000-0000-0000370D0000}"/>
    <cellStyle name="40% - Énfasis3 6 3 3 3" xfId="3387" xr:uid="{00000000-0005-0000-0000-0000380D0000}"/>
    <cellStyle name="40% - Énfasis3 6 3 3 4" xfId="3388" xr:uid="{00000000-0005-0000-0000-0000390D0000}"/>
    <cellStyle name="40% - Énfasis3 6 3 4" xfId="3389" xr:uid="{00000000-0005-0000-0000-00003A0D0000}"/>
    <cellStyle name="40% - Énfasis3 6 3 5" xfId="3390" xr:uid="{00000000-0005-0000-0000-00003B0D0000}"/>
    <cellStyle name="40% - Énfasis3 6 3 6" xfId="3391" xr:uid="{00000000-0005-0000-0000-00003C0D0000}"/>
    <cellStyle name="40% - Énfasis3 6 4" xfId="3392" xr:uid="{00000000-0005-0000-0000-00003D0D0000}"/>
    <cellStyle name="40% - Énfasis3 6 4 2" xfId="3393" xr:uid="{00000000-0005-0000-0000-00003E0D0000}"/>
    <cellStyle name="40% - Énfasis3 6 4 2 2" xfId="3394" xr:uid="{00000000-0005-0000-0000-00003F0D0000}"/>
    <cellStyle name="40% - Énfasis3 6 4 2 3" xfId="3395" xr:uid="{00000000-0005-0000-0000-0000400D0000}"/>
    <cellStyle name="40% - Énfasis3 6 4 2 4" xfId="3396" xr:uid="{00000000-0005-0000-0000-0000410D0000}"/>
    <cellStyle name="40% - Énfasis3 6 4 3" xfId="3397" xr:uid="{00000000-0005-0000-0000-0000420D0000}"/>
    <cellStyle name="40% - Énfasis3 6 4 4" xfId="3398" xr:uid="{00000000-0005-0000-0000-0000430D0000}"/>
    <cellStyle name="40% - Énfasis3 6 4 5" xfId="3399" xr:uid="{00000000-0005-0000-0000-0000440D0000}"/>
    <cellStyle name="40% - Énfasis3 6 5" xfId="3400" xr:uid="{00000000-0005-0000-0000-0000450D0000}"/>
    <cellStyle name="40% - Énfasis3 6 5 2" xfId="3401" xr:uid="{00000000-0005-0000-0000-0000460D0000}"/>
    <cellStyle name="40% - Énfasis3 6 5 3" xfId="3402" xr:uid="{00000000-0005-0000-0000-0000470D0000}"/>
    <cellStyle name="40% - Énfasis3 6 5 4" xfId="3403" xr:uid="{00000000-0005-0000-0000-0000480D0000}"/>
    <cellStyle name="40% - Énfasis3 6 6" xfId="3404" xr:uid="{00000000-0005-0000-0000-0000490D0000}"/>
    <cellStyle name="40% - Énfasis3 6 7" xfId="3405" xr:uid="{00000000-0005-0000-0000-00004A0D0000}"/>
    <cellStyle name="40% - Énfasis3 6 8" xfId="3406" xr:uid="{00000000-0005-0000-0000-00004B0D0000}"/>
    <cellStyle name="40% - Énfasis3 6 9" xfId="3407" xr:uid="{00000000-0005-0000-0000-00004C0D0000}"/>
    <cellStyle name="40% - Énfasis3 7" xfId="3408" xr:uid="{00000000-0005-0000-0000-00004D0D0000}"/>
    <cellStyle name="40% - Énfasis3 7 2" xfId="3409" xr:uid="{00000000-0005-0000-0000-00004E0D0000}"/>
    <cellStyle name="40% - Énfasis3 7 2 2" xfId="3410" xr:uid="{00000000-0005-0000-0000-00004F0D0000}"/>
    <cellStyle name="40% - Énfasis3 7 2 2 2" xfId="3411" xr:uid="{00000000-0005-0000-0000-0000500D0000}"/>
    <cellStyle name="40% - Énfasis3 7 2 2 2 2" xfId="3412" xr:uid="{00000000-0005-0000-0000-0000510D0000}"/>
    <cellStyle name="40% - Énfasis3 7 2 2 2 3" xfId="3413" xr:uid="{00000000-0005-0000-0000-0000520D0000}"/>
    <cellStyle name="40% - Énfasis3 7 2 2 2 4" xfId="3414" xr:uid="{00000000-0005-0000-0000-0000530D0000}"/>
    <cellStyle name="40% - Énfasis3 7 2 2 3" xfId="3415" xr:uid="{00000000-0005-0000-0000-0000540D0000}"/>
    <cellStyle name="40% - Énfasis3 7 2 2 4" xfId="3416" xr:uid="{00000000-0005-0000-0000-0000550D0000}"/>
    <cellStyle name="40% - Énfasis3 7 2 2 5" xfId="3417" xr:uid="{00000000-0005-0000-0000-0000560D0000}"/>
    <cellStyle name="40% - Énfasis3 7 2 3" xfId="3418" xr:uid="{00000000-0005-0000-0000-0000570D0000}"/>
    <cellStyle name="40% - Énfasis3 7 2 3 2" xfId="3419" xr:uid="{00000000-0005-0000-0000-0000580D0000}"/>
    <cellStyle name="40% - Énfasis3 7 2 3 3" xfId="3420" xr:uid="{00000000-0005-0000-0000-0000590D0000}"/>
    <cellStyle name="40% - Énfasis3 7 2 3 4" xfId="3421" xr:uid="{00000000-0005-0000-0000-00005A0D0000}"/>
    <cellStyle name="40% - Énfasis3 7 2 4" xfId="3422" xr:uid="{00000000-0005-0000-0000-00005B0D0000}"/>
    <cellStyle name="40% - Énfasis3 7 2 5" xfId="3423" xr:uid="{00000000-0005-0000-0000-00005C0D0000}"/>
    <cellStyle name="40% - Énfasis3 7 2 6" xfId="3424" xr:uid="{00000000-0005-0000-0000-00005D0D0000}"/>
    <cellStyle name="40% - Énfasis3 7 3" xfId="3425" xr:uid="{00000000-0005-0000-0000-00005E0D0000}"/>
    <cellStyle name="40% - Énfasis3 7 3 2" xfId="3426" xr:uid="{00000000-0005-0000-0000-00005F0D0000}"/>
    <cellStyle name="40% - Énfasis3 7 3 2 2" xfId="3427" xr:uid="{00000000-0005-0000-0000-0000600D0000}"/>
    <cellStyle name="40% - Énfasis3 7 3 2 2 2" xfId="3428" xr:uid="{00000000-0005-0000-0000-0000610D0000}"/>
    <cellStyle name="40% - Énfasis3 7 3 2 2 3" xfId="3429" xr:uid="{00000000-0005-0000-0000-0000620D0000}"/>
    <cellStyle name="40% - Énfasis3 7 3 2 2 4" xfId="3430" xr:uid="{00000000-0005-0000-0000-0000630D0000}"/>
    <cellStyle name="40% - Énfasis3 7 3 2 3" xfId="3431" xr:uid="{00000000-0005-0000-0000-0000640D0000}"/>
    <cellStyle name="40% - Énfasis3 7 3 2 4" xfId="3432" xr:uid="{00000000-0005-0000-0000-0000650D0000}"/>
    <cellStyle name="40% - Énfasis3 7 3 2 5" xfId="3433" xr:uid="{00000000-0005-0000-0000-0000660D0000}"/>
    <cellStyle name="40% - Énfasis3 7 3 3" xfId="3434" xr:uid="{00000000-0005-0000-0000-0000670D0000}"/>
    <cellStyle name="40% - Énfasis3 7 3 3 2" xfId="3435" xr:uid="{00000000-0005-0000-0000-0000680D0000}"/>
    <cellStyle name="40% - Énfasis3 7 3 3 3" xfId="3436" xr:uid="{00000000-0005-0000-0000-0000690D0000}"/>
    <cellStyle name="40% - Énfasis3 7 3 3 4" xfId="3437" xr:uid="{00000000-0005-0000-0000-00006A0D0000}"/>
    <cellStyle name="40% - Énfasis3 7 3 4" xfId="3438" xr:uid="{00000000-0005-0000-0000-00006B0D0000}"/>
    <cellStyle name="40% - Énfasis3 7 3 5" xfId="3439" xr:uid="{00000000-0005-0000-0000-00006C0D0000}"/>
    <cellStyle name="40% - Énfasis3 7 3 6" xfId="3440" xr:uid="{00000000-0005-0000-0000-00006D0D0000}"/>
    <cellStyle name="40% - Énfasis3 7 4" xfId="3441" xr:uid="{00000000-0005-0000-0000-00006E0D0000}"/>
    <cellStyle name="40% - Énfasis3 7 4 2" xfId="3442" xr:uid="{00000000-0005-0000-0000-00006F0D0000}"/>
    <cellStyle name="40% - Énfasis3 7 4 2 2" xfId="3443" xr:uid="{00000000-0005-0000-0000-0000700D0000}"/>
    <cellStyle name="40% - Énfasis3 7 4 2 3" xfId="3444" xr:uid="{00000000-0005-0000-0000-0000710D0000}"/>
    <cellStyle name="40% - Énfasis3 7 4 2 4" xfId="3445" xr:uid="{00000000-0005-0000-0000-0000720D0000}"/>
    <cellStyle name="40% - Énfasis3 7 4 3" xfId="3446" xr:uid="{00000000-0005-0000-0000-0000730D0000}"/>
    <cellStyle name="40% - Énfasis3 7 4 4" xfId="3447" xr:uid="{00000000-0005-0000-0000-0000740D0000}"/>
    <cellStyle name="40% - Énfasis3 7 4 5" xfId="3448" xr:uid="{00000000-0005-0000-0000-0000750D0000}"/>
    <cellStyle name="40% - Énfasis3 7 5" xfId="3449" xr:uid="{00000000-0005-0000-0000-0000760D0000}"/>
    <cellStyle name="40% - Énfasis3 7 5 2" xfId="3450" xr:uid="{00000000-0005-0000-0000-0000770D0000}"/>
    <cellStyle name="40% - Énfasis3 7 5 3" xfId="3451" xr:uid="{00000000-0005-0000-0000-0000780D0000}"/>
    <cellStyle name="40% - Énfasis3 7 5 4" xfId="3452" xr:uid="{00000000-0005-0000-0000-0000790D0000}"/>
    <cellStyle name="40% - Énfasis3 7 6" xfId="3453" xr:uid="{00000000-0005-0000-0000-00007A0D0000}"/>
    <cellStyle name="40% - Énfasis3 7 7" xfId="3454" xr:uid="{00000000-0005-0000-0000-00007B0D0000}"/>
    <cellStyle name="40% - Énfasis3 7 8" xfId="3455" xr:uid="{00000000-0005-0000-0000-00007C0D0000}"/>
    <cellStyle name="40% - Énfasis3 7 9" xfId="3456" xr:uid="{00000000-0005-0000-0000-00007D0D0000}"/>
    <cellStyle name="40% - Énfasis3 8" xfId="3457" xr:uid="{00000000-0005-0000-0000-00007E0D0000}"/>
    <cellStyle name="40% - Énfasis3 8 2" xfId="3458" xr:uid="{00000000-0005-0000-0000-00007F0D0000}"/>
    <cellStyle name="40% - Énfasis3 8 2 2" xfId="3459" xr:uid="{00000000-0005-0000-0000-0000800D0000}"/>
    <cellStyle name="40% - Énfasis3 8 2 2 2" xfId="3460" xr:uid="{00000000-0005-0000-0000-0000810D0000}"/>
    <cellStyle name="40% - Énfasis3 8 2 2 2 2" xfId="3461" xr:uid="{00000000-0005-0000-0000-0000820D0000}"/>
    <cellStyle name="40% - Énfasis3 8 2 2 2 3" xfId="3462" xr:uid="{00000000-0005-0000-0000-0000830D0000}"/>
    <cellStyle name="40% - Énfasis3 8 2 2 2 4" xfId="3463" xr:uid="{00000000-0005-0000-0000-0000840D0000}"/>
    <cellStyle name="40% - Énfasis3 8 2 2 3" xfId="3464" xr:uid="{00000000-0005-0000-0000-0000850D0000}"/>
    <cellStyle name="40% - Énfasis3 8 2 2 4" xfId="3465" xr:uid="{00000000-0005-0000-0000-0000860D0000}"/>
    <cellStyle name="40% - Énfasis3 8 2 2 5" xfId="3466" xr:uid="{00000000-0005-0000-0000-0000870D0000}"/>
    <cellStyle name="40% - Énfasis3 8 2 3" xfId="3467" xr:uid="{00000000-0005-0000-0000-0000880D0000}"/>
    <cellStyle name="40% - Énfasis3 8 2 3 2" xfId="3468" xr:uid="{00000000-0005-0000-0000-0000890D0000}"/>
    <cellStyle name="40% - Énfasis3 8 2 3 3" xfId="3469" xr:uid="{00000000-0005-0000-0000-00008A0D0000}"/>
    <cellStyle name="40% - Énfasis3 8 2 3 4" xfId="3470" xr:uid="{00000000-0005-0000-0000-00008B0D0000}"/>
    <cellStyle name="40% - Énfasis3 8 2 4" xfId="3471" xr:uid="{00000000-0005-0000-0000-00008C0D0000}"/>
    <cellStyle name="40% - Énfasis3 8 2 5" xfId="3472" xr:uid="{00000000-0005-0000-0000-00008D0D0000}"/>
    <cellStyle name="40% - Énfasis3 8 2 6" xfId="3473" xr:uid="{00000000-0005-0000-0000-00008E0D0000}"/>
    <cellStyle name="40% - Énfasis3 8 3" xfId="3474" xr:uid="{00000000-0005-0000-0000-00008F0D0000}"/>
    <cellStyle name="40% - Énfasis3 8 3 2" xfId="3475" xr:uid="{00000000-0005-0000-0000-0000900D0000}"/>
    <cellStyle name="40% - Énfasis3 8 3 2 2" xfId="3476" xr:uid="{00000000-0005-0000-0000-0000910D0000}"/>
    <cellStyle name="40% - Énfasis3 8 3 2 2 2" xfId="3477" xr:uid="{00000000-0005-0000-0000-0000920D0000}"/>
    <cellStyle name="40% - Énfasis3 8 3 2 2 3" xfId="3478" xr:uid="{00000000-0005-0000-0000-0000930D0000}"/>
    <cellStyle name="40% - Énfasis3 8 3 2 2 4" xfId="3479" xr:uid="{00000000-0005-0000-0000-0000940D0000}"/>
    <cellStyle name="40% - Énfasis3 8 3 2 3" xfId="3480" xr:uid="{00000000-0005-0000-0000-0000950D0000}"/>
    <cellStyle name="40% - Énfasis3 8 3 2 4" xfId="3481" xr:uid="{00000000-0005-0000-0000-0000960D0000}"/>
    <cellStyle name="40% - Énfasis3 8 3 2 5" xfId="3482" xr:uid="{00000000-0005-0000-0000-0000970D0000}"/>
    <cellStyle name="40% - Énfasis3 8 3 3" xfId="3483" xr:uid="{00000000-0005-0000-0000-0000980D0000}"/>
    <cellStyle name="40% - Énfasis3 8 3 3 2" xfId="3484" xr:uid="{00000000-0005-0000-0000-0000990D0000}"/>
    <cellStyle name="40% - Énfasis3 8 3 3 3" xfId="3485" xr:uid="{00000000-0005-0000-0000-00009A0D0000}"/>
    <cellStyle name="40% - Énfasis3 8 3 3 4" xfId="3486" xr:uid="{00000000-0005-0000-0000-00009B0D0000}"/>
    <cellStyle name="40% - Énfasis3 8 3 4" xfId="3487" xr:uid="{00000000-0005-0000-0000-00009C0D0000}"/>
    <cellStyle name="40% - Énfasis3 8 3 5" xfId="3488" xr:uid="{00000000-0005-0000-0000-00009D0D0000}"/>
    <cellStyle name="40% - Énfasis3 8 3 6" xfId="3489" xr:uid="{00000000-0005-0000-0000-00009E0D0000}"/>
    <cellStyle name="40% - Énfasis3 8 4" xfId="3490" xr:uid="{00000000-0005-0000-0000-00009F0D0000}"/>
    <cellStyle name="40% - Énfasis3 8 4 2" xfId="3491" xr:uid="{00000000-0005-0000-0000-0000A00D0000}"/>
    <cellStyle name="40% - Énfasis3 8 4 2 2" xfId="3492" xr:uid="{00000000-0005-0000-0000-0000A10D0000}"/>
    <cellStyle name="40% - Énfasis3 8 4 2 3" xfId="3493" xr:uid="{00000000-0005-0000-0000-0000A20D0000}"/>
    <cellStyle name="40% - Énfasis3 8 4 2 4" xfId="3494" xr:uid="{00000000-0005-0000-0000-0000A30D0000}"/>
    <cellStyle name="40% - Énfasis3 8 4 3" xfId="3495" xr:uid="{00000000-0005-0000-0000-0000A40D0000}"/>
    <cellStyle name="40% - Énfasis3 8 4 4" xfId="3496" xr:uid="{00000000-0005-0000-0000-0000A50D0000}"/>
    <cellStyle name="40% - Énfasis3 8 4 5" xfId="3497" xr:uid="{00000000-0005-0000-0000-0000A60D0000}"/>
    <cellStyle name="40% - Énfasis3 8 5" xfId="3498" xr:uid="{00000000-0005-0000-0000-0000A70D0000}"/>
    <cellStyle name="40% - Énfasis3 8 5 2" xfId="3499" xr:uid="{00000000-0005-0000-0000-0000A80D0000}"/>
    <cellStyle name="40% - Énfasis3 8 5 3" xfId="3500" xr:uid="{00000000-0005-0000-0000-0000A90D0000}"/>
    <cellStyle name="40% - Énfasis3 8 5 4" xfId="3501" xr:uid="{00000000-0005-0000-0000-0000AA0D0000}"/>
    <cellStyle name="40% - Énfasis3 8 6" xfId="3502" xr:uid="{00000000-0005-0000-0000-0000AB0D0000}"/>
    <cellStyle name="40% - Énfasis3 8 7" xfId="3503" xr:uid="{00000000-0005-0000-0000-0000AC0D0000}"/>
    <cellStyle name="40% - Énfasis3 8 8" xfId="3504" xr:uid="{00000000-0005-0000-0000-0000AD0D0000}"/>
    <cellStyle name="40% - Énfasis3 8 9" xfId="3505" xr:uid="{00000000-0005-0000-0000-0000AE0D0000}"/>
    <cellStyle name="40% - Énfasis3 9" xfId="3506" xr:uid="{00000000-0005-0000-0000-0000AF0D0000}"/>
    <cellStyle name="40% - Énfasis3 9 2" xfId="3507" xr:uid="{00000000-0005-0000-0000-0000B00D0000}"/>
    <cellStyle name="40% - Énfasis3 9 2 2" xfId="3508" xr:uid="{00000000-0005-0000-0000-0000B10D0000}"/>
    <cellStyle name="40% - Énfasis3 9 2 2 2" xfId="3509" xr:uid="{00000000-0005-0000-0000-0000B20D0000}"/>
    <cellStyle name="40% - Énfasis3 9 2 2 3" xfId="3510" xr:uid="{00000000-0005-0000-0000-0000B30D0000}"/>
    <cellStyle name="40% - Énfasis3 9 2 2 4" xfId="3511" xr:uid="{00000000-0005-0000-0000-0000B40D0000}"/>
    <cellStyle name="40% - Énfasis3 9 2 3" xfId="3512" xr:uid="{00000000-0005-0000-0000-0000B50D0000}"/>
    <cellStyle name="40% - Énfasis3 9 2 4" xfId="3513" xr:uid="{00000000-0005-0000-0000-0000B60D0000}"/>
    <cellStyle name="40% - Énfasis3 9 2 5" xfId="3514" xr:uid="{00000000-0005-0000-0000-0000B70D0000}"/>
    <cellStyle name="40% - Énfasis3 9 3" xfId="3515" xr:uid="{00000000-0005-0000-0000-0000B80D0000}"/>
    <cellStyle name="40% - Énfasis3 9 3 2" xfId="3516" xr:uid="{00000000-0005-0000-0000-0000B90D0000}"/>
    <cellStyle name="40% - Énfasis3 9 3 3" xfId="3517" xr:uid="{00000000-0005-0000-0000-0000BA0D0000}"/>
    <cellStyle name="40% - Énfasis3 9 3 4" xfId="3518" xr:uid="{00000000-0005-0000-0000-0000BB0D0000}"/>
    <cellStyle name="40% - Énfasis3 9 4" xfId="3519" xr:uid="{00000000-0005-0000-0000-0000BC0D0000}"/>
    <cellStyle name="40% - Énfasis3 9 5" xfId="3520" xr:uid="{00000000-0005-0000-0000-0000BD0D0000}"/>
    <cellStyle name="40% - Énfasis3 9 6" xfId="3521" xr:uid="{00000000-0005-0000-0000-0000BE0D0000}"/>
    <cellStyle name="40% - Énfasis4" xfId="6782" builtinId="43" customBuiltin="1"/>
    <cellStyle name="40% - Énfasis4 10" xfId="3522" xr:uid="{00000000-0005-0000-0000-0000C00D0000}"/>
    <cellStyle name="40% - Énfasis4 10 2" xfId="3523" xr:uid="{00000000-0005-0000-0000-0000C10D0000}"/>
    <cellStyle name="40% - Énfasis4 10 2 2" xfId="3524" xr:uid="{00000000-0005-0000-0000-0000C20D0000}"/>
    <cellStyle name="40% - Énfasis4 10 2 2 2" xfId="3525" xr:uid="{00000000-0005-0000-0000-0000C30D0000}"/>
    <cellStyle name="40% - Énfasis4 10 2 2 3" xfId="3526" xr:uid="{00000000-0005-0000-0000-0000C40D0000}"/>
    <cellStyle name="40% - Énfasis4 10 2 2 4" xfId="3527" xr:uid="{00000000-0005-0000-0000-0000C50D0000}"/>
    <cellStyle name="40% - Énfasis4 10 2 3" xfId="3528" xr:uid="{00000000-0005-0000-0000-0000C60D0000}"/>
    <cellStyle name="40% - Énfasis4 10 2 4" xfId="3529" xr:uid="{00000000-0005-0000-0000-0000C70D0000}"/>
    <cellStyle name="40% - Énfasis4 10 2 5" xfId="3530" xr:uid="{00000000-0005-0000-0000-0000C80D0000}"/>
    <cellStyle name="40% - Énfasis4 10 3" xfId="3531" xr:uid="{00000000-0005-0000-0000-0000C90D0000}"/>
    <cellStyle name="40% - Énfasis4 10 3 2" xfId="3532" xr:uid="{00000000-0005-0000-0000-0000CA0D0000}"/>
    <cellStyle name="40% - Énfasis4 10 3 3" xfId="3533" xr:uid="{00000000-0005-0000-0000-0000CB0D0000}"/>
    <cellStyle name="40% - Énfasis4 10 3 4" xfId="3534" xr:uid="{00000000-0005-0000-0000-0000CC0D0000}"/>
    <cellStyle name="40% - Énfasis4 10 4" xfId="3535" xr:uid="{00000000-0005-0000-0000-0000CD0D0000}"/>
    <cellStyle name="40% - Énfasis4 10 5" xfId="3536" xr:uid="{00000000-0005-0000-0000-0000CE0D0000}"/>
    <cellStyle name="40% - Énfasis4 10 6" xfId="3537" xr:uid="{00000000-0005-0000-0000-0000CF0D0000}"/>
    <cellStyle name="40% - Énfasis4 11" xfId="3538" xr:uid="{00000000-0005-0000-0000-0000D00D0000}"/>
    <cellStyle name="40% - Énfasis4 11 2" xfId="3539" xr:uid="{00000000-0005-0000-0000-0000D10D0000}"/>
    <cellStyle name="40% - Énfasis4 11 2 2" xfId="3540" xr:uid="{00000000-0005-0000-0000-0000D20D0000}"/>
    <cellStyle name="40% - Énfasis4 11 2 3" xfId="3541" xr:uid="{00000000-0005-0000-0000-0000D30D0000}"/>
    <cellStyle name="40% - Énfasis4 11 2 4" xfId="3542" xr:uid="{00000000-0005-0000-0000-0000D40D0000}"/>
    <cellStyle name="40% - Énfasis4 11 3" xfId="3543" xr:uid="{00000000-0005-0000-0000-0000D50D0000}"/>
    <cellStyle name="40% - Énfasis4 11 4" xfId="3544" xr:uid="{00000000-0005-0000-0000-0000D60D0000}"/>
    <cellStyle name="40% - Énfasis4 11 5" xfId="3545" xr:uid="{00000000-0005-0000-0000-0000D70D0000}"/>
    <cellStyle name="40% - Énfasis4 12" xfId="3546" xr:uid="{00000000-0005-0000-0000-0000D80D0000}"/>
    <cellStyle name="40% - Énfasis4 12 2" xfId="3547" xr:uid="{00000000-0005-0000-0000-0000D90D0000}"/>
    <cellStyle name="40% - Énfasis4 12 3" xfId="3548" xr:uid="{00000000-0005-0000-0000-0000DA0D0000}"/>
    <cellStyle name="40% - Énfasis4 12 4" xfId="3549" xr:uid="{00000000-0005-0000-0000-0000DB0D0000}"/>
    <cellStyle name="40% - Énfasis4 13" xfId="3550" xr:uid="{00000000-0005-0000-0000-0000DC0D0000}"/>
    <cellStyle name="40% - Énfasis4 14" xfId="3551" xr:uid="{00000000-0005-0000-0000-0000DD0D0000}"/>
    <cellStyle name="40% - Énfasis4 15" xfId="3552" xr:uid="{00000000-0005-0000-0000-0000DE0D0000}"/>
    <cellStyle name="40% - Énfasis4 2" xfId="3553" xr:uid="{00000000-0005-0000-0000-0000DF0D0000}"/>
    <cellStyle name="40% - Énfasis4 2 2" xfId="3554" xr:uid="{00000000-0005-0000-0000-0000E00D0000}"/>
    <cellStyle name="40% - Énfasis4 2 2 2" xfId="3555" xr:uid="{00000000-0005-0000-0000-0000E10D0000}"/>
    <cellStyle name="40% - Énfasis4 2 2 2 2" xfId="3556" xr:uid="{00000000-0005-0000-0000-0000E20D0000}"/>
    <cellStyle name="40% - Énfasis4 2 2 2 2 2" xfId="3557" xr:uid="{00000000-0005-0000-0000-0000E30D0000}"/>
    <cellStyle name="40% - Énfasis4 2 2 2 2 3" xfId="3558" xr:uid="{00000000-0005-0000-0000-0000E40D0000}"/>
    <cellStyle name="40% - Énfasis4 2 2 2 2 4" xfId="3559" xr:uid="{00000000-0005-0000-0000-0000E50D0000}"/>
    <cellStyle name="40% - Énfasis4 2 2 2 3" xfId="3560" xr:uid="{00000000-0005-0000-0000-0000E60D0000}"/>
    <cellStyle name="40% - Énfasis4 2 2 2 4" xfId="3561" xr:uid="{00000000-0005-0000-0000-0000E70D0000}"/>
    <cellStyle name="40% - Énfasis4 2 2 2 5" xfId="3562" xr:uid="{00000000-0005-0000-0000-0000E80D0000}"/>
    <cellStyle name="40% - Énfasis4 2 2 3" xfId="3563" xr:uid="{00000000-0005-0000-0000-0000E90D0000}"/>
    <cellStyle name="40% - Énfasis4 2 2 3 2" xfId="3564" xr:uid="{00000000-0005-0000-0000-0000EA0D0000}"/>
    <cellStyle name="40% - Énfasis4 2 2 3 3" xfId="3565" xr:uid="{00000000-0005-0000-0000-0000EB0D0000}"/>
    <cellStyle name="40% - Énfasis4 2 2 3 4" xfId="3566" xr:uid="{00000000-0005-0000-0000-0000EC0D0000}"/>
    <cellStyle name="40% - Énfasis4 2 2 4" xfId="3567" xr:uid="{00000000-0005-0000-0000-0000ED0D0000}"/>
    <cellStyle name="40% - Énfasis4 2 2 5" xfId="3568" xr:uid="{00000000-0005-0000-0000-0000EE0D0000}"/>
    <cellStyle name="40% - Énfasis4 2 2 6" xfId="3569" xr:uid="{00000000-0005-0000-0000-0000EF0D0000}"/>
    <cellStyle name="40% - Énfasis4 2 3" xfId="3570" xr:uid="{00000000-0005-0000-0000-0000F00D0000}"/>
    <cellStyle name="40% - Énfasis4 2 3 2" xfId="3571" xr:uid="{00000000-0005-0000-0000-0000F10D0000}"/>
    <cellStyle name="40% - Énfasis4 2 3 2 2" xfId="3572" xr:uid="{00000000-0005-0000-0000-0000F20D0000}"/>
    <cellStyle name="40% - Énfasis4 2 3 2 2 2" xfId="3573" xr:uid="{00000000-0005-0000-0000-0000F30D0000}"/>
    <cellStyle name="40% - Énfasis4 2 3 2 2 3" xfId="3574" xr:uid="{00000000-0005-0000-0000-0000F40D0000}"/>
    <cellStyle name="40% - Énfasis4 2 3 2 2 4" xfId="3575" xr:uid="{00000000-0005-0000-0000-0000F50D0000}"/>
    <cellStyle name="40% - Énfasis4 2 3 2 3" xfId="3576" xr:uid="{00000000-0005-0000-0000-0000F60D0000}"/>
    <cellStyle name="40% - Énfasis4 2 3 2 4" xfId="3577" xr:uid="{00000000-0005-0000-0000-0000F70D0000}"/>
    <cellStyle name="40% - Énfasis4 2 3 2 5" xfId="3578" xr:uid="{00000000-0005-0000-0000-0000F80D0000}"/>
    <cellStyle name="40% - Énfasis4 2 3 3" xfId="3579" xr:uid="{00000000-0005-0000-0000-0000F90D0000}"/>
    <cellStyle name="40% - Énfasis4 2 3 3 2" xfId="3580" xr:uid="{00000000-0005-0000-0000-0000FA0D0000}"/>
    <cellStyle name="40% - Énfasis4 2 3 3 3" xfId="3581" xr:uid="{00000000-0005-0000-0000-0000FB0D0000}"/>
    <cellStyle name="40% - Énfasis4 2 3 3 4" xfId="3582" xr:uid="{00000000-0005-0000-0000-0000FC0D0000}"/>
    <cellStyle name="40% - Énfasis4 2 3 4" xfId="3583" xr:uid="{00000000-0005-0000-0000-0000FD0D0000}"/>
    <cellStyle name="40% - Énfasis4 2 3 5" xfId="3584" xr:uid="{00000000-0005-0000-0000-0000FE0D0000}"/>
    <cellStyle name="40% - Énfasis4 2 3 6" xfId="3585" xr:uid="{00000000-0005-0000-0000-0000FF0D0000}"/>
    <cellStyle name="40% - Énfasis4 2 4" xfId="3586" xr:uid="{00000000-0005-0000-0000-0000000E0000}"/>
    <cellStyle name="40% - Énfasis4 2 4 2" xfId="3587" xr:uid="{00000000-0005-0000-0000-0000010E0000}"/>
    <cellStyle name="40% - Énfasis4 2 4 2 2" xfId="3588" xr:uid="{00000000-0005-0000-0000-0000020E0000}"/>
    <cellStyle name="40% - Énfasis4 2 4 2 3" xfId="3589" xr:uid="{00000000-0005-0000-0000-0000030E0000}"/>
    <cellStyle name="40% - Énfasis4 2 4 2 4" xfId="3590" xr:uid="{00000000-0005-0000-0000-0000040E0000}"/>
    <cellStyle name="40% - Énfasis4 2 4 3" xfId="3591" xr:uid="{00000000-0005-0000-0000-0000050E0000}"/>
    <cellStyle name="40% - Énfasis4 2 4 4" xfId="3592" xr:uid="{00000000-0005-0000-0000-0000060E0000}"/>
    <cellStyle name="40% - Énfasis4 2 4 5" xfId="3593" xr:uid="{00000000-0005-0000-0000-0000070E0000}"/>
    <cellStyle name="40% - Énfasis4 2 5" xfId="3594" xr:uid="{00000000-0005-0000-0000-0000080E0000}"/>
    <cellStyle name="40% - Énfasis4 2 5 2" xfId="3595" xr:uid="{00000000-0005-0000-0000-0000090E0000}"/>
    <cellStyle name="40% - Énfasis4 2 5 3" xfId="3596" xr:uid="{00000000-0005-0000-0000-00000A0E0000}"/>
    <cellStyle name="40% - Énfasis4 2 5 4" xfId="3597" xr:uid="{00000000-0005-0000-0000-00000B0E0000}"/>
    <cellStyle name="40% - Énfasis4 2 6" xfId="3598" xr:uid="{00000000-0005-0000-0000-00000C0E0000}"/>
    <cellStyle name="40% - Énfasis4 2 7" xfId="3599" xr:uid="{00000000-0005-0000-0000-00000D0E0000}"/>
    <cellStyle name="40% - Énfasis4 2 8" xfId="3600" xr:uid="{00000000-0005-0000-0000-00000E0E0000}"/>
    <cellStyle name="40% - Énfasis4 2 9" xfId="3601" xr:uid="{00000000-0005-0000-0000-00000F0E0000}"/>
    <cellStyle name="40% - Énfasis4 3" xfId="3602" xr:uid="{00000000-0005-0000-0000-0000100E0000}"/>
    <cellStyle name="40% - Énfasis4 3 2" xfId="3603" xr:uid="{00000000-0005-0000-0000-0000110E0000}"/>
    <cellStyle name="40% - Énfasis4 3 2 2" xfId="3604" xr:uid="{00000000-0005-0000-0000-0000120E0000}"/>
    <cellStyle name="40% - Énfasis4 3 2 2 2" xfId="3605" xr:uid="{00000000-0005-0000-0000-0000130E0000}"/>
    <cellStyle name="40% - Énfasis4 3 2 2 2 2" xfId="3606" xr:uid="{00000000-0005-0000-0000-0000140E0000}"/>
    <cellStyle name="40% - Énfasis4 3 2 2 2 3" xfId="3607" xr:uid="{00000000-0005-0000-0000-0000150E0000}"/>
    <cellStyle name="40% - Énfasis4 3 2 2 2 4" xfId="3608" xr:uid="{00000000-0005-0000-0000-0000160E0000}"/>
    <cellStyle name="40% - Énfasis4 3 2 2 3" xfId="3609" xr:uid="{00000000-0005-0000-0000-0000170E0000}"/>
    <cellStyle name="40% - Énfasis4 3 2 2 4" xfId="3610" xr:uid="{00000000-0005-0000-0000-0000180E0000}"/>
    <cellStyle name="40% - Énfasis4 3 2 2 5" xfId="3611" xr:uid="{00000000-0005-0000-0000-0000190E0000}"/>
    <cellStyle name="40% - Énfasis4 3 2 3" xfId="3612" xr:uid="{00000000-0005-0000-0000-00001A0E0000}"/>
    <cellStyle name="40% - Énfasis4 3 2 3 2" xfId="3613" xr:uid="{00000000-0005-0000-0000-00001B0E0000}"/>
    <cellStyle name="40% - Énfasis4 3 2 3 3" xfId="3614" xr:uid="{00000000-0005-0000-0000-00001C0E0000}"/>
    <cellStyle name="40% - Énfasis4 3 2 3 4" xfId="3615" xr:uid="{00000000-0005-0000-0000-00001D0E0000}"/>
    <cellStyle name="40% - Énfasis4 3 2 4" xfId="3616" xr:uid="{00000000-0005-0000-0000-00001E0E0000}"/>
    <cellStyle name="40% - Énfasis4 3 2 5" xfId="3617" xr:uid="{00000000-0005-0000-0000-00001F0E0000}"/>
    <cellStyle name="40% - Énfasis4 3 2 6" xfId="3618" xr:uid="{00000000-0005-0000-0000-0000200E0000}"/>
    <cellStyle name="40% - Énfasis4 3 3" xfId="3619" xr:uid="{00000000-0005-0000-0000-0000210E0000}"/>
    <cellStyle name="40% - Énfasis4 3 3 2" xfId="3620" xr:uid="{00000000-0005-0000-0000-0000220E0000}"/>
    <cellStyle name="40% - Énfasis4 3 3 2 2" xfId="3621" xr:uid="{00000000-0005-0000-0000-0000230E0000}"/>
    <cellStyle name="40% - Énfasis4 3 3 2 2 2" xfId="3622" xr:uid="{00000000-0005-0000-0000-0000240E0000}"/>
    <cellStyle name="40% - Énfasis4 3 3 2 2 3" xfId="3623" xr:uid="{00000000-0005-0000-0000-0000250E0000}"/>
    <cellStyle name="40% - Énfasis4 3 3 2 2 4" xfId="3624" xr:uid="{00000000-0005-0000-0000-0000260E0000}"/>
    <cellStyle name="40% - Énfasis4 3 3 2 3" xfId="3625" xr:uid="{00000000-0005-0000-0000-0000270E0000}"/>
    <cellStyle name="40% - Énfasis4 3 3 2 4" xfId="3626" xr:uid="{00000000-0005-0000-0000-0000280E0000}"/>
    <cellStyle name="40% - Énfasis4 3 3 2 5" xfId="3627" xr:uid="{00000000-0005-0000-0000-0000290E0000}"/>
    <cellStyle name="40% - Énfasis4 3 3 3" xfId="3628" xr:uid="{00000000-0005-0000-0000-00002A0E0000}"/>
    <cellStyle name="40% - Énfasis4 3 3 3 2" xfId="3629" xr:uid="{00000000-0005-0000-0000-00002B0E0000}"/>
    <cellStyle name="40% - Énfasis4 3 3 3 3" xfId="3630" xr:uid="{00000000-0005-0000-0000-00002C0E0000}"/>
    <cellStyle name="40% - Énfasis4 3 3 3 4" xfId="3631" xr:uid="{00000000-0005-0000-0000-00002D0E0000}"/>
    <cellStyle name="40% - Énfasis4 3 3 4" xfId="3632" xr:uid="{00000000-0005-0000-0000-00002E0E0000}"/>
    <cellStyle name="40% - Énfasis4 3 3 5" xfId="3633" xr:uid="{00000000-0005-0000-0000-00002F0E0000}"/>
    <cellStyle name="40% - Énfasis4 3 3 6" xfId="3634" xr:uid="{00000000-0005-0000-0000-0000300E0000}"/>
    <cellStyle name="40% - Énfasis4 3 4" xfId="3635" xr:uid="{00000000-0005-0000-0000-0000310E0000}"/>
    <cellStyle name="40% - Énfasis4 3 4 2" xfId="3636" xr:uid="{00000000-0005-0000-0000-0000320E0000}"/>
    <cellStyle name="40% - Énfasis4 3 4 2 2" xfId="3637" xr:uid="{00000000-0005-0000-0000-0000330E0000}"/>
    <cellStyle name="40% - Énfasis4 3 4 2 3" xfId="3638" xr:uid="{00000000-0005-0000-0000-0000340E0000}"/>
    <cellStyle name="40% - Énfasis4 3 4 2 4" xfId="3639" xr:uid="{00000000-0005-0000-0000-0000350E0000}"/>
    <cellStyle name="40% - Énfasis4 3 4 3" xfId="3640" xr:uid="{00000000-0005-0000-0000-0000360E0000}"/>
    <cellStyle name="40% - Énfasis4 3 4 4" xfId="3641" xr:uid="{00000000-0005-0000-0000-0000370E0000}"/>
    <cellStyle name="40% - Énfasis4 3 4 5" xfId="3642" xr:uid="{00000000-0005-0000-0000-0000380E0000}"/>
    <cellStyle name="40% - Énfasis4 3 5" xfId="3643" xr:uid="{00000000-0005-0000-0000-0000390E0000}"/>
    <cellStyle name="40% - Énfasis4 3 5 2" xfId="3644" xr:uid="{00000000-0005-0000-0000-00003A0E0000}"/>
    <cellStyle name="40% - Énfasis4 3 5 3" xfId="3645" xr:uid="{00000000-0005-0000-0000-00003B0E0000}"/>
    <cellStyle name="40% - Énfasis4 3 5 4" xfId="3646" xr:uid="{00000000-0005-0000-0000-00003C0E0000}"/>
    <cellStyle name="40% - Énfasis4 3 6" xfId="3647" xr:uid="{00000000-0005-0000-0000-00003D0E0000}"/>
    <cellStyle name="40% - Énfasis4 3 7" xfId="3648" xr:uid="{00000000-0005-0000-0000-00003E0E0000}"/>
    <cellStyle name="40% - Énfasis4 3 8" xfId="3649" xr:uid="{00000000-0005-0000-0000-00003F0E0000}"/>
    <cellStyle name="40% - Énfasis4 3 9" xfId="3650" xr:uid="{00000000-0005-0000-0000-0000400E0000}"/>
    <cellStyle name="40% - Énfasis4 4" xfId="3651" xr:uid="{00000000-0005-0000-0000-0000410E0000}"/>
    <cellStyle name="40% - Énfasis4 4 2" xfId="3652" xr:uid="{00000000-0005-0000-0000-0000420E0000}"/>
    <cellStyle name="40% - Énfasis4 4 2 2" xfId="3653" xr:uid="{00000000-0005-0000-0000-0000430E0000}"/>
    <cellStyle name="40% - Énfasis4 4 2 2 2" xfId="3654" xr:uid="{00000000-0005-0000-0000-0000440E0000}"/>
    <cellStyle name="40% - Énfasis4 4 2 2 2 2" xfId="3655" xr:uid="{00000000-0005-0000-0000-0000450E0000}"/>
    <cellStyle name="40% - Énfasis4 4 2 2 2 3" xfId="3656" xr:uid="{00000000-0005-0000-0000-0000460E0000}"/>
    <cellStyle name="40% - Énfasis4 4 2 2 2 4" xfId="3657" xr:uid="{00000000-0005-0000-0000-0000470E0000}"/>
    <cellStyle name="40% - Énfasis4 4 2 2 3" xfId="3658" xr:uid="{00000000-0005-0000-0000-0000480E0000}"/>
    <cellStyle name="40% - Énfasis4 4 2 2 4" xfId="3659" xr:uid="{00000000-0005-0000-0000-0000490E0000}"/>
    <cellStyle name="40% - Énfasis4 4 2 2 5" xfId="3660" xr:uid="{00000000-0005-0000-0000-00004A0E0000}"/>
    <cellStyle name="40% - Énfasis4 4 2 3" xfId="3661" xr:uid="{00000000-0005-0000-0000-00004B0E0000}"/>
    <cellStyle name="40% - Énfasis4 4 2 3 2" xfId="3662" xr:uid="{00000000-0005-0000-0000-00004C0E0000}"/>
    <cellStyle name="40% - Énfasis4 4 2 3 3" xfId="3663" xr:uid="{00000000-0005-0000-0000-00004D0E0000}"/>
    <cellStyle name="40% - Énfasis4 4 2 3 4" xfId="3664" xr:uid="{00000000-0005-0000-0000-00004E0E0000}"/>
    <cellStyle name="40% - Énfasis4 4 2 4" xfId="3665" xr:uid="{00000000-0005-0000-0000-00004F0E0000}"/>
    <cellStyle name="40% - Énfasis4 4 2 5" xfId="3666" xr:uid="{00000000-0005-0000-0000-0000500E0000}"/>
    <cellStyle name="40% - Énfasis4 4 2 6" xfId="3667" xr:uid="{00000000-0005-0000-0000-0000510E0000}"/>
    <cellStyle name="40% - Énfasis4 4 3" xfId="3668" xr:uid="{00000000-0005-0000-0000-0000520E0000}"/>
    <cellStyle name="40% - Énfasis4 4 3 2" xfId="3669" xr:uid="{00000000-0005-0000-0000-0000530E0000}"/>
    <cellStyle name="40% - Énfasis4 4 3 2 2" xfId="3670" xr:uid="{00000000-0005-0000-0000-0000540E0000}"/>
    <cellStyle name="40% - Énfasis4 4 3 2 2 2" xfId="3671" xr:uid="{00000000-0005-0000-0000-0000550E0000}"/>
    <cellStyle name="40% - Énfasis4 4 3 2 2 3" xfId="3672" xr:uid="{00000000-0005-0000-0000-0000560E0000}"/>
    <cellStyle name="40% - Énfasis4 4 3 2 2 4" xfId="3673" xr:uid="{00000000-0005-0000-0000-0000570E0000}"/>
    <cellStyle name="40% - Énfasis4 4 3 2 3" xfId="3674" xr:uid="{00000000-0005-0000-0000-0000580E0000}"/>
    <cellStyle name="40% - Énfasis4 4 3 2 4" xfId="3675" xr:uid="{00000000-0005-0000-0000-0000590E0000}"/>
    <cellStyle name="40% - Énfasis4 4 3 2 5" xfId="3676" xr:uid="{00000000-0005-0000-0000-00005A0E0000}"/>
    <cellStyle name="40% - Énfasis4 4 3 3" xfId="3677" xr:uid="{00000000-0005-0000-0000-00005B0E0000}"/>
    <cellStyle name="40% - Énfasis4 4 3 3 2" xfId="3678" xr:uid="{00000000-0005-0000-0000-00005C0E0000}"/>
    <cellStyle name="40% - Énfasis4 4 3 3 3" xfId="3679" xr:uid="{00000000-0005-0000-0000-00005D0E0000}"/>
    <cellStyle name="40% - Énfasis4 4 3 3 4" xfId="3680" xr:uid="{00000000-0005-0000-0000-00005E0E0000}"/>
    <cellStyle name="40% - Énfasis4 4 3 4" xfId="3681" xr:uid="{00000000-0005-0000-0000-00005F0E0000}"/>
    <cellStyle name="40% - Énfasis4 4 3 5" xfId="3682" xr:uid="{00000000-0005-0000-0000-0000600E0000}"/>
    <cellStyle name="40% - Énfasis4 4 3 6" xfId="3683" xr:uid="{00000000-0005-0000-0000-0000610E0000}"/>
    <cellStyle name="40% - Énfasis4 4 4" xfId="3684" xr:uid="{00000000-0005-0000-0000-0000620E0000}"/>
    <cellStyle name="40% - Énfasis4 4 4 2" xfId="3685" xr:uid="{00000000-0005-0000-0000-0000630E0000}"/>
    <cellStyle name="40% - Énfasis4 4 4 2 2" xfId="3686" xr:uid="{00000000-0005-0000-0000-0000640E0000}"/>
    <cellStyle name="40% - Énfasis4 4 4 2 3" xfId="3687" xr:uid="{00000000-0005-0000-0000-0000650E0000}"/>
    <cellStyle name="40% - Énfasis4 4 4 2 4" xfId="3688" xr:uid="{00000000-0005-0000-0000-0000660E0000}"/>
    <cellStyle name="40% - Énfasis4 4 4 3" xfId="3689" xr:uid="{00000000-0005-0000-0000-0000670E0000}"/>
    <cellStyle name="40% - Énfasis4 4 4 4" xfId="3690" xr:uid="{00000000-0005-0000-0000-0000680E0000}"/>
    <cellStyle name="40% - Énfasis4 4 4 5" xfId="3691" xr:uid="{00000000-0005-0000-0000-0000690E0000}"/>
    <cellStyle name="40% - Énfasis4 4 5" xfId="3692" xr:uid="{00000000-0005-0000-0000-00006A0E0000}"/>
    <cellStyle name="40% - Énfasis4 4 5 2" xfId="3693" xr:uid="{00000000-0005-0000-0000-00006B0E0000}"/>
    <cellStyle name="40% - Énfasis4 4 5 3" xfId="3694" xr:uid="{00000000-0005-0000-0000-00006C0E0000}"/>
    <cellStyle name="40% - Énfasis4 4 5 4" xfId="3695" xr:uid="{00000000-0005-0000-0000-00006D0E0000}"/>
    <cellStyle name="40% - Énfasis4 4 6" xfId="3696" xr:uid="{00000000-0005-0000-0000-00006E0E0000}"/>
    <cellStyle name="40% - Énfasis4 4 7" xfId="3697" xr:uid="{00000000-0005-0000-0000-00006F0E0000}"/>
    <cellStyle name="40% - Énfasis4 4 8" xfId="3698" xr:uid="{00000000-0005-0000-0000-0000700E0000}"/>
    <cellStyle name="40% - Énfasis4 4 9" xfId="3699" xr:uid="{00000000-0005-0000-0000-0000710E0000}"/>
    <cellStyle name="40% - Énfasis4 5" xfId="3700" xr:uid="{00000000-0005-0000-0000-0000720E0000}"/>
    <cellStyle name="40% - Énfasis4 5 2" xfId="3701" xr:uid="{00000000-0005-0000-0000-0000730E0000}"/>
    <cellStyle name="40% - Énfasis4 5 2 2" xfId="3702" xr:uid="{00000000-0005-0000-0000-0000740E0000}"/>
    <cellStyle name="40% - Énfasis4 5 2 2 2" xfId="3703" xr:uid="{00000000-0005-0000-0000-0000750E0000}"/>
    <cellStyle name="40% - Énfasis4 5 2 2 2 2" xfId="3704" xr:uid="{00000000-0005-0000-0000-0000760E0000}"/>
    <cellStyle name="40% - Énfasis4 5 2 2 2 3" xfId="3705" xr:uid="{00000000-0005-0000-0000-0000770E0000}"/>
    <cellStyle name="40% - Énfasis4 5 2 2 2 4" xfId="3706" xr:uid="{00000000-0005-0000-0000-0000780E0000}"/>
    <cellStyle name="40% - Énfasis4 5 2 2 3" xfId="3707" xr:uid="{00000000-0005-0000-0000-0000790E0000}"/>
    <cellStyle name="40% - Énfasis4 5 2 2 4" xfId="3708" xr:uid="{00000000-0005-0000-0000-00007A0E0000}"/>
    <cellStyle name="40% - Énfasis4 5 2 2 5" xfId="3709" xr:uid="{00000000-0005-0000-0000-00007B0E0000}"/>
    <cellStyle name="40% - Énfasis4 5 2 3" xfId="3710" xr:uid="{00000000-0005-0000-0000-00007C0E0000}"/>
    <cellStyle name="40% - Énfasis4 5 2 3 2" xfId="3711" xr:uid="{00000000-0005-0000-0000-00007D0E0000}"/>
    <cellStyle name="40% - Énfasis4 5 2 3 3" xfId="3712" xr:uid="{00000000-0005-0000-0000-00007E0E0000}"/>
    <cellStyle name="40% - Énfasis4 5 2 3 4" xfId="3713" xr:uid="{00000000-0005-0000-0000-00007F0E0000}"/>
    <cellStyle name="40% - Énfasis4 5 2 4" xfId="3714" xr:uid="{00000000-0005-0000-0000-0000800E0000}"/>
    <cellStyle name="40% - Énfasis4 5 2 5" xfId="3715" xr:uid="{00000000-0005-0000-0000-0000810E0000}"/>
    <cellStyle name="40% - Énfasis4 5 2 6" xfId="3716" xr:uid="{00000000-0005-0000-0000-0000820E0000}"/>
    <cellStyle name="40% - Énfasis4 5 3" xfId="3717" xr:uid="{00000000-0005-0000-0000-0000830E0000}"/>
    <cellStyle name="40% - Énfasis4 5 3 2" xfId="3718" xr:uid="{00000000-0005-0000-0000-0000840E0000}"/>
    <cellStyle name="40% - Énfasis4 5 3 2 2" xfId="3719" xr:uid="{00000000-0005-0000-0000-0000850E0000}"/>
    <cellStyle name="40% - Énfasis4 5 3 2 2 2" xfId="3720" xr:uid="{00000000-0005-0000-0000-0000860E0000}"/>
    <cellStyle name="40% - Énfasis4 5 3 2 2 3" xfId="3721" xr:uid="{00000000-0005-0000-0000-0000870E0000}"/>
    <cellStyle name="40% - Énfasis4 5 3 2 2 4" xfId="3722" xr:uid="{00000000-0005-0000-0000-0000880E0000}"/>
    <cellStyle name="40% - Énfasis4 5 3 2 3" xfId="3723" xr:uid="{00000000-0005-0000-0000-0000890E0000}"/>
    <cellStyle name="40% - Énfasis4 5 3 2 4" xfId="3724" xr:uid="{00000000-0005-0000-0000-00008A0E0000}"/>
    <cellStyle name="40% - Énfasis4 5 3 2 5" xfId="3725" xr:uid="{00000000-0005-0000-0000-00008B0E0000}"/>
    <cellStyle name="40% - Énfasis4 5 3 3" xfId="3726" xr:uid="{00000000-0005-0000-0000-00008C0E0000}"/>
    <cellStyle name="40% - Énfasis4 5 3 3 2" xfId="3727" xr:uid="{00000000-0005-0000-0000-00008D0E0000}"/>
    <cellStyle name="40% - Énfasis4 5 3 3 3" xfId="3728" xr:uid="{00000000-0005-0000-0000-00008E0E0000}"/>
    <cellStyle name="40% - Énfasis4 5 3 3 4" xfId="3729" xr:uid="{00000000-0005-0000-0000-00008F0E0000}"/>
    <cellStyle name="40% - Énfasis4 5 3 4" xfId="3730" xr:uid="{00000000-0005-0000-0000-0000900E0000}"/>
    <cellStyle name="40% - Énfasis4 5 3 5" xfId="3731" xr:uid="{00000000-0005-0000-0000-0000910E0000}"/>
    <cellStyle name="40% - Énfasis4 5 3 6" xfId="3732" xr:uid="{00000000-0005-0000-0000-0000920E0000}"/>
    <cellStyle name="40% - Énfasis4 5 4" xfId="3733" xr:uid="{00000000-0005-0000-0000-0000930E0000}"/>
    <cellStyle name="40% - Énfasis4 5 4 2" xfId="3734" xr:uid="{00000000-0005-0000-0000-0000940E0000}"/>
    <cellStyle name="40% - Énfasis4 5 4 2 2" xfId="3735" xr:uid="{00000000-0005-0000-0000-0000950E0000}"/>
    <cellStyle name="40% - Énfasis4 5 4 2 3" xfId="3736" xr:uid="{00000000-0005-0000-0000-0000960E0000}"/>
    <cellStyle name="40% - Énfasis4 5 4 2 4" xfId="3737" xr:uid="{00000000-0005-0000-0000-0000970E0000}"/>
    <cellStyle name="40% - Énfasis4 5 4 3" xfId="3738" xr:uid="{00000000-0005-0000-0000-0000980E0000}"/>
    <cellStyle name="40% - Énfasis4 5 4 4" xfId="3739" xr:uid="{00000000-0005-0000-0000-0000990E0000}"/>
    <cellStyle name="40% - Énfasis4 5 4 5" xfId="3740" xr:uid="{00000000-0005-0000-0000-00009A0E0000}"/>
    <cellStyle name="40% - Énfasis4 5 5" xfId="3741" xr:uid="{00000000-0005-0000-0000-00009B0E0000}"/>
    <cellStyle name="40% - Énfasis4 5 5 2" xfId="3742" xr:uid="{00000000-0005-0000-0000-00009C0E0000}"/>
    <cellStyle name="40% - Énfasis4 5 5 3" xfId="3743" xr:uid="{00000000-0005-0000-0000-00009D0E0000}"/>
    <cellStyle name="40% - Énfasis4 5 5 4" xfId="3744" xr:uid="{00000000-0005-0000-0000-00009E0E0000}"/>
    <cellStyle name="40% - Énfasis4 5 6" xfId="3745" xr:uid="{00000000-0005-0000-0000-00009F0E0000}"/>
    <cellStyle name="40% - Énfasis4 5 7" xfId="3746" xr:uid="{00000000-0005-0000-0000-0000A00E0000}"/>
    <cellStyle name="40% - Énfasis4 5 8" xfId="3747" xr:uid="{00000000-0005-0000-0000-0000A10E0000}"/>
    <cellStyle name="40% - Énfasis4 5 9" xfId="3748" xr:uid="{00000000-0005-0000-0000-0000A20E0000}"/>
    <cellStyle name="40% - Énfasis4 6" xfId="3749" xr:uid="{00000000-0005-0000-0000-0000A30E0000}"/>
    <cellStyle name="40% - Énfasis4 6 2" xfId="3750" xr:uid="{00000000-0005-0000-0000-0000A40E0000}"/>
    <cellStyle name="40% - Énfasis4 6 2 2" xfId="3751" xr:uid="{00000000-0005-0000-0000-0000A50E0000}"/>
    <cellStyle name="40% - Énfasis4 6 2 2 2" xfId="3752" xr:uid="{00000000-0005-0000-0000-0000A60E0000}"/>
    <cellStyle name="40% - Énfasis4 6 2 2 2 2" xfId="3753" xr:uid="{00000000-0005-0000-0000-0000A70E0000}"/>
    <cellStyle name="40% - Énfasis4 6 2 2 2 3" xfId="3754" xr:uid="{00000000-0005-0000-0000-0000A80E0000}"/>
    <cellStyle name="40% - Énfasis4 6 2 2 2 4" xfId="3755" xr:uid="{00000000-0005-0000-0000-0000A90E0000}"/>
    <cellStyle name="40% - Énfasis4 6 2 2 3" xfId="3756" xr:uid="{00000000-0005-0000-0000-0000AA0E0000}"/>
    <cellStyle name="40% - Énfasis4 6 2 2 4" xfId="3757" xr:uid="{00000000-0005-0000-0000-0000AB0E0000}"/>
    <cellStyle name="40% - Énfasis4 6 2 2 5" xfId="3758" xr:uid="{00000000-0005-0000-0000-0000AC0E0000}"/>
    <cellStyle name="40% - Énfasis4 6 2 3" xfId="3759" xr:uid="{00000000-0005-0000-0000-0000AD0E0000}"/>
    <cellStyle name="40% - Énfasis4 6 2 3 2" xfId="3760" xr:uid="{00000000-0005-0000-0000-0000AE0E0000}"/>
    <cellStyle name="40% - Énfasis4 6 2 3 3" xfId="3761" xr:uid="{00000000-0005-0000-0000-0000AF0E0000}"/>
    <cellStyle name="40% - Énfasis4 6 2 3 4" xfId="3762" xr:uid="{00000000-0005-0000-0000-0000B00E0000}"/>
    <cellStyle name="40% - Énfasis4 6 2 4" xfId="3763" xr:uid="{00000000-0005-0000-0000-0000B10E0000}"/>
    <cellStyle name="40% - Énfasis4 6 2 5" xfId="3764" xr:uid="{00000000-0005-0000-0000-0000B20E0000}"/>
    <cellStyle name="40% - Énfasis4 6 2 6" xfId="3765" xr:uid="{00000000-0005-0000-0000-0000B30E0000}"/>
    <cellStyle name="40% - Énfasis4 6 3" xfId="3766" xr:uid="{00000000-0005-0000-0000-0000B40E0000}"/>
    <cellStyle name="40% - Énfasis4 6 3 2" xfId="3767" xr:uid="{00000000-0005-0000-0000-0000B50E0000}"/>
    <cellStyle name="40% - Énfasis4 6 3 2 2" xfId="3768" xr:uid="{00000000-0005-0000-0000-0000B60E0000}"/>
    <cellStyle name="40% - Énfasis4 6 3 2 2 2" xfId="3769" xr:uid="{00000000-0005-0000-0000-0000B70E0000}"/>
    <cellStyle name="40% - Énfasis4 6 3 2 2 3" xfId="3770" xr:uid="{00000000-0005-0000-0000-0000B80E0000}"/>
    <cellStyle name="40% - Énfasis4 6 3 2 2 4" xfId="3771" xr:uid="{00000000-0005-0000-0000-0000B90E0000}"/>
    <cellStyle name="40% - Énfasis4 6 3 2 3" xfId="3772" xr:uid="{00000000-0005-0000-0000-0000BA0E0000}"/>
    <cellStyle name="40% - Énfasis4 6 3 2 4" xfId="3773" xr:uid="{00000000-0005-0000-0000-0000BB0E0000}"/>
    <cellStyle name="40% - Énfasis4 6 3 2 5" xfId="3774" xr:uid="{00000000-0005-0000-0000-0000BC0E0000}"/>
    <cellStyle name="40% - Énfasis4 6 3 3" xfId="3775" xr:uid="{00000000-0005-0000-0000-0000BD0E0000}"/>
    <cellStyle name="40% - Énfasis4 6 3 3 2" xfId="3776" xr:uid="{00000000-0005-0000-0000-0000BE0E0000}"/>
    <cellStyle name="40% - Énfasis4 6 3 3 3" xfId="3777" xr:uid="{00000000-0005-0000-0000-0000BF0E0000}"/>
    <cellStyle name="40% - Énfasis4 6 3 3 4" xfId="3778" xr:uid="{00000000-0005-0000-0000-0000C00E0000}"/>
    <cellStyle name="40% - Énfasis4 6 3 4" xfId="3779" xr:uid="{00000000-0005-0000-0000-0000C10E0000}"/>
    <cellStyle name="40% - Énfasis4 6 3 5" xfId="3780" xr:uid="{00000000-0005-0000-0000-0000C20E0000}"/>
    <cellStyle name="40% - Énfasis4 6 3 6" xfId="3781" xr:uid="{00000000-0005-0000-0000-0000C30E0000}"/>
    <cellStyle name="40% - Énfasis4 6 4" xfId="3782" xr:uid="{00000000-0005-0000-0000-0000C40E0000}"/>
    <cellStyle name="40% - Énfasis4 6 4 2" xfId="3783" xr:uid="{00000000-0005-0000-0000-0000C50E0000}"/>
    <cellStyle name="40% - Énfasis4 6 4 2 2" xfId="3784" xr:uid="{00000000-0005-0000-0000-0000C60E0000}"/>
    <cellStyle name="40% - Énfasis4 6 4 2 3" xfId="3785" xr:uid="{00000000-0005-0000-0000-0000C70E0000}"/>
    <cellStyle name="40% - Énfasis4 6 4 2 4" xfId="3786" xr:uid="{00000000-0005-0000-0000-0000C80E0000}"/>
    <cellStyle name="40% - Énfasis4 6 4 3" xfId="3787" xr:uid="{00000000-0005-0000-0000-0000C90E0000}"/>
    <cellStyle name="40% - Énfasis4 6 4 4" xfId="3788" xr:uid="{00000000-0005-0000-0000-0000CA0E0000}"/>
    <cellStyle name="40% - Énfasis4 6 4 5" xfId="3789" xr:uid="{00000000-0005-0000-0000-0000CB0E0000}"/>
    <cellStyle name="40% - Énfasis4 6 5" xfId="3790" xr:uid="{00000000-0005-0000-0000-0000CC0E0000}"/>
    <cellStyle name="40% - Énfasis4 6 5 2" xfId="3791" xr:uid="{00000000-0005-0000-0000-0000CD0E0000}"/>
    <cellStyle name="40% - Énfasis4 6 5 3" xfId="3792" xr:uid="{00000000-0005-0000-0000-0000CE0E0000}"/>
    <cellStyle name="40% - Énfasis4 6 5 4" xfId="3793" xr:uid="{00000000-0005-0000-0000-0000CF0E0000}"/>
    <cellStyle name="40% - Énfasis4 6 6" xfId="3794" xr:uid="{00000000-0005-0000-0000-0000D00E0000}"/>
    <cellStyle name="40% - Énfasis4 6 7" xfId="3795" xr:uid="{00000000-0005-0000-0000-0000D10E0000}"/>
    <cellStyle name="40% - Énfasis4 6 8" xfId="3796" xr:uid="{00000000-0005-0000-0000-0000D20E0000}"/>
    <cellStyle name="40% - Énfasis4 6 9" xfId="3797" xr:uid="{00000000-0005-0000-0000-0000D30E0000}"/>
    <cellStyle name="40% - Énfasis4 7" xfId="3798" xr:uid="{00000000-0005-0000-0000-0000D40E0000}"/>
    <cellStyle name="40% - Énfasis4 7 2" xfId="3799" xr:uid="{00000000-0005-0000-0000-0000D50E0000}"/>
    <cellStyle name="40% - Énfasis4 7 2 2" xfId="3800" xr:uid="{00000000-0005-0000-0000-0000D60E0000}"/>
    <cellStyle name="40% - Énfasis4 7 2 2 2" xfId="3801" xr:uid="{00000000-0005-0000-0000-0000D70E0000}"/>
    <cellStyle name="40% - Énfasis4 7 2 2 2 2" xfId="3802" xr:uid="{00000000-0005-0000-0000-0000D80E0000}"/>
    <cellStyle name="40% - Énfasis4 7 2 2 2 3" xfId="3803" xr:uid="{00000000-0005-0000-0000-0000D90E0000}"/>
    <cellStyle name="40% - Énfasis4 7 2 2 2 4" xfId="3804" xr:uid="{00000000-0005-0000-0000-0000DA0E0000}"/>
    <cellStyle name="40% - Énfasis4 7 2 2 3" xfId="3805" xr:uid="{00000000-0005-0000-0000-0000DB0E0000}"/>
    <cellStyle name="40% - Énfasis4 7 2 2 4" xfId="3806" xr:uid="{00000000-0005-0000-0000-0000DC0E0000}"/>
    <cellStyle name="40% - Énfasis4 7 2 2 5" xfId="3807" xr:uid="{00000000-0005-0000-0000-0000DD0E0000}"/>
    <cellStyle name="40% - Énfasis4 7 2 3" xfId="3808" xr:uid="{00000000-0005-0000-0000-0000DE0E0000}"/>
    <cellStyle name="40% - Énfasis4 7 2 3 2" xfId="3809" xr:uid="{00000000-0005-0000-0000-0000DF0E0000}"/>
    <cellStyle name="40% - Énfasis4 7 2 3 3" xfId="3810" xr:uid="{00000000-0005-0000-0000-0000E00E0000}"/>
    <cellStyle name="40% - Énfasis4 7 2 3 4" xfId="3811" xr:uid="{00000000-0005-0000-0000-0000E10E0000}"/>
    <cellStyle name="40% - Énfasis4 7 2 4" xfId="3812" xr:uid="{00000000-0005-0000-0000-0000E20E0000}"/>
    <cellStyle name="40% - Énfasis4 7 2 5" xfId="3813" xr:uid="{00000000-0005-0000-0000-0000E30E0000}"/>
    <cellStyle name="40% - Énfasis4 7 2 6" xfId="3814" xr:uid="{00000000-0005-0000-0000-0000E40E0000}"/>
    <cellStyle name="40% - Énfasis4 7 3" xfId="3815" xr:uid="{00000000-0005-0000-0000-0000E50E0000}"/>
    <cellStyle name="40% - Énfasis4 7 3 2" xfId="3816" xr:uid="{00000000-0005-0000-0000-0000E60E0000}"/>
    <cellStyle name="40% - Énfasis4 7 3 2 2" xfId="3817" xr:uid="{00000000-0005-0000-0000-0000E70E0000}"/>
    <cellStyle name="40% - Énfasis4 7 3 2 2 2" xfId="3818" xr:uid="{00000000-0005-0000-0000-0000E80E0000}"/>
    <cellStyle name="40% - Énfasis4 7 3 2 2 3" xfId="3819" xr:uid="{00000000-0005-0000-0000-0000E90E0000}"/>
    <cellStyle name="40% - Énfasis4 7 3 2 2 4" xfId="3820" xr:uid="{00000000-0005-0000-0000-0000EA0E0000}"/>
    <cellStyle name="40% - Énfasis4 7 3 2 3" xfId="3821" xr:uid="{00000000-0005-0000-0000-0000EB0E0000}"/>
    <cellStyle name="40% - Énfasis4 7 3 2 4" xfId="3822" xr:uid="{00000000-0005-0000-0000-0000EC0E0000}"/>
    <cellStyle name="40% - Énfasis4 7 3 2 5" xfId="3823" xr:uid="{00000000-0005-0000-0000-0000ED0E0000}"/>
    <cellStyle name="40% - Énfasis4 7 3 3" xfId="3824" xr:uid="{00000000-0005-0000-0000-0000EE0E0000}"/>
    <cellStyle name="40% - Énfasis4 7 3 3 2" xfId="3825" xr:uid="{00000000-0005-0000-0000-0000EF0E0000}"/>
    <cellStyle name="40% - Énfasis4 7 3 3 3" xfId="3826" xr:uid="{00000000-0005-0000-0000-0000F00E0000}"/>
    <cellStyle name="40% - Énfasis4 7 3 3 4" xfId="3827" xr:uid="{00000000-0005-0000-0000-0000F10E0000}"/>
    <cellStyle name="40% - Énfasis4 7 3 4" xfId="3828" xr:uid="{00000000-0005-0000-0000-0000F20E0000}"/>
    <cellStyle name="40% - Énfasis4 7 3 5" xfId="3829" xr:uid="{00000000-0005-0000-0000-0000F30E0000}"/>
    <cellStyle name="40% - Énfasis4 7 3 6" xfId="3830" xr:uid="{00000000-0005-0000-0000-0000F40E0000}"/>
    <cellStyle name="40% - Énfasis4 7 4" xfId="3831" xr:uid="{00000000-0005-0000-0000-0000F50E0000}"/>
    <cellStyle name="40% - Énfasis4 7 4 2" xfId="3832" xr:uid="{00000000-0005-0000-0000-0000F60E0000}"/>
    <cellStyle name="40% - Énfasis4 7 4 2 2" xfId="3833" xr:uid="{00000000-0005-0000-0000-0000F70E0000}"/>
    <cellStyle name="40% - Énfasis4 7 4 2 3" xfId="3834" xr:uid="{00000000-0005-0000-0000-0000F80E0000}"/>
    <cellStyle name="40% - Énfasis4 7 4 2 4" xfId="3835" xr:uid="{00000000-0005-0000-0000-0000F90E0000}"/>
    <cellStyle name="40% - Énfasis4 7 4 3" xfId="3836" xr:uid="{00000000-0005-0000-0000-0000FA0E0000}"/>
    <cellStyle name="40% - Énfasis4 7 4 4" xfId="3837" xr:uid="{00000000-0005-0000-0000-0000FB0E0000}"/>
    <cellStyle name="40% - Énfasis4 7 4 5" xfId="3838" xr:uid="{00000000-0005-0000-0000-0000FC0E0000}"/>
    <cellStyle name="40% - Énfasis4 7 5" xfId="3839" xr:uid="{00000000-0005-0000-0000-0000FD0E0000}"/>
    <cellStyle name="40% - Énfasis4 7 5 2" xfId="3840" xr:uid="{00000000-0005-0000-0000-0000FE0E0000}"/>
    <cellStyle name="40% - Énfasis4 7 5 3" xfId="3841" xr:uid="{00000000-0005-0000-0000-0000FF0E0000}"/>
    <cellStyle name="40% - Énfasis4 7 5 4" xfId="3842" xr:uid="{00000000-0005-0000-0000-0000000F0000}"/>
    <cellStyle name="40% - Énfasis4 7 6" xfId="3843" xr:uid="{00000000-0005-0000-0000-0000010F0000}"/>
    <cellStyle name="40% - Énfasis4 7 7" xfId="3844" xr:uid="{00000000-0005-0000-0000-0000020F0000}"/>
    <cellStyle name="40% - Énfasis4 7 8" xfId="3845" xr:uid="{00000000-0005-0000-0000-0000030F0000}"/>
    <cellStyle name="40% - Énfasis4 7 9" xfId="3846" xr:uid="{00000000-0005-0000-0000-0000040F0000}"/>
    <cellStyle name="40% - Énfasis4 8" xfId="3847" xr:uid="{00000000-0005-0000-0000-0000050F0000}"/>
    <cellStyle name="40% - Énfasis4 8 2" xfId="3848" xr:uid="{00000000-0005-0000-0000-0000060F0000}"/>
    <cellStyle name="40% - Énfasis4 8 2 2" xfId="3849" xr:uid="{00000000-0005-0000-0000-0000070F0000}"/>
    <cellStyle name="40% - Énfasis4 8 2 2 2" xfId="3850" xr:uid="{00000000-0005-0000-0000-0000080F0000}"/>
    <cellStyle name="40% - Énfasis4 8 2 2 2 2" xfId="3851" xr:uid="{00000000-0005-0000-0000-0000090F0000}"/>
    <cellStyle name="40% - Énfasis4 8 2 2 2 3" xfId="3852" xr:uid="{00000000-0005-0000-0000-00000A0F0000}"/>
    <cellStyle name="40% - Énfasis4 8 2 2 2 4" xfId="3853" xr:uid="{00000000-0005-0000-0000-00000B0F0000}"/>
    <cellStyle name="40% - Énfasis4 8 2 2 3" xfId="3854" xr:uid="{00000000-0005-0000-0000-00000C0F0000}"/>
    <cellStyle name="40% - Énfasis4 8 2 2 4" xfId="3855" xr:uid="{00000000-0005-0000-0000-00000D0F0000}"/>
    <cellStyle name="40% - Énfasis4 8 2 2 5" xfId="3856" xr:uid="{00000000-0005-0000-0000-00000E0F0000}"/>
    <cellStyle name="40% - Énfasis4 8 2 3" xfId="3857" xr:uid="{00000000-0005-0000-0000-00000F0F0000}"/>
    <cellStyle name="40% - Énfasis4 8 2 3 2" xfId="3858" xr:uid="{00000000-0005-0000-0000-0000100F0000}"/>
    <cellStyle name="40% - Énfasis4 8 2 3 3" xfId="3859" xr:uid="{00000000-0005-0000-0000-0000110F0000}"/>
    <cellStyle name="40% - Énfasis4 8 2 3 4" xfId="3860" xr:uid="{00000000-0005-0000-0000-0000120F0000}"/>
    <cellStyle name="40% - Énfasis4 8 2 4" xfId="3861" xr:uid="{00000000-0005-0000-0000-0000130F0000}"/>
    <cellStyle name="40% - Énfasis4 8 2 5" xfId="3862" xr:uid="{00000000-0005-0000-0000-0000140F0000}"/>
    <cellStyle name="40% - Énfasis4 8 2 6" xfId="3863" xr:uid="{00000000-0005-0000-0000-0000150F0000}"/>
    <cellStyle name="40% - Énfasis4 8 3" xfId="3864" xr:uid="{00000000-0005-0000-0000-0000160F0000}"/>
    <cellStyle name="40% - Énfasis4 8 3 2" xfId="3865" xr:uid="{00000000-0005-0000-0000-0000170F0000}"/>
    <cellStyle name="40% - Énfasis4 8 3 2 2" xfId="3866" xr:uid="{00000000-0005-0000-0000-0000180F0000}"/>
    <cellStyle name="40% - Énfasis4 8 3 2 2 2" xfId="3867" xr:uid="{00000000-0005-0000-0000-0000190F0000}"/>
    <cellStyle name="40% - Énfasis4 8 3 2 2 3" xfId="3868" xr:uid="{00000000-0005-0000-0000-00001A0F0000}"/>
    <cellStyle name="40% - Énfasis4 8 3 2 2 4" xfId="3869" xr:uid="{00000000-0005-0000-0000-00001B0F0000}"/>
    <cellStyle name="40% - Énfasis4 8 3 2 3" xfId="3870" xr:uid="{00000000-0005-0000-0000-00001C0F0000}"/>
    <cellStyle name="40% - Énfasis4 8 3 2 4" xfId="3871" xr:uid="{00000000-0005-0000-0000-00001D0F0000}"/>
    <cellStyle name="40% - Énfasis4 8 3 2 5" xfId="3872" xr:uid="{00000000-0005-0000-0000-00001E0F0000}"/>
    <cellStyle name="40% - Énfasis4 8 3 3" xfId="3873" xr:uid="{00000000-0005-0000-0000-00001F0F0000}"/>
    <cellStyle name="40% - Énfasis4 8 3 3 2" xfId="3874" xr:uid="{00000000-0005-0000-0000-0000200F0000}"/>
    <cellStyle name="40% - Énfasis4 8 3 3 3" xfId="3875" xr:uid="{00000000-0005-0000-0000-0000210F0000}"/>
    <cellStyle name="40% - Énfasis4 8 3 3 4" xfId="3876" xr:uid="{00000000-0005-0000-0000-0000220F0000}"/>
    <cellStyle name="40% - Énfasis4 8 3 4" xfId="3877" xr:uid="{00000000-0005-0000-0000-0000230F0000}"/>
    <cellStyle name="40% - Énfasis4 8 3 5" xfId="3878" xr:uid="{00000000-0005-0000-0000-0000240F0000}"/>
    <cellStyle name="40% - Énfasis4 8 3 6" xfId="3879" xr:uid="{00000000-0005-0000-0000-0000250F0000}"/>
    <cellStyle name="40% - Énfasis4 8 4" xfId="3880" xr:uid="{00000000-0005-0000-0000-0000260F0000}"/>
    <cellStyle name="40% - Énfasis4 8 4 2" xfId="3881" xr:uid="{00000000-0005-0000-0000-0000270F0000}"/>
    <cellStyle name="40% - Énfasis4 8 4 2 2" xfId="3882" xr:uid="{00000000-0005-0000-0000-0000280F0000}"/>
    <cellStyle name="40% - Énfasis4 8 4 2 3" xfId="3883" xr:uid="{00000000-0005-0000-0000-0000290F0000}"/>
    <cellStyle name="40% - Énfasis4 8 4 2 4" xfId="3884" xr:uid="{00000000-0005-0000-0000-00002A0F0000}"/>
    <cellStyle name="40% - Énfasis4 8 4 3" xfId="3885" xr:uid="{00000000-0005-0000-0000-00002B0F0000}"/>
    <cellStyle name="40% - Énfasis4 8 4 4" xfId="3886" xr:uid="{00000000-0005-0000-0000-00002C0F0000}"/>
    <cellStyle name="40% - Énfasis4 8 4 5" xfId="3887" xr:uid="{00000000-0005-0000-0000-00002D0F0000}"/>
    <cellStyle name="40% - Énfasis4 8 5" xfId="3888" xr:uid="{00000000-0005-0000-0000-00002E0F0000}"/>
    <cellStyle name="40% - Énfasis4 8 5 2" xfId="3889" xr:uid="{00000000-0005-0000-0000-00002F0F0000}"/>
    <cellStyle name="40% - Énfasis4 8 5 3" xfId="3890" xr:uid="{00000000-0005-0000-0000-0000300F0000}"/>
    <cellStyle name="40% - Énfasis4 8 5 4" xfId="3891" xr:uid="{00000000-0005-0000-0000-0000310F0000}"/>
    <cellStyle name="40% - Énfasis4 8 6" xfId="3892" xr:uid="{00000000-0005-0000-0000-0000320F0000}"/>
    <cellStyle name="40% - Énfasis4 8 7" xfId="3893" xr:uid="{00000000-0005-0000-0000-0000330F0000}"/>
    <cellStyle name="40% - Énfasis4 8 8" xfId="3894" xr:uid="{00000000-0005-0000-0000-0000340F0000}"/>
    <cellStyle name="40% - Énfasis4 8 9" xfId="3895" xr:uid="{00000000-0005-0000-0000-0000350F0000}"/>
    <cellStyle name="40% - Énfasis4 9" xfId="3896" xr:uid="{00000000-0005-0000-0000-0000360F0000}"/>
    <cellStyle name="40% - Énfasis4 9 2" xfId="3897" xr:uid="{00000000-0005-0000-0000-0000370F0000}"/>
    <cellStyle name="40% - Énfasis4 9 2 2" xfId="3898" xr:uid="{00000000-0005-0000-0000-0000380F0000}"/>
    <cellStyle name="40% - Énfasis4 9 2 2 2" xfId="3899" xr:uid="{00000000-0005-0000-0000-0000390F0000}"/>
    <cellStyle name="40% - Énfasis4 9 2 2 3" xfId="3900" xr:uid="{00000000-0005-0000-0000-00003A0F0000}"/>
    <cellStyle name="40% - Énfasis4 9 2 2 4" xfId="3901" xr:uid="{00000000-0005-0000-0000-00003B0F0000}"/>
    <cellStyle name="40% - Énfasis4 9 2 3" xfId="3902" xr:uid="{00000000-0005-0000-0000-00003C0F0000}"/>
    <cellStyle name="40% - Énfasis4 9 2 4" xfId="3903" xr:uid="{00000000-0005-0000-0000-00003D0F0000}"/>
    <cellStyle name="40% - Énfasis4 9 2 5" xfId="3904" xr:uid="{00000000-0005-0000-0000-00003E0F0000}"/>
    <cellStyle name="40% - Énfasis4 9 3" xfId="3905" xr:uid="{00000000-0005-0000-0000-00003F0F0000}"/>
    <cellStyle name="40% - Énfasis4 9 3 2" xfId="3906" xr:uid="{00000000-0005-0000-0000-0000400F0000}"/>
    <cellStyle name="40% - Énfasis4 9 3 3" xfId="3907" xr:uid="{00000000-0005-0000-0000-0000410F0000}"/>
    <cellStyle name="40% - Énfasis4 9 3 4" xfId="3908" xr:uid="{00000000-0005-0000-0000-0000420F0000}"/>
    <cellStyle name="40% - Énfasis4 9 4" xfId="3909" xr:uid="{00000000-0005-0000-0000-0000430F0000}"/>
    <cellStyle name="40% - Énfasis4 9 5" xfId="3910" xr:uid="{00000000-0005-0000-0000-0000440F0000}"/>
    <cellStyle name="40% - Énfasis4 9 6" xfId="3911" xr:uid="{00000000-0005-0000-0000-0000450F0000}"/>
    <cellStyle name="40% - Énfasis5" xfId="6786" builtinId="47" customBuiltin="1"/>
    <cellStyle name="40% - Énfasis5 10" xfId="3912" xr:uid="{00000000-0005-0000-0000-0000470F0000}"/>
    <cellStyle name="40% - Énfasis5 10 2" xfId="3913" xr:uid="{00000000-0005-0000-0000-0000480F0000}"/>
    <cellStyle name="40% - Énfasis5 10 2 2" xfId="3914" xr:uid="{00000000-0005-0000-0000-0000490F0000}"/>
    <cellStyle name="40% - Énfasis5 10 2 2 2" xfId="3915" xr:uid="{00000000-0005-0000-0000-00004A0F0000}"/>
    <cellStyle name="40% - Énfasis5 10 2 2 3" xfId="3916" xr:uid="{00000000-0005-0000-0000-00004B0F0000}"/>
    <cellStyle name="40% - Énfasis5 10 2 2 4" xfId="3917" xr:uid="{00000000-0005-0000-0000-00004C0F0000}"/>
    <cellStyle name="40% - Énfasis5 10 2 3" xfId="3918" xr:uid="{00000000-0005-0000-0000-00004D0F0000}"/>
    <cellStyle name="40% - Énfasis5 10 2 4" xfId="3919" xr:uid="{00000000-0005-0000-0000-00004E0F0000}"/>
    <cellStyle name="40% - Énfasis5 10 2 5" xfId="3920" xr:uid="{00000000-0005-0000-0000-00004F0F0000}"/>
    <cellStyle name="40% - Énfasis5 10 3" xfId="3921" xr:uid="{00000000-0005-0000-0000-0000500F0000}"/>
    <cellStyle name="40% - Énfasis5 10 3 2" xfId="3922" xr:uid="{00000000-0005-0000-0000-0000510F0000}"/>
    <cellStyle name="40% - Énfasis5 10 3 3" xfId="3923" xr:uid="{00000000-0005-0000-0000-0000520F0000}"/>
    <cellStyle name="40% - Énfasis5 10 3 4" xfId="3924" xr:uid="{00000000-0005-0000-0000-0000530F0000}"/>
    <cellStyle name="40% - Énfasis5 10 4" xfId="3925" xr:uid="{00000000-0005-0000-0000-0000540F0000}"/>
    <cellStyle name="40% - Énfasis5 10 5" xfId="3926" xr:uid="{00000000-0005-0000-0000-0000550F0000}"/>
    <cellStyle name="40% - Énfasis5 10 6" xfId="3927" xr:uid="{00000000-0005-0000-0000-0000560F0000}"/>
    <cellStyle name="40% - Énfasis5 11" xfId="3928" xr:uid="{00000000-0005-0000-0000-0000570F0000}"/>
    <cellStyle name="40% - Énfasis5 11 2" xfId="3929" xr:uid="{00000000-0005-0000-0000-0000580F0000}"/>
    <cellStyle name="40% - Énfasis5 11 2 2" xfId="3930" xr:uid="{00000000-0005-0000-0000-0000590F0000}"/>
    <cellStyle name="40% - Énfasis5 11 2 3" xfId="3931" xr:uid="{00000000-0005-0000-0000-00005A0F0000}"/>
    <cellStyle name="40% - Énfasis5 11 2 4" xfId="3932" xr:uid="{00000000-0005-0000-0000-00005B0F0000}"/>
    <cellStyle name="40% - Énfasis5 11 3" xfId="3933" xr:uid="{00000000-0005-0000-0000-00005C0F0000}"/>
    <cellStyle name="40% - Énfasis5 11 4" xfId="3934" xr:uid="{00000000-0005-0000-0000-00005D0F0000}"/>
    <cellStyle name="40% - Énfasis5 11 5" xfId="3935" xr:uid="{00000000-0005-0000-0000-00005E0F0000}"/>
    <cellStyle name="40% - Énfasis5 12" xfId="3936" xr:uid="{00000000-0005-0000-0000-00005F0F0000}"/>
    <cellStyle name="40% - Énfasis5 12 2" xfId="3937" xr:uid="{00000000-0005-0000-0000-0000600F0000}"/>
    <cellStyle name="40% - Énfasis5 12 3" xfId="3938" xr:uid="{00000000-0005-0000-0000-0000610F0000}"/>
    <cellStyle name="40% - Énfasis5 12 4" xfId="3939" xr:uid="{00000000-0005-0000-0000-0000620F0000}"/>
    <cellStyle name="40% - Énfasis5 13" xfId="3940" xr:uid="{00000000-0005-0000-0000-0000630F0000}"/>
    <cellStyle name="40% - Énfasis5 14" xfId="3941" xr:uid="{00000000-0005-0000-0000-0000640F0000}"/>
    <cellStyle name="40% - Énfasis5 15" xfId="3942" xr:uid="{00000000-0005-0000-0000-0000650F0000}"/>
    <cellStyle name="40% - Énfasis5 2" xfId="3943" xr:uid="{00000000-0005-0000-0000-0000660F0000}"/>
    <cellStyle name="40% - Énfasis5 2 2" xfId="3944" xr:uid="{00000000-0005-0000-0000-0000670F0000}"/>
    <cellStyle name="40% - Énfasis5 2 2 2" xfId="3945" xr:uid="{00000000-0005-0000-0000-0000680F0000}"/>
    <cellStyle name="40% - Énfasis5 2 2 2 2" xfId="3946" xr:uid="{00000000-0005-0000-0000-0000690F0000}"/>
    <cellStyle name="40% - Énfasis5 2 2 2 2 2" xfId="3947" xr:uid="{00000000-0005-0000-0000-00006A0F0000}"/>
    <cellStyle name="40% - Énfasis5 2 2 2 2 3" xfId="3948" xr:uid="{00000000-0005-0000-0000-00006B0F0000}"/>
    <cellStyle name="40% - Énfasis5 2 2 2 2 4" xfId="3949" xr:uid="{00000000-0005-0000-0000-00006C0F0000}"/>
    <cellStyle name="40% - Énfasis5 2 2 2 3" xfId="3950" xr:uid="{00000000-0005-0000-0000-00006D0F0000}"/>
    <cellStyle name="40% - Énfasis5 2 2 2 4" xfId="3951" xr:uid="{00000000-0005-0000-0000-00006E0F0000}"/>
    <cellStyle name="40% - Énfasis5 2 2 2 5" xfId="3952" xr:uid="{00000000-0005-0000-0000-00006F0F0000}"/>
    <cellStyle name="40% - Énfasis5 2 2 3" xfId="3953" xr:uid="{00000000-0005-0000-0000-0000700F0000}"/>
    <cellStyle name="40% - Énfasis5 2 2 3 2" xfId="3954" xr:uid="{00000000-0005-0000-0000-0000710F0000}"/>
    <cellStyle name="40% - Énfasis5 2 2 3 3" xfId="3955" xr:uid="{00000000-0005-0000-0000-0000720F0000}"/>
    <cellStyle name="40% - Énfasis5 2 2 3 4" xfId="3956" xr:uid="{00000000-0005-0000-0000-0000730F0000}"/>
    <cellStyle name="40% - Énfasis5 2 2 4" xfId="3957" xr:uid="{00000000-0005-0000-0000-0000740F0000}"/>
    <cellStyle name="40% - Énfasis5 2 2 5" xfId="3958" xr:uid="{00000000-0005-0000-0000-0000750F0000}"/>
    <cellStyle name="40% - Énfasis5 2 2 6" xfId="3959" xr:uid="{00000000-0005-0000-0000-0000760F0000}"/>
    <cellStyle name="40% - Énfasis5 2 3" xfId="3960" xr:uid="{00000000-0005-0000-0000-0000770F0000}"/>
    <cellStyle name="40% - Énfasis5 2 3 2" xfId="3961" xr:uid="{00000000-0005-0000-0000-0000780F0000}"/>
    <cellStyle name="40% - Énfasis5 2 3 2 2" xfId="3962" xr:uid="{00000000-0005-0000-0000-0000790F0000}"/>
    <cellStyle name="40% - Énfasis5 2 3 2 2 2" xfId="3963" xr:uid="{00000000-0005-0000-0000-00007A0F0000}"/>
    <cellStyle name="40% - Énfasis5 2 3 2 2 3" xfId="3964" xr:uid="{00000000-0005-0000-0000-00007B0F0000}"/>
    <cellStyle name="40% - Énfasis5 2 3 2 2 4" xfId="3965" xr:uid="{00000000-0005-0000-0000-00007C0F0000}"/>
    <cellStyle name="40% - Énfasis5 2 3 2 3" xfId="3966" xr:uid="{00000000-0005-0000-0000-00007D0F0000}"/>
    <cellStyle name="40% - Énfasis5 2 3 2 4" xfId="3967" xr:uid="{00000000-0005-0000-0000-00007E0F0000}"/>
    <cellStyle name="40% - Énfasis5 2 3 2 5" xfId="3968" xr:uid="{00000000-0005-0000-0000-00007F0F0000}"/>
    <cellStyle name="40% - Énfasis5 2 3 3" xfId="3969" xr:uid="{00000000-0005-0000-0000-0000800F0000}"/>
    <cellStyle name="40% - Énfasis5 2 3 3 2" xfId="3970" xr:uid="{00000000-0005-0000-0000-0000810F0000}"/>
    <cellStyle name="40% - Énfasis5 2 3 3 3" xfId="3971" xr:uid="{00000000-0005-0000-0000-0000820F0000}"/>
    <cellStyle name="40% - Énfasis5 2 3 3 4" xfId="3972" xr:uid="{00000000-0005-0000-0000-0000830F0000}"/>
    <cellStyle name="40% - Énfasis5 2 3 4" xfId="3973" xr:uid="{00000000-0005-0000-0000-0000840F0000}"/>
    <cellStyle name="40% - Énfasis5 2 3 5" xfId="3974" xr:uid="{00000000-0005-0000-0000-0000850F0000}"/>
    <cellStyle name="40% - Énfasis5 2 3 6" xfId="3975" xr:uid="{00000000-0005-0000-0000-0000860F0000}"/>
    <cellStyle name="40% - Énfasis5 2 4" xfId="3976" xr:uid="{00000000-0005-0000-0000-0000870F0000}"/>
    <cellStyle name="40% - Énfasis5 2 4 2" xfId="3977" xr:uid="{00000000-0005-0000-0000-0000880F0000}"/>
    <cellStyle name="40% - Énfasis5 2 4 2 2" xfId="3978" xr:uid="{00000000-0005-0000-0000-0000890F0000}"/>
    <cellStyle name="40% - Énfasis5 2 4 2 3" xfId="3979" xr:uid="{00000000-0005-0000-0000-00008A0F0000}"/>
    <cellStyle name="40% - Énfasis5 2 4 2 4" xfId="3980" xr:uid="{00000000-0005-0000-0000-00008B0F0000}"/>
    <cellStyle name="40% - Énfasis5 2 4 3" xfId="3981" xr:uid="{00000000-0005-0000-0000-00008C0F0000}"/>
    <cellStyle name="40% - Énfasis5 2 4 4" xfId="3982" xr:uid="{00000000-0005-0000-0000-00008D0F0000}"/>
    <cellStyle name="40% - Énfasis5 2 4 5" xfId="3983" xr:uid="{00000000-0005-0000-0000-00008E0F0000}"/>
    <cellStyle name="40% - Énfasis5 2 5" xfId="3984" xr:uid="{00000000-0005-0000-0000-00008F0F0000}"/>
    <cellStyle name="40% - Énfasis5 2 5 2" xfId="3985" xr:uid="{00000000-0005-0000-0000-0000900F0000}"/>
    <cellStyle name="40% - Énfasis5 2 5 3" xfId="3986" xr:uid="{00000000-0005-0000-0000-0000910F0000}"/>
    <cellStyle name="40% - Énfasis5 2 5 4" xfId="3987" xr:uid="{00000000-0005-0000-0000-0000920F0000}"/>
    <cellStyle name="40% - Énfasis5 2 6" xfId="3988" xr:uid="{00000000-0005-0000-0000-0000930F0000}"/>
    <cellStyle name="40% - Énfasis5 2 7" xfId="3989" xr:uid="{00000000-0005-0000-0000-0000940F0000}"/>
    <cellStyle name="40% - Énfasis5 2 8" xfId="3990" xr:uid="{00000000-0005-0000-0000-0000950F0000}"/>
    <cellStyle name="40% - Énfasis5 2 9" xfId="3991" xr:uid="{00000000-0005-0000-0000-0000960F0000}"/>
    <cellStyle name="40% - Énfasis5 3" xfId="3992" xr:uid="{00000000-0005-0000-0000-0000970F0000}"/>
    <cellStyle name="40% - Énfasis5 3 2" xfId="3993" xr:uid="{00000000-0005-0000-0000-0000980F0000}"/>
    <cellStyle name="40% - Énfasis5 3 2 2" xfId="3994" xr:uid="{00000000-0005-0000-0000-0000990F0000}"/>
    <cellStyle name="40% - Énfasis5 3 2 2 2" xfId="3995" xr:uid="{00000000-0005-0000-0000-00009A0F0000}"/>
    <cellStyle name="40% - Énfasis5 3 2 2 2 2" xfId="3996" xr:uid="{00000000-0005-0000-0000-00009B0F0000}"/>
    <cellStyle name="40% - Énfasis5 3 2 2 2 3" xfId="3997" xr:uid="{00000000-0005-0000-0000-00009C0F0000}"/>
    <cellStyle name="40% - Énfasis5 3 2 2 2 4" xfId="3998" xr:uid="{00000000-0005-0000-0000-00009D0F0000}"/>
    <cellStyle name="40% - Énfasis5 3 2 2 3" xfId="3999" xr:uid="{00000000-0005-0000-0000-00009E0F0000}"/>
    <cellStyle name="40% - Énfasis5 3 2 2 4" xfId="4000" xr:uid="{00000000-0005-0000-0000-00009F0F0000}"/>
    <cellStyle name="40% - Énfasis5 3 2 2 5" xfId="4001" xr:uid="{00000000-0005-0000-0000-0000A00F0000}"/>
    <cellStyle name="40% - Énfasis5 3 2 3" xfId="4002" xr:uid="{00000000-0005-0000-0000-0000A10F0000}"/>
    <cellStyle name="40% - Énfasis5 3 2 3 2" xfId="4003" xr:uid="{00000000-0005-0000-0000-0000A20F0000}"/>
    <cellStyle name="40% - Énfasis5 3 2 3 3" xfId="4004" xr:uid="{00000000-0005-0000-0000-0000A30F0000}"/>
    <cellStyle name="40% - Énfasis5 3 2 3 4" xfId="4005" xr:uid="{00000000-0005-0000-0000-0000A40F0000}"/>
    <cellStyle name="40% - Énfasis5 3 2 4" xfId="4006" xr:uid="{00000000-0005-0000-0000-0000A50F0000}"/>
    <cellStyle name="40% - Énfasis5 3 2 5" xfId="4007" xr:uid="{00000000-0005-0000-0000-0000A60F0000}"/>
    <cellStyle name="40% - Énfasis5 3 2 6" xfId="4008" xr:uid="{00000000-0005-0000-0000-0000A70F0000}"/>
    <cellStyle name="40% - Énfasis5 3 3" xfId="4009" xr:uid="{00000000-0005-0000-0000-0000A80F0000}"/>
    <cellStyle name="40% - Énfasis5 3 3 2" xfId="4010" xr:uid="{00000000-0005-0000-0000-0000A90F0000}"/>
    <cellStyle name="40% - Énfasis5 3 3 2 2" xfId="4011" xr:uid="{00000000-0005-0000-0000-0000AA0F0000}"/>
    <cellStyle name="40% - Énfasis5 3 3 2 2 2" xfId="4012" xr:uid="{00000000-0005-0000-0000-0000AB0F0000}"/>
    <cellStyle name="40% - Énfasis5 3 3 2 2 3" xfId="4013" xr:uid="{00000000-0005-0000-0000-0000AC0F0000}"/>
    <cellStyle name="40% - Énfasis5 3 3 2 2 4" xfId="4014" xr:uid="{00000000-0005-0000-0000-0000AD0F0000}"/>
    <cellStyle name="40% - Énfasis5 3 3 2 3" xfId="4015" xr:uid="{00000000-0005-0000-0000-0000AE0F0000}"/>
    <cellStyle name="40% - Énfasis5 3 3 2 4" xfId="4016" xr:uid="{00000000-0005-0000-0000-0000AF0F0000}"/>
    <cellStyle name="40% - Énfasis5 3 3 2 5" xfId="4017" xr:uid="{00000000-0005-0000-0000-0000B00F0000}"/>
    <cellStyle name="40% - Énfasis5 3 3 3" xfId="4018" xr:uid="{00000000-0005-0000-0000-0000B10F0000}"/>
    <cellStyle name="40% - Énfasis5 3 3 3 2" xfId="4019" xr:uid="{00000000-0005-0000-0000-0000B20F0000}"/>
    <cellStyle name="40% - Énfasis5 3 3 3 3" xfId="4020" xr:uid="{00000000-0005-0000-0000-0000B30F0000}"/>
    <cellStyle name="40% - Énfasis5 3 3 3 4" xfId="4021" xr:uid="{00000000-0005-0000-0000-0000B40F0000}"/>
    <cellStyle name="40% - Énfasis5 3 3 4" xfId="4022" xr:uid="{00000000-0005-0000-0000-0000B50F0000}"/>
    <cellStyle name="40% - Énfasis5 3 3 5" xfId="4023" xr:uid="{00000000-0005-0000-0000-0000B60F0000}"/>
    <cellStyle name="40% - Énfasis5 3 3 6" xfId="4024" xr:uid="{00000000-0005-0000-0000-0000B70F0000}"/>
    <cellStyle name="40% - Énfasis5 3 4" xfId="4025" xr:uid="{00000000-0005-0000-0000-0000B80F0000}"/>
    <cellStyle name="40% - Énfasis5 3 4 2" xfId="4026" xr:uid="{00000000-0005-0000-0000-0000B90F0000}"/>
    <cellStyle name="40% - Énfasis5 3 4 2 2" xfId="4027" xr:uid="{00000000-0005-0000-0000-0000BA0F0000}"/>
    <cellStyle name="40% - Énfasis5 3 4 2 3" xfId="4028" xr:uid="{00000000-0005-0000-0000-0000BB0F0000}"/>
    <cellStyle name="40% - Énfasis5 3 4 2 4" xfId="4029" xr:uid="{00000000-0005-0000-0000-0000BC0F0000}"/>
    <cellStyle name="40% - Énfasis5 3 4 3" xfId="4030" xr:uid="{00000000-0005-0000-0000-0000BD0F0000}"/>
    <cellStyle name="40% - Énfasis5 3 4 4" xfId="4031" xr:uid="{00000000-0005-0000-0000-0000BE0F0000}"/>
    <cellStyle name="40% - Énfasis5 3 4 5" xfId="4032" xr:uid="{00000000-0005-0000-0000-0000BF0F0000}"/>
    <cellStyle name="40% - Énfasis5 3 5" xfId="4033" xr:uid="{00000000-0005-0000-0000-0000C00F0000}"/>
    <cellStyle name="40% - Énfasis5 3 5 2" xfId="4034" xr:uid="{00000000-0005-0000-0000-0000C10F0000}"/>
    <cellStyle name="40% - Énfasis5 3 5 3" xfId="4035" xr:uid="{00000000-0005-0000-0000-0000C20F0000}"/>
    <cellStyle name="40% - Énfasis5 3 5 4" xfId="4036" xr:uid="{00000000-0005-0000-0000-0000C30F0000}"/>
    <cellStyle name="40% - Énfasis5 3 6" xfId="4037" xr:uid="{00000000-0005-0000-0000-0000C40F0000}"/>
    <cellStyle name="40% - Énfasis5 3 7" xfId="4038" xr:uid="{00000000-0005-0000-0000-0000C50F0000}"/>
    <cellStyle name="40% - Énfasis5 3 8" xfId="4039" xr:uid="{00000000-0005-0000-0000-0000C60F0000}"/>
    <cellStyle name="40% - Énfasis5 3 9" xfId="4040" xr:uid="{00000000-0005-0000-0000-0000C70F0000}"/>
    <cellStyle name="40% - Énfasis5 4" xfId="4041" xr:uid="{00000000-0005-0000-0000-0000C80F0000}"/>
    <cellStyle name="40% - Énfasis5 4 2" xfId="4042" xr:uid="{00000000-0005-0000-0000-0000C90F0000}"/>
    <cellStyle name="40% - Énfasis5 4 2 2" xfId="4043" xr:uid="{00000000-0005-0000-0000-0000CA0F0000}"/>
    <cellStyle name="40% - Énfasis5 4 2 2 2" xfId="4044" xr:uid="{00000000-0005-0000-0000-0000CB0F0000}"/>
    <cellStyle name="40% - Énfasis5 4 2 2 2 2" xfId="4045" xr:uid="{00000000-0005-0000-0000-0000CC0F0000}"/>
    <cellStyle name="40% - Énfasis5 4 2 2 2 3" xfId="4046" xr:uid="{00000000-0005-0000-0000-0000CD0F0000}"/>
    <cellStyle name="40% - Énfasis5 4 2 2 2 4" xfId="4047" xr:uid="{00000000-0005-0000-0000-0000CE0F0000}"/>
    <cellStyle name="40% - Énfasis5 4 2 2 3" xfId="4048" xr:uid="{00000000-0005-0000-0000-0000CF0F0000}"/>
    <cellStyle name="40% - Énfasis5 4 2 2 4" xfId="4049" xr:uid="{00000000-0005-0000-0000-0000D00F0000}"/>
    <cellStyle name="40% - Énfasis5 4 2 2 5" xfId="4050" xr:uid="{00000000-0005-0000-0000-0000D10F0000}"/>
    <cellStyle name="40% - Énfasis5 4 2 3" xfId="4051" xr:uid="{00000000-0005-0000-0000-0000D20F0000}"/>
    <cellStyle name="40% - Énfasis5 4 2 3 2" xfId="4052" xr:uid="{00000000-0005-0000-0000-0000D30F0000}"/>
    <cellStyle name="40% - Énfasis5 4 2 3 3" xfId="4053" xr:uid="{00000000-0005-0000-0000-0000D40F0000}"/>
    <cellStyle name="40% - Énfasis5 4 2 3 4" xfId="4054" xr:uid="{00000000-0005-0000-0000-0000D50F0000}"/>
    <cellStyle name="40% - Énfasis5 4 2 4" xfId="4055" xr:uid="{00000000-0005-0000-0000-0000D60F0000}"/>
    <cellStyle name="40% - Énfasis5 4 2 5" xfId="4056" xr:uid="{00000000-0005-0000-0000-0000D70F0000}"/>
    <cellStyle name="40% - Énfasis5 4 2 6" xfId="4057" xr:uid="{00000000-0005-0000-0000-0000D80F0000}"/>
    <cellStyle name="40% - Énfasis5 4 3" xfId="4058" xr:uid="{00000000-0005-0000-0000-0000D90F0000}"/>
    <cellStyle name="40% - Énfasis5 4 3 2" xfId="4059" xr:uid="{00000000-0005-0000-0000-0000DA0F0000}"/>
    <cellStyle name="40% - Énfasis5 4 3 2 2" xfId="4060" xr:uid="{00000000-0005-0000-0000-0000DB0F0000}"/>
    <cellStyle name="40% - Énfasis5 4 3 2 2 2" xfId="4061" xr:uid="{00000000-0005-0000-0000-0000DC0F0000}"/>
    <cellStyle name="40% - Énfasis5 4 3 2 2 3" xfId="4062" xr:uid="{00000000-0005-0000-0000-0000DD0F0000}"/>
    <cellStyle name="40% - Énfasis5 4 3 2 2 4" xfId="4063" xr:uid="{00000000-0005-0000-0000-0000DE0F0000}"/>
    <cellStyle name="40% - Énfasis5 4 3 2 3" xfId="4064" xr:uid="{00000000-0005-0000-0000-0000DF0F0000}"/>
    <cellStyle name="40% - Énfasis5 4 3 2 4" xfId="4065" xr:uid="{00000000-0005-0000-0000-0000E00F0000}"/>
    <cellStyle name="40% - Énfasis5 4 3 2 5" xfId="4066" xr:uid="{00000000-0005-0000-0000-0000E10F0000}"/>
    <cellStyle name="40% - Énfasis5 4 3 3" xfId="4067" xr:uid="{00000000-0005-0000-0000-0000E20F0000}"/>
    <cellStyle name="40% - Énfasis5 4 3 3 2" xfId="4068" xr:uid="{00000000-0005-0000-0000-0000E30F0000}"/>
    <cellStyle name="40% - Énfasis5 4 3 3 3" xfId="4069" xr:uid="{00000000-0005-0000-0000-0000E40F0000}"/>
    <cellStyle name="40% - Énfasis5 4 3 3 4" xfId="4070" xr:uid="{00000000-0005-0000-0000-0000E50F0000}"/>
    <cellStyle name="40% - Énfasis5 4 3 4" xfId="4071" xr:uid="{00000000-0005-0000-0000-0000E60F0000}"/>
    <cellStyle name="40% - Énfasis5 4 3 5" xfId="4072" xr:uid="{00000000-0005-0000-0000-0000E70F0000}"/>
    <cellStyle name="40% - Énfasis5 4 3 6" xfId="4073" xr:uid="{00000000-0005-0000-0000-0000E80F0000}"/>
    <cellStyle name="40% - Énfasis5 4 4" xfId="4074" xr:uid="{00000000-0005-0000-0000-0000E90F0000}"/>
    <cellStyle name="40% - Énfasis5 4 4 2" xfId="4075" xr:uid="{00000000-0005-0000-0000-0000EA0F0000}"/>
    <cellStyle name="40% - Énfasis5 4 4 2 2" xfId="4076" xr:uid="{00000000-0005-0000-0000-0000EB0F0000}"/>
    <cellStyle name="40% - Énfasis5 4 4 2 3" xfId="4077" xr:uid="{00000000-0005-0000-0000-0000EC0F0000}"/>
    <cellStyle name="40% - Énfasis5 4 4 2 4" xfId="4078" xr:uid="{00000000-0005-0000-0000-0000ED0F0000}"/>
    <cellStyle name="40% - Énfasis5 4 4 3" xfId="4079" xr:uid="{00000000-0005-0000-0000-0000EE0F0000}"/>
    <cellStyle name="40% - Énfasis5 4 4 4" xfId="4080" xr:uid="{00000000-0005-0000-0000-0000EF0F0000}"/>
    <cellStyle name="40% - Énfasis5 4 4 5" xfId="4081" xr:uid="{00000000-0005-0000-0000-0000F00F0000}"/>
    <cellStyle name="40% - Énfasis5 4 5" xfId="4082" xr:uid="{00000000-0005-0000-0000-0000F10F0000}"/>
    <cellStyle name="40% - Énfasis5 4 5 2" xfId="4083" xr:uid="{00000000-0005-0000-0000-0000F20F0000}"/>
    <cellStyle name="40% - Énfasis5 4 5 3" xfId="4084" xr:uid="{00000000-0005-0000-0000-0000F30F0000}"/>
    <cellStyle name="40% - Énfasis5 4 5 4" xfId="4085" xr:uid="{00000000-0005-0000-0000-0000F40F0000}"/>
    <cellStyle name="40% - Énfasis5 4 6" xfId="4086" xr:uid="{00000000-0005-0000-0000-0000F50F0000}"/>
    <cellStyle name="40% - Énfasis5 4 7" xfId="4087" xr:uid="{00000000-0005-0000-0000-0000F60F0000}"/>
    <cellStyle name="40% - Énfasis5 4 8" xfId="4088" xr:uid="{00000000-0005-0000-0000-0000F70F0000}"/>
    <cellStyle name="40% - Énfasis5 4 9" xfId="4089" xr:uid="{00000000-0005-0000-0000-0000F80F0000}"/>
    <cellStyle name="40% - Énfasis5 5" xfId="4090" xr:uid="{00000000-0005-0000-0000-0000F90F0000}"/>
    <cellStyle name="40% - Énfasis5 5 2" xfId="4091" xr:uid="{00000000-0005-0000-0000-0000FA0F0000}"/>
    <cellStyle name="40% - Énfasis5 5 2 2" xfId="4092" xr:uid="{00000000-0005-0000-0000-0000FB0F0000}"/>
    <cellStyle name="40% - Énfasis5 5 2 2 2" xfId="4093" xr:uid="{00000000-0005-0000-0000-0000FC0F0000}"/>
    <cellStyle name="40% - Énfasis5 5 2 2 2 2" xfId="4094" xr:uid="{00000000-0005-0000-0000-0000FD0F0000}"/>
    <cellStyle name="40% - Énfasis5 5 2 2 2 3" xfId="4095" xr:uid="{00000000-0005-0000-0000-0000FE0F0000}"/>
    <cellStyle name="40% - Énfasis5 5 2 2 2 4" xfId="4096" xr:uid="{00000000-0005-0000-0000-0000FF0F0000}"/>
    <cellStyle name="40% - Énfasis5 5 2 2 3" xfId="4097" xr:uid="{00000000-0005-0000-0000-000000100000}"/>
    <cellStyle name="40% - Énfasis5 5 2 2 4" xfId="4098" xr:uid="{00000000-0005-0000-0000-000001100000}"/>
    <cellStyle name="40% - Énfasis5 5 2 2 5" xfId="4099" xr:uid="{00000000-0005-0000-0000-000002100000}"/>
    <cellStyle name="40% - Énfasis5 5 2 3" xfId="4100" xr:uid="{00000000-0005-0000-0000-000003100000}"/>
    <cellStyle name="40% - Énfasis5 5 2 3 2" xfId="4101" xr:uid="{00000000-0005-0000-0000-000004100000}"/>
    <cellStyle name="40% - Énfasis5 5 2 3 3" xfId="4102" xr:uid="{00000000-0005-0000-0000-000005100000}"/>
    <cellStyle name="40% - Énfasis5 5 2 3 4" xfId="4103" xr:uid="{00000000-0005-0000-0000-000006100000}"/>
    <cellStyle name="40% - Énfasis5 5 2 4" xfId="4104" xr:uid="{00000000-0005-0000-0000-000007100000}"/>
    <cellStyle name="40% - Énfasis5 5 2 5" xfId="4105" xr:uid="{00000000-0005-0000-0000-000008100000}"/>
    <cellStyle name="40% - Énfasis5 5 2 6" xfId="4106" xr:uid="{00000000-0005-0000-0000-000009100000}"/>
    <cellStyle name="40% - Énfasis5 5 3" xfId="4107" xr:uid="{00000000-0005-0000-0000-00000A100000}"/>
    <cellStyle name="40% - Énfasis5 5 3 2" xfId="4108" xr:uid="{00000000-0005-0000-0000-00000B100000}"/>
    <cellStyle name="40% - Énfasis5 5 3 2 2" xfId="4109" xr:uid="{00000000-0005-0000-0000-00000C100000}"/>
    <cellStyle name="40% - Énfasis5 5 3 2 2 2" xfId="4110" xr:uid="{00000000-0005-0000-0000-00000D100000}"/>
    <cellStyle name="40% - Énfasis5 5 3 2 2 3" xfId="4111" xr:uid="{00000000-0005-0000-0000-00000E100000}"/>
    <cellStyle name="40% - Énfasis5 5 3 2 2 4" xfId="4112" xr:uid="{00000000-0005-0000-0000-00000F100000}"/>
    <cellStyle name="40% - Énfasis5 5 3 2 3" xfId="4113" xr:uid="{00000000-0005-0000-0000-000010100000}"/>
    <cellStyle name="40% - Énfasis5 5 3 2 4" xfId="4114" xr:uid="{00000000-0005-0000-0000-000011100000}"/>
    <cellStyle name="40% - Énfasis5 5 3 2 5" xfId="4115" xr:uid="{00000000-0005-0000-0000-000012100000}"/>
    <cellStyle name="40% - Énfasis5 5 3 3" xfId="4116" xr:uid="{00000000-0005-0000-0000-000013100000}"/>
    <cellStyle name="40% - Énfasis5 5 3 3 2" xfId="4117" xr:uid="{00000000-0005-0000-0000-000014100000}"/>
    <cellStyle name="40% - Énfasis5 5 3 3 3" xfId="4118" xr:uid="{00000000-0005-0000-0000-000015100000}"/>
    <cellStyle name="40% - Énfasis5 5 3 3 4" xfId="4119" xr:uid="{00000000-0005-0000-0000-000016100000}"/>
    <cellStyle name="40% - Énfasis5 5 3 4" xfId="4120" xr:uid="{00000000-0005-0000-0000-000017100000}"/>
    <cellStyle name="40% - Énfasis5 5 3 5" xfId="4121" xr:uid="{00000000-0005-0000-0000-000018100000}"/>
    <cellStyle name="40% - Énfasis5 5 3 6" xfId="4122" xr:uid="{00000000-0005-0000-0000-000019100000}"/>
    <cellStyle name="40% - Énfasis5 5 4" xfId="4123" xr:uid="{00000000-0005-0000-0000-00001A100000}"/>
    <cellStyle name="40% - Énfasis5 5 4 2" xfId="4124" xr:uid="{00000000-0005-0000-0000-00001B100000}"/>
    <cellStyle name="40% - Énfasis5 5 4 2 2" xfId="4125" xr:uid="{00000000-0005-0000-0000-00001C100000}"/>
    <cellStyle name="40% - Énfasis5 5 4 2 3" xfId="4126" xr:uid="{00000000-0005-0000-0000-00001D100000}"/>
    <cellStyle name="40% - Énfasis5 5 4 2 4" xfId="4127" xr:uid="{00000000-0005-0000-0000-00001E100000}"/>
    <cellStyle name="40% - Énfasis5 5 4 3" xfId="4128" xr:uid="{00000000-0005-0000-0000-00001F100000}"/>
    <cellStyle name="40% - Énfasis5 5 4 4" xfId="4129" xr:uid="{00000000-0005-0000-0000-000020100000}"/>
    <cellStyle name="40% - Énfasis5 5 4 5" xfId="4130" xr:uid="{00000000-0005-0000-0000-000021100000}"/>
    <cellStyle name="40% - Énfasis5 5 5" xfId="4131" xr:uid="{00000000-0005-0000-0000-000022100000}"/>
    <cellStyle name="40% - Énfasis5 5 5 2" xfId="4132" xr:uid="{00000000-0005-0000-0000-000023100000}"/>
    <cellStyle name="40% - Énfasis5 5 5 3" xfId="4133" xr:uid="{00000000-0005-0000-0000-000024100000}"/>
    <cellStyle name="40% - Énfasis5 5 5 4" xfId="4134" xr:uid="{00000000-0005-0000-0000-000025100000}"/>
    <cellStyle name="40% - Énfasis5 5 6" xfId="4135" xr:uid="{00000000-0005-0000-0000-000026100000}"/>
    <cellStyle name="40% - Énfasis5 5 7" xfId="4136" xr:uid="{00000000-0005-0000-0000-000027100000}"/>
    <cellStyle name="40% - Énfasis5 5 8" xfId="4137" xr:uid="{00000000-0005-0000-0000-000028100000}"/>
    <cellStyle name="40% - Énfasis5 5 9" xfId="4138" xr:uid="{00000000-0005-0000-0000-000029100000}"/>
    <cellStyle name="40% - Énfasis5 6" xfId="4139" xr:uid="{00000000-0005-0000-0000-00002A100000}"/>
    <cellStyle name="40% - Énfasis5 6 2" xfId="4140" xr:uid="{00000000-0005-0000-0000-00002B100000}"/>
    <cellStyle name="40% - Énfasis5 6 2 2" xfId="4141" xr:uid="{00000000-0005-0000-0000-00002C100000}"/>
    <cellStyle name="40% - Énfasis5 6 2 2 2" xfId="4142" xr:uid="{00000000-0005-0000-0000-00002D100000}"/>
    <cellStyle name="40% - Énfasis5 6 2 2 2 2" xfId="4143" xr:uid="{00000000-0005-0000-0000-00002E100000}"/>
    <cellStyle name="40% - Énfasis5 6 2 2 2 3" xfId="4144" xr:uid="{00000000-0005-0000-0000-00002F100000}"/>
    <cellStyle name="40% - Énfasis5 6 2 2 2 4" xfId="4145" xr:uid="{00000000-0005-0000-0000-000030100000}"/>
    <cellStyle name="40% - Énfasis5 6 2 2 3" xfId="4146" xr:uid="{00000000-0005-0000-0000-000031100000}"/>
    <cellStyle name="40% - Énfasis5 6 2 2 4" xfId="4147" xr:uid="{00000000-0005-0000-0000-000032100000}"/>
    <cellStyle name="40% - Énfasis5 6 2 2 5" xfId="4148" xr:uid="{00000000-0005-0000-0000-000033100000}"/>
    <cellStyle name="40% - Énfasis5 6 2 3" xfId="4149" xr:uid="{00000000-0005-0000-0000-000034100000}"/>
    <cellStyle name="40% - Énfasis5 6 2 3 2" xfId="4150" xr:uid="{00000000-0005-0000-0000-000035100000}"/>
    <cellStyle name="40% - Énfasis5 6 2 3 3" xfId="4151" xr:uid="{00000000-0005-0000-0000-000036100000}"/>
    <cellStyle name="40% - Énfasis5 6 2 3 4" xfId="4152" xr:uid="{00000000-0005-0000-0000-000037100000}"/>
    <cellStyle name="40% - Énfasis5 6 2 4" xfId="4153" xr:uid="{00000000-0005-0000-0000-000038100000}"/>
    <cellStyle name="40% - Énfasis5 6 2 5" xfId="4154" xr:uid="{00000000-0005-0000-0000-000039100000}"/>
    <cellStyle name="40% - Énfasis5 6 2 6" xfId="4155" xr:uid="{00000000-0005-0000-0000-00003A100000}"/>
    <cellStyle name="40% - Énfasis5 6 3" xfId="4156" xr:uid="{00000000-0005-0000-0000-00003B100000}"/>
    <cellStyle name="40% - Énfasis5 6 3 2" xfId="4157" xr:uid="{00000000-0005-0000-0000-00003C100000}"/>
    <cellStyle name="40% - Énfasis5 6 3 2 2" xfId="4158" xr:uid="{00000000-0005-0000-0000-00003D100000}"/>
    <cellStyle name="40% - Énfasis5 6 3 2 2 2" xfId="4159" xr:uid="{00000000-0005-0000-0000-00003E100000}"/>
    <cellStyle name="40% - Énfasis5 6 3 2 2 3" xfId="4160" xr:uid="{00000000-0005-0000-0000-00003F100000}"/>
    <cellStyle name="40% - Énfasis5 6 3 2 2 4" xfId="4161" xr:uid="{00000000-0005-0000-0000-000040100000}"/>
    <cellStyle name="40% - Énfasis5 6 3 2 3" xfId="4162" xr:uid="{00000000-0005-0000-0000-000041100000}"/>
    <cellStyle name="40% - Énfasis5 6 3 2 4" xfId="4163" xr:uid="{00000000-0005-0000-0000-000042100000}"/>
    <cellStyle name="40% - Énfasis5 6 3 2 5" xfId="4164" xr:uid="{00000000-0005-0000-0000-000043100000}"/>
    <cellStyle name="40% - Énfasis5 6 3 3" xfId="4165" xr:uid="{00000000-0005-0000-0000-000044100000}"/>
    <cellStyle name="40% - Énfasis5 6 3 3 2" xfId="4166" xr:uid="{00000000-0005-0000-0000-000045100000}"/>
    <cellStyle name="40% - Énfasis5 6 3 3 3" xfId="4167" xr:uid="{00000000-0005-0000-0000-000046100000}"/>
    <cellStyle name="40% - Énfasis5 6 3 3 4" xfId="4168" xr:uid="{00000000-0005-0000-0000-000047100000}"/>
    <cellStyle name="40% - Énfasis5 6 3 4" xfId="4169" xr:uid="{00000000-0005-0000-0000-000048100000}"/>
    <cellStyle name="40% - Énfasis5 6 3 5" xfId="4170" xr:uid="{00000000-0005-0000-0000-000049100000}"/>
    <cellStyle name="40% - Énfasis5 6 3 6" xfId="4171" xr:uid="{00000000-0005-0000-0000-00004A100000}"/>
    <cellStyle name="40% - Énfasis5 6 4" xfId="4172" xr:uid="{00000000-0005-0000-0000-00004B100000}"/>
    <cellStyle name="40% - Énfasis5 6 4 2" xfId="4173" xr:uid="{00000000-0005-0000-0000-00004C100000}"/>
    <cellStyle name="40% - Énfasis5 6 4 2 2" xfId="4174" xr:uid="{00000000-0005-0000-0000-00004D100000}"/>
    <cellStyle name="40% - Énfasis5 6 4 2 3" xfId="4175" xr:uid="{00000000-0005-0000-0000-00004E100000}"/>
    <cellStyle name="40% - Énfasis5 6 4 2 4" xfId="4176" xr:uid="{00000000-0005-0000-0000-00004F100000}"/>
    <cellStyle name="40% - Énfasis5 6 4 3" xfId="4177" xr:uid="{00000000-0005-0000-0000-000050100000}"/>
    <cellStyle name="40% - Énfasis5 6 4 4" xfId="4178" xr:uid="{00000000-0005-0000-0000-000051100000}"/>
    <cellStyle name="40% - Énfasis5 6 4 5" xfId="4179" xr:uid="{00000000-0005-0000-0000-000052100000}"/>
    <cellStyle name="40% - Énfasis5 6 5" xfId="4180" xr:uid="{00000000-0005-0000-0000-000053100000}"/>
    <cellStyle name="40% - Énfasis5 6 5 2" xfId="4181" xr:uid="{00000000-0005-0000-0000-000054100000}"/>
    <cellStyle name="40% - Énfasis5 6 5 3" xfId="4182" xr:uid="{00000000-0005-0000-0000-000055100000}"/>
    <cellStyle name="40% - Énfasis5 6 5 4" xfId="4183" xr:uid="{00000000-0005-0000-0000-000056100000}"/>
    <cellStyle name="40% - Énfasis5 6 6" xfId="4184" xr:uid="{00000000-0005-0000-0000-000057100000}"/>
    <cellStyle name="40% - Énfasis5 6 7" xfId="4185" xr:uid="{00000000-0005-0000-0000-000058100000}"/>
    <cellStyle name="40% - Énfasis5 6 8" xfId="4186" xr:uid="{00000000-0005-0000-0000-000059100000}"/>
    <cellStyle name="40% - Énfasis5 6 9" xfId="4187" xr:uid="{00000000-0005-0000-0000-00005A100000}"/>
    <cellStyle name="40% - Énfasis5 7" xfId="4188" xr:uid="{00000000-0005-0000-0000-00005B100000}"/>
    <cellStyle name="40% - Énfasis5 7 2" xfId="4189" xr:uid="{00000000-0005-0000-0000-00005C100000}"/>
    <cellStyle name="40% - Énfasis5 7 2 2" xfId="4190" xr:uid="{00000000-0005-0000-0000-00005D100000}"/>
    <cellStyle name="40% - Énfasis5 7 2 2 2" xfId="4191" xr:uid="{00000000-0005-0000-0000-00005E100000}"/>
    <cellStyle name="40% - Énfasis5 7 2 2 2 2" xfId="4192" xr:uid="{00000000-0005-0000-0000-00005F100000}"/>
    <cellStyle name="40% - Énfasis5 7 2 2 2 3" xfId="4193" xr:uid="{00000000-0005-0000-0000-000060100000}"/>
    <cellStyle name="40% - Énfasis5 7 2 2 2 4" xfId="4194" xr:uid="{00000000-0005-0000-0000-000061100000}"/>
    <cellStyle name="40% - Énfasis5 7 2 2 3" xfId="4195" xr:uid="{00000000-0005-0000-0000-000062100000}"/>
    <cellStyle name="40% - Énfasis5 7 2 2 4" xfId="4196" xr:uid="{00000000-0005-0000-0000-000063100000}"/>
    <cellStyle name="40% - Énfasis5 7 2 2 5" xfId="4197" xr:uid="{00000000-0005-0000-0000-000064100000}"/>
    <cellStyle name="40% - Énfasis5 7 2 3" xfId="4198" xr:uid="{00000000-0005-0000-0000-000065100000}"/>
    <cellStyle name="40% - Énfasis5 7 2 3 2" xfId="4199" xr:uid="{00000000-0005-0000-0000-000066100000}"/>
    <cellStyle name="40% - Énfasis5 7 2 3 3" xfId="4200" xr:uid="{00000000-0005-0000-0000-000067100000}"/>
    <cellStyle name="40% - Énfasis5 7 2 3 4" xfId="4201" xr:uid="{00000000-0005-0000-0000-000068100000}"/>
    <cellStyle name="40% - Énfasis5 7 2 4" xfId="4202" xr:uid="{00000000-0005-0000-0000-000069100000}"/>
    <cellStyle name="40% - Énfasis5 7 2 5" xfId="4203" xr:uid="{00000000-0005-0000-0000-00006A100000}"/>
    <cellStyle name="40% - Énfasis5 7 2 6" xfId="4204" xr:uid="{00000000-0005-0000-0000-00006B100000}"/>
    <cellStyle name="40% - Énfasis5 7 3" xfId="4205" xr:uid="{00000000-0005-0000-0000-00006C100000}"/>
    <cellStyle name="40% - Énfasis5 7 3 2" xfId="4206" xr:uid="{00000000-0005-0000-0000-00006D100000}"/>
    <cellStyle name="40% - Énfasis5 7 3 2 2" xfId="4207" xr:uid="{00000000-0005-0000-0000-00006E100000}"/>
    <cellStyle name="40% - Énfasis5 7 3 2 2 2" xfId="4208" xr:uid="{00000000-0005-0000-0000-00006F100000}"/>
    <cellStyle name="40% - Énfasis5 7 3 2 2 3" xfId="4209" xr:uid="{00000000-0005-0000-0000-000070100000}"/>
    <cellStyle name="40% - Énfasis5 7 3 2 2 4" xfId="4210" xr:uid="{00000000-0005-0000-0000-000071100000}"/>
    <cellStyle name="40% - Énfasis5 7 3 2 3" xfId="4211" xr:uid="{00000000-0005-0000-0000-000072100000}"/>
    <cellStyle name="40% - Énfasis5 7 3 2 4" xfId="4212" xr:uid="{00000000-0005-0000-0000-000073100000}"/>
    <cellStyle name="40% - Énfasis5 7 3 2 5" xfId="4213" xr:uid="{00000000-0005-0000-0000-000074100000}"/>
    <cellStyle name="40% - Énfasis5 7 3 3" xfId="4214" xr:uid="{00000000-0005-0000-0000-000075100000}"/>
    <cellStyle name="40% - Énfasis5 7 3 3 2" xfId="4215" xr:uid="{00000000-0005-0000-0000-000076100000}"/>
    <cellStyle name="40% - Énfasis5 7 3 3 3" xfId="4216" xr:uid="{00000000-0005-0000-0000-000077100000}"/>
    <cellStyle name="40% - Énfasis5 7 3 3 4" xfId="4217" xr:uid="{00000000-0005-0000-0000-000078100000}"/>
    <cellStyle name="40% - Énfasis5 7 3 4" xfId="4218" xr:uid="{00000000-0005-0000-0000-000079100000}"/>
    <cellStyle name="40% - Énfasis5 7 3 5" xfId="4219" xr:uid="{00000000-0005-0000-0000-00007A100000}"/>
    <cellStyle name="40% - Énfasis5 7 3 6" xfId="4220" xr:uid="{00000000-0005-0000-0000-00007B100000}"/>
    <cellStyle name="40% - Énfasis5 7 4" xfId="4221" xr:uid="{00000000-0005-0000-0000-00007C100000}"/>
    <cellStyle name="40% - Énfasis5 7 4 2" xfId="4222" xr:uid="{00000000-0005-0000-0000-00007D100000}"/>
    <cellStyle name="40% - Énfasis5 7 4 2 2" xfId="4223" xr:uid="{00000000-0005-0000-0000-00007E100000}"/>
    <cellStyle name="40% - Énfasis5 7 4 2 3" xfId="4224" xr:uid="{00000000-0005-0000-0000-00007F100000}"/>
    <cellStyle name="40% - Énfasis5 7 4 2 4" xfId="4225" xr:uid="{00000000-0005-0000-0000-000080100000}"/>
    <cellStyle name="40% - Énfasis5 7 4 3" xfId="4226" xr:uid="{00000000-0005-0000-0000-000081100000}"/>
    <cellStyle name="40% - Énfasis5 7 4 4" xfId="4227" xr:uid="{00000000-0005-0000-0000-000082100000}"/>
    <cellStyle name="40% - Énfasis5 7 4 5" xfId="4228" xr:uid="{00000000-0005-0000-0000-000083100000}"/>
    <cellStyle name="40% - Énfasis5 7 5" xfId="4229" xr:uid="{00000000-0005-0000-0000-000084100000}"/>
    <cellStyle name="40% - Énfasis5 7 5 2" xfId="4230" xr:uid="{00000000-0005-0000-0000-000085100000}"/>
    <cellStyle name="40% - Énfasis5 7 5 3" xfId="4231" xr:uid="{00000000-0005-0000-0000-000086100000}"/>
    <cellStyle name="40% - Énfasis5 7 5 4" xfId="4232" xr:uid="{00000000-0005-0000-0000-000087100000}"/>
    <cellStyle name="40% - Énfasis5 7 6" xfId="4233" xr:uid="{00000000-0005-0000-0000-000088100000}"/>
    <cellStyle name="40% - Énfasis5 7 7" xfId="4234" xr:uid="{00000000-0005-0000-0000-000089100000}"/>
    <cellStyle name="40% - Énfasis5 7 8" xfId="4235" xr:uid="{00000000-0005-0000-0000-00008A100000}"/>
    <cellStyle name="40% - Énfasis5 7 9" xfId="4236" xr:uid="{00000000-0005-0000-0000-00008B100000}"/>
    <cellStyle name="40% - Énfasis5 8" xfId="4237" xr:uid="{00000000-0005-0000-0000-00008C100000}"/>
    <cellStyle name="40% - Énfasis5 8 2" xfId="4238" xr:uid="{00000000-0005-0000-0000-00008D100000}"/>
    <cellStyle name="40% - Énfasis5 8 2 2" xfId="4239" xr:uid="{00000000-0005-0000-0000-00008E100000}"/>
    <cellStyle name="40% - Énfasis5 8 2 2 2" xfId="4240" xr:uid="{00000000-0005-0000-0000-00008F100000}"/>
    <cellStyle name="40% - Énfasis5 8 2 2 2 2" xfId="4241" xr:uid="{00000000-0005-0000-0000-000090100000}"/>
    <cellStyle name="40% - Énfasis5 8 2 2 2 3" xfId="4242" xr:uid="{00000000-0005-0000-0000-000091100000}"/>
    <cellStyle name="40% - Énfasis5 8 2 2 2 4" xfId="4243" xr:uid="{00000000-0005-0000-0000-000092100000}"/>
    <cellStyle name="40% - Énfasis5 8 2 2 3" xfId="4244" xr:uid="{00000000-0005-0000-0000-000093100000}"/>
    <cellStyle name="40% - Énfasis5 8 2 2 4" xfId="4245" xr:uid="{00000000-0005-0000-0000-000094100000}"/>
    <cellStyle name="40% - Énfasis5 8 2 2 5" xfId="4246" xr:uid="{00000000-0005-0000-0000-000095100000}"/>
    <cellStyle name="40% - Énfasis5 8 2 3" xfId="4247" xr:uid="{00000000-0005-0000-0000-000096100000}"/>
    <cellStyle name="40% - Énfasis5 8 2 3 2" xfId="4248" xr:uid="{00000000-0005-0000-0000-000097100000}"/>
    <cellStyle name="40% - Énfasis5 8 2 3 3" xfId="4249" xr:uid="{00000000-0005-0000-0000-000098100000}"/>
    <cellStyle name="40% - Énfasis5 8 2 3 4" xfId="4250" xr:uid="{00000000-0005-0000-0000-000099100000}"/>
    <cellStyle name="40% - Énfasis5 8 2 4" xfId="4251" xr:uid="{00000000-0005-0000-0000-00009A100000}"/>
    <cellStyle name="40% - Énfasis5 8 2 5" xfId="4252" xr:uid="{00000000-0005-0000-0000-00009B100000}"/>
    <cellStyle name="40% - Énfasis5 8 2 6" xfId="4253" xr:uid="{00000000-0005-0000-0000-00009C100000}"/>
    <cellStyle name="40% - Énfasis5 8 3" xfId="4254" xr:uid="{00000000-0005-0000-0000-00009D100000}"/>
    <cellStyle name="40% - Énfasis5 8 3 2" xfId="4255" xr:uid="{00000000-0005-0000-0000-00009E100000}"/>
    <cellStyle name="40% - Énfasis5 8 3 2 2" xfId="4256" xr:uid="{00000000-0005-0000-0000-00009F100000}"/>
    <cellStyle name="40% - Énfasis5 8 3 2 2 2" xfId="4257" xr:uid="{00000000-0005-0000-0000-0000A0100000}"/>
    <cellStyle name="40% - Énfasis5 8 3 2 2 3" xfId="4258" xr:uid="{00000000-0005-0000-0000-0000A1100000}"/>
    <cellStyle name="40% - Énfasis5 8 3 2 2 4" xfId="4259" xr:uid="{00000000-0005-0000-0000-0000A2100000}"/>
    <cellStyle name="40% - Énfasis5 8 3 2 3" xfId="4260" xr:uid="{00000000-0005-0000-0000-0000A3100000}"/>
    <cellStyle name="40% - Énfasis5 8 3 2 4" xfId="4261" xr:uid="{00000000-0005-0000-0000-0000A4100000}"/>
    <cellStyle name="40% - Énfasis5 8 3 2 5" xfId="4262" xr:uid="{00000000-0005-0000-0000-0000A5100000}"/>
    <cellStyle name="40% - Énfasis5 8 3 3" xfId="4263" xr:uid="{00000000-0005-0000-0000-0000A6100000}"/>
    <cellStyle name="40% - Énfasis5 8 3 3 2" xfId="4264" xr:uid="{00000000-0005-0000-0000-0000A7100000}"/>
    <cellStyle name="40% - Énfasis5 8 3 3 3" xfId="4265" xr:uid="{00000000-0005-0000-0000-0000A8100000}"/>
    <cellStyle name="40% - Énfasis5 8 3 3 4" xfId="4266" xr:uid="{00000000-0005-0000-0000-0000A9100000}"/>
    <cellStyle name="40% - Énfasis5 8 3 4" xfId="4267" xr:uid="{00000000-0005-0000-0000-0000AA100000}"/>
    <cellStyle name="40% - Énfasis5 8 3 5" xfId="4268" xr:uid="{00000000-0005-0000-0000-0000AB100000}"/>
    <cellStyle name="40% - Énfasis5 8 3 6" xfId="4269" xr:uid="{00000000-0005-0000-0000-0000AC100000}"/>
    <cellStyle name="40% - Énfasis5 8 4" xfId="4270" xr:uid="{00000000-0005-0000-0000-0000AD100000}"/>
    <cellStyle name="40% - Énfasis5 8 4 2" xfId="4271" xr:uid="{00000000-0005-0000-0000-0000AE100000}"/>
    <cellStyle name="40% - Énfasis5 8 4 2 2" xfId="4272" xr:uid="{00000000-0005-0000-0000-0000AF100000}"/>
    <cellStyle name="40% - Énfasis5 8 4 2 3" xfId="4273" xr:uid="{00000000-0005-0000-0000-0000B0100000}"/>
    <cellStyle name="40% - Énfasis5 8 4 2 4" xfId="4274" xr:uid="{00000000-0005-0000-0000-0000B1100000}"/>
    <cellStyle name="40% - Énfasis5 8 4 3" xfId="4275" xr:uid="{00000000-0005-0000-0000-0000B2100000}"/>
    <cellStyle name="40% - Énfasis5 8 4 4" xfId="4276" xr:uid="{00000000-0005-0000-0000-0000B3100000}"/>
    <cellStyle name="40% - Énfasis5 8 4 5" xfId="4277" xr:uid="{00000000-0005-0000-0000-0000B4100000}"/>
    <cellStyle name="40% - Énfasis5 8 5" xfId="4278" xr:uid="{00000000-0005-0000-0000-0000B5100000}"/>
    <cellStyle name="40% - Énfasis5 8 5 2" xfId="4279" xr:uid="{00000000-0005-0000-0000-0000B6100000}"/>
    <cellStyle name="40% - Énfasis5 8 5 3" xfId="4280" xr:uid="{00000000-0005-0000-0000-0000B7100000}"/>
    <cellStyle name="40% - Énfasis5 8 5 4" xfId="4281" xr:uid="{00000000-0005-0000-0000-0000B8100000}"/>
    <cellStyle name="40% - Énfasis5 8 6" xfId="4282" xr:uid="{00000000-0005-0000-0000-0000B9100000}"/>
    <cellStyle name="40% - Énfasis5 8 7" xfId="4283" xr:uid="{00000000-0005-0000-0000-0000BA100000}"/>
    <cellStyle name="40% - Énfasis5 8 8" xfId="4284" xr:uid="{00000000-0005-0000-0000-0000BB100000}"/>
    <cellStyle name="40% - Énfasis5 8 9" xfId="4285" xr:uid="{00000000-0005-0000-0000-0000BC100000}"/>
    <cellStyle name="40% - Énfasis5 9" xfId="4286" xr:uid="{00000000-0005-0000-0000-0000BD100000}"/>
    <cellStyle name="40% - Énfasis5 9 2" xfId="4287" xr:uid="{00000000-0005-0000-0000-0000BE100000}"/>
    <cellStyle name="40% - Énfasis5 9 2 2" xfId="4288" xr:uid="{00000000-0005-0000-0000-0000BF100000}"/>
    <cellStyle name="40% - Énfasis5 9 2 2 2" xfId="4289" xr:uid="{00000000-0005-0000-0000-0000C0100000}"/>
    <cellStyle name="40% - Énfasis5 9 2 2 3" xfId="4290" xr:uid="{00000000-0005-0000-0000-0000C1100000}"/>
    <cellStyle name="40% - Énfasis5 9 2 2 4" xfId="4291" xr:uid="{00000000-0005-0000-0000-0000C2100000}"/>
    <cellStyle name="40% - Énfasis5 9 2 3" xfId="4292" xr:uid="{00000000-0005-0000-0000-0000C3100000}"/>
    <cellStyle name="40% - Énfasis5 9 2 4" xfId="4293" xr:uid="{00000000-0005-0000-0000-0000C4100000}"/>
    <cellStyle name="40% - Énfasis5 9 2 5" xfId="4294" xr:uid="{00000000-0005-0000-0000-0000C5100000}"/>
    <cellStyle name="40% - Énfasis5 9 3" xfId="4295" xr:uid="{00000000-0005-0000-0000-0000C6100000}"/>
    <cellStyle name="40% - Énfasis5 9 3 2" xfId="4296" xr:uid="{00000000-0005-0000-0000-0000C7100000}"/>
    <cellStyle name="40% - Énfasis5 9 3 3" xfId="4297" xr:uid="{00000000-0005-0000-0000-0000C8100000}"/>
    <cellStyle name="40% - Énfasis5 9 3 4" xfId="4298" xr:uid="{00000000-0005-0000-0000-0000C9100000}"/>
    <cellStyle name="40% - Énfasis5 9 4" xfId="4299" xr:uid="{00000000-0005-0000-0000-0000CA100000}"/>
    <cellStyle name="40% - Énfasis5 9 5" xfId="4300" xr:uid="{00000000-0005-0000-0000-0000CB100000}"/>
    <cellStyle name="40% - Énfasis5 9 6" xfId="4301" xr:uid="{00000000-0005-0000-0000-0000CC100000}"/>
    <cellStyle name="40% - Énfasis6" xfId="6790" builtinId="51" customBuiltin="1"/>
    <cellStyle name="40% - Énfasis6 10" xfId="4302" xr:uid="{00000000-0005-0000-0000-0000CE100000}"/>
    <cellStyle name="40% - Énfasis6 10 2" xfId="4303" xr:uid="{00000000-0005-0000-0000-0000CF100000}"/>
    <cellStyle name="40% - Énfasis6 10 2 2" xfId="4304" xr:uid="{00000000-0005-0000-0000-0000D0100000}"/>
    <cellStyle name="40% - Énfasis6 10 2 2 2" xfId="4305" xr:uid="{00000000-0005-0000-0000-0000D1100000}"/>
    <cellStyle name="40% - Énfasis6 10 2 2 3" xfId="4306" xr:uid="{00000000-0005-0000-0000-0000D2100000}"/>
    <cellStyle name="40% - Énfasis6 10 2 2 4" xfId="4307" xr:uid="{00000000-0005-0000-0000-0000D3100000}"/>
    <cellStyle name="40% - Énfasis6 10 2 3" xfId="4308" xr:uid="{00000000-0005-0000-0000-0000D4100000}"/>
    <cellStyle name="40% - Énfasis6 10 2 4" xfId="4309" xr:uid="{00000000-0005-0000-0000-0000D5100000}"/>
    <cellStyle name="40% - Énfasis6 10 2 5" xfId="4310" xr:uid="{00000000-0005-0000-0000-0000D6100000}"/>
    <cellStyle name="40% - Énfasis6 10 3" xfId="4311" xr:uid="{00000000-0005-0000-0000-0000D7100000}"/>
    <cellStyle name="40% - Énfasis6 10 3 2" xfId="4312" xr:uid="{00000000-0005-0000-0000-0000D8100000}"/>
    <cellStyle name="40% - Énfasis6 10 3 3" xfId="4313" xr:uid="{00000000-0005-0000-0000-0000D9100000}"/>
    <cellStyle name="40% - Énfasis6 10 3 4" xfId="4314" xr:uid="{00000000-0005-0000-0000-0000DA100000}"/>
    <cellStyle name="40% - Énfasis6 10 4" xfId="4315" xr:uid="{00000000-0005-0000-0000-0000DB100000}"/>
    <cellStyle name="40% - Énfasis6 10 5" xfId="4316" xr:uid="{00000000-0005-0000-0000-0000DC100000}"/>
    <cellStyle name="40% - Énfasis6 10 6" xfId="4317" xr:uid="{00000000-0005-0000-0000-0000DD100000}"/>
    <cellStyle name="40% - Énfasis6 11" xfId="4318" xr:uid="{00000000-0005-0000-0000-0000DE100000}"/>
    <cellStyle name="40% - Énfasis6 11 2" xfId="4319" xr:uid="{00000000-0005-0000-0000-0000DF100000}"/>
    <cellStyle name="40% - Énfasis6 11 2 2" xfId="4320" xr:uid="{00000000-0005-0000-0000-0000E0100000}"/>
    <cellStyle name="40% - Énfasis6 11 2 3" xfId="4321" xr:uid="{00000000-0005-0000-0000-0000E1100000}"/>
    <cellStyle name="40% - Énfasis6 11 2 4" xfId="4322" xr:uid="{00000000-0005-0000-0000-0000E2100000}"/>
    <cellStyle name="40% - Énfasis6 11 3" xfId="4323" xr:uid="{00000000-0005-0000-0000-0000E3100000}"/>
    <cellStyle name="40% - Énfasis6 11 4" xfId="4324" xr:uid="{00000000-0005-0000-0000-0000E4100000}"/>
    <cellStyle name="40% - Énfasis6 11 5" xfId="4325" xr:uid="{00000000-0005-0000-0000-0000E5100000}"/>
    <cellStyle name="40% - Énfasis6 12" xfId="4326" xr:uid="{00000000-0005-0000-0000-0000E6100000}"/>
    <cellStyle name="40% - Énfasis6 12 2" xfId="4327" xr:uid="{00000000-0005-0000-0000-0000E7100000}"/>
    <cellStyle name="40% - Énfasis6 12 3" xfId="4328" xr:uid="{00000000-0005-0000-0000-0000E8100000}"/>
    <cellStyle name="40% - Énfasis6 12 4" xfId="4329" xr:uid="{00000000-0005-0000-0000-0000E9100000}"/>
    <cellStyle name="40% - Énfasis6 13" xfId="4330" xr:uid="{00000000-0005-0000-0000-0000EA100000}"/>
    <cellStyle name="40% - Énfasis6 14" xfId="4331" xr:uid="{00000000-0005-0000-0000-0000EB100000}"/>
    <cellStyle name="40% - Énfasis6 15" xfId="4332" xr:uid="{00000000-0005-0000-0000-0000EC100000}"/>
    <cellStyle name="40% - Énfasis6 2" xfId="4333" xr:uid="{00000000-0005-0000-0000-0000ED100000}"/>
    <cellStyle name="40% - Énfasis6 2 2" xfId="4334" xr:uid="{00000000-0005-0000-0000-0000EE100000}"/>
    <cellStyle name="40% - Énfasis6 2 2 2" xfId="4335" xr:uid="{00000000-0005-0000-0000-0000EF100000}"/>
    <cellStyle name="40% - Énfasis6 2 2 2 2" xfId="4336" xr:uid="{00000000-0005-0000-0000-0000F0100000}"/>
    <cellStyle name="40% - Énfasis6 2 2 2 2 2" xfId="4337" xr:uid="{00000000-0005-0000-0000-0000F1100000}"/>
    <cellStyle name="40% - Énfasis6 2 2 2 2 3" xfId="4338" xr:uid="{00000000-0005-0000-0000-0000F2100000}"/>
    <cellStyle name="40% - Énfasis6 2 2 2 2 4" xfId="4339" xr:uid="{00000000-0005-0000-0000-0000F3100000}"/>
    <cellStyle name="40% - Énfasis6 2 2 2 3" xfId="4340" xr:uid="{00000000-0005-0000-0000-0000F4100000}"/>
    <cellStyle name="40% - Énfasis6 2 2 2 4" xfId="4341" xr:uid="{00000000-0005-0000-0000-0000F5100000}"/>
    <cellStyle name="40% - Énfasis6 2 2 2 5" xfId="4342" xr:uid="{00000000-0005-0000-0000-0000F6100000}"/>
    <cellStyle name="40% - Énfasis6 2 2 3" xfId="4343" xr:uid="{00000000-0005-0000-0000-0000F7100000}"/>
    <cellStyle name="40% - Énfasis6 2 2 3 2" xfId="4344" xr:uid="{00000000-0005-0000-0000-0000F8100000}"/>
    <cellStyle name="40% - Énfasis6 2 2 3 3" xfId="4345" xr:uid="{00000000-0005-0000-0000-0000F9100000}"/>
    <cellStyle name="40% - Énfasis6 2 2 3 4" xfId="4346" xr:uid="{00000000-0005-0000-0000-0000FA100000}"/>
    <cellStyle name="40% - Énfasis6 2 2 4" xfId="4347" xr:uid="{00000000-0005-0000-0000-0000FB100000}"/>
    <cellStyle name="40% - Énfasis6 2 2 5" xfId="4348" xr:uid="{00000000-0005-0000-0000-0000FC100000}"/>
    <cellStyle name="40% - Énfasis6 2 2 6" xfId="4349" xr:uid="{00000000-0005-0000-0000-0000FD100000}"/>
    <cellStyle name="40% - Énfasis6 2 3" xfId="4350" xr:uid="{00000000-0005-0000-0000-0000FE100000}"/>
    <cellStyle name="40% - Énfasis6 2 3 2" xfId="4351" xr:uid="{00000000-0005-0000-0000-0000FF100000}"/>
    <cellStyle name="40% - Énfasis6 2 3 2 2" xfId="4352" xr:uid="{00000000-0005-0000-0000-000000110000}"/>
    <cellStyle name="40% - Énfasis6 2 3 2 2 2" xfId="4353" xr:uid="{00000000-0005-0000-0000-000001110000}"/>
    <cellStyle name="40% - Énfasis6 2 3 2 2 3" xfId="4354" xr:uid="{00000000-0005-0000-0000-000002110000}"/>
    <cellStyle name="40% - Énfasis6 2 3 2 2 4" xfId="4355" xr:uid="{00000000-0005-0000-0000-000003110000}"/>
    <cellStyle name="40% - Énfasis6 2 3 2 3" xfId="4356" xr:uid="{00000000-0005-0000-0000-000004110000}"/>
    <cellStyle name="40% - Énfasis6 2 3 2 4" xfId="4357" xr:uid="{00000000-0005-0000-0000-000005110000}"/>
    <cellStyle name="40% - Énfasis6 2 3 2 5" xfId="4358" xr:uid="{00000000-0005-0000-0000-000006110000}"/>
    <cellStyle name="40% - Énfasis6 2 3 3" xfId="4359" xr:uid="{00000000-0005-0000-0000-000007110000}"/>
    <cellStyle name="40% - Énfasis6 2 3 3 2" xfId="4360" xr:uid="{00000000-0005-0000-0000-000008110000}"/>
    <cellStyle name="40% - Énfasis6 2 3 3 3" xfId="4361" xr:uid="{00000000-0005-0000-0000-000009110000}"/>
    <cellStyle name="40% - Énfasis6 2 3 3 4" xfId="4362" xr:uid="{00000000-0005-0000-0000-00000A110000}"/>
    <cellStyle name="40% - Énfasis6 2 3 4" xfId="4363" xr:uid="{00000000-0005-0000-0000-00000B110000}"/>
    <cellStyle name="40% - Énfasis6 2 3 5" xfId="4364" xr:uid="{00000000-0005-0000-0000-00000C110000}"/>
    <cellStyle name="40% - Énfasis6 2 3 6" xfId="4365" xr:uid="{00000000-0005-0000-0000-00000D110000}"/>
    <cellStyle name="40% - Énfasis6 2 4" xfId="4366" xr:uid="{00000000-0005-0000-0000-00000E110000}"/>
    <cellStyle name="40% - Énfasis6 2 4 2" xfId="4367" xr:uid="{00000000-0005-0000-0000-00000F110000}"/>
    <cellStyle name="40% - Énfasis6 2 4 2 2" xfId="4368" xr:uid="{00000000-0005-0000-0000-000010110000}"/>
    <cellStyle name="40% - Énfasis6 2 4 2 3" xfId="4369" xr:uid="{00000000-0005-0000-0000-000011110000}"/>
    <cellStyle name="40% - Énfasis6 2 4 2 4" xfId="4370" xr:uid="{00000000-0005-0000-0000-000012110000}"/>
    <cellStyle name="40% - Énfasis6 2 4 3" xfId="4371" xr:uid="{00000000-0005-0000-0000-000013110000}"/>
    <cellStyle name="40% - Énfasis6 2 4 4" xfId="4372" xr:uid="{00000000-0005-0000-0000-000014110000}"/>
    <cellStyle name="40% - Énfasis6 2 4 5" xfId="4373" xr:uid="{00000000-0005-0000-0000-000015110000}"/>
    <cellStyle name="40% - Énfasis6 2 5" xfId="4374" xr:uid="{00000000-0005-0000-0000-000016110000}"/>
    <cellStyle name="40% - Énfasis6 2 5 2" xfId="4375" xr:uid="{00000000-0005-0000-0000-000017110000}"/>
    <cellStyle name="40% - Énfasis6 2 5 3" xfId="4376" xr:uid="{00000000-0005-0000-0000-000018110000}"/>
    <cellStyle name="40% - Énfasis6 2 5 4" xfId="4377" xr:uid="{00000000-0005-0000-0000-000019110000}"/>
    <cellStyle name="40% - Énfasis6 2 6" xfId="4378" xr:uid="{00000000-0005-0000-0000-00001A110000}"/>
    <cellStyle name="40% - Énfasis6 2 7" xfId="4379" xr:uid="{00000000-0005-0000-0000-00001B110000}"/>
    <cellStyle name="40% - Énfasis6 2 8" xfId="4380" xr:uid="{00000000-0005-0000-0000-00001C110000}"/>
    <cellStyle name="40% - Énfasis6 2 9" xfId="4381" xr:uid="{00000000-0005-0000-0000-00001D110000}"/>
    <cellStyle name="40% - Énfasis6 3" xfId="4382" xr:uid="{00000000-0005-0000-0000-00001E110000}"/>
    <cellStyle name="40% - Énfasis6 3 2" xfId="4383" xr:uid="{00000000-0005-0000-0000-00001F110000}"/>
    <cellStyle name="40% - Énfasis6 3 2 2" xfId="4384" xr:uid="{00000000-0005-0000-0000-000020110000}"/>
    <cellStyle name="40% - Énfasis6 3 2 2 2" xfId="4385" xr:uid="{00000000-0005-0000-0000-000021110000}"/>
    <cellStyle name="40% - Énfasis6 3 2 2 2 2" xfId="4386" xr:uid="{00000000-0005-0000-0000-000022110000}"/>
    <cellStyle name="40% - Énfasis6 3 2 2 2 3" xfId="4387" xr:uid="{00000000-0005-0000-0000-000023110000}"/>
    <cellStyle name="40% - Énfasis6 3 2 2 2 4" xfId="4388" xr:uid="{00000000-0005-0000-0000-000024110000}"/>
    <cellStyle name="40% - Énfasis6 3 2 2 3" xfId="4389" xr:uid="{00000000-0005-0000-0000-000025110000}"/>
    <cellStyle name="40% - Énfasis6 3 2 2 4" xfId="4390" xr:uid="{00000000-0005-0000-0000-000026110000}"/>
    <cellStyle name="40% - Énfasis6 3 2 2 5" xfId="4391" xr:uid="{00000000-0005-0000-0000-000027110000}"/>
    <cellStyle name="40% - Énfasis6 3 2 3" xfId="4392" xr:uid="{00000000-0005-0000-0000-000028110000}"/>
    <cellStyle name="40% - Énfasis6 3 2 3 2" xfId="4393" xr:uid="{00000000-0005-0000-0000-000029110000}"/>
    <cellStyle name="40% - Énfasis6 3 2 3 3" xfId="4394" xr:uid="{00000000-0005-0000-0000-00002A110000}"/>
    <cellStyle name="40% - Énfasis6 3 2 3 4" xfId="4395" xr:uid="{00000000-0005-0000-0000-00002B110000}"/>
    <cellStyle name="40% - Énfasis6 3 2 4" xfId="4396" xr:uid="{00000000-0005-0000-0000-00002C110000}"/>
    <cellStyle name="40% - Énfasis6 3 2 5" xfId="4397" xr:uid="{00000000-0005-0000-0000-00002D110000}"/>
    <cellStyle name="40% - Énfasis6 3 2 6" xfId="4398" xr:uid="{00000000-0005-0000-0000-00002E110000}"/>
    <cellStyle name="40% - Énfasis6 3 3" xfId="4399" xr:uid="{00000000-0005-0000-0000-00002F110000}"/>
    <cellStyle name="40% - Énfasis6 3 3 2" xfId="4400" xr:uid="{00000000-0005-0000-0000-000030110000}"/>
    <cellStyle name="40% - Énfasis6 3 3 2 2" xfId="4401" xr:uid="{00000000-0005-0000-0000-000031110000}"/>
    <cellStyle name="40% - Énfasis6 3 3 2 2 2" xfId="4402" xr:uid="{00000000-0005-0000-0000-000032110000}"/>
    <cellStyle name="40% - Énfasis6 3 3 2 2 3" xfId="4403" xr:uid="{00000000-0005-0000-0000-000033110000}"/>
    <cellStyle name="40% - Énfasis6 3 3 2 2 4" xfId="4404" xr:uid="{00000000-0005-0000-0000-000034110000}"/>
    <cellStyle name="40% - Énfasis6 3 3 2 3" xfId="4405" xr:uid="{00000000-0005-0000-0000-000035110000}"/>
    <cellStyle name="40% - Énfasis6 3 3 2 4" xfId="4406" xr:uid="{00000000-0005-0000-0000-000036110000}"/>
    <cellStyle name="40% - Énfasis6 3 3 2 5" xfId="4407" xr:uid="{00000000-0005-0000-0000-000037110000}"/>
    <cellStyle name="40% - Énfasis6 3 3 3" xfId="4408" xr:uid="{00000000-0005-0000-0000-000038110000}"/>
    <cellStyle name="40% - Énfasis6 3 3 3 2" xfId="4409" xr:uid="{00000000-0005-0000-0000-000039110000}"/>
    <cellStyle name="40% - Énfasis6 3 3 3 3" xfId="4410" xr:uid="{00000000-0005-0000-0000-00003A110000}"/>
    <cellStyle name="40% - Énfasis6 3 3 3 4" xfId="4411" xr:uid="{00000000-0005-0000-0000-00003B110000}"/>
    <cellStyle name="40% - Énfasis6 3 3 4" xfId="4412" xr:uid="{00000000-0005-0000-0000-00003C110000}"/>
    <cellStyle name="40% - Énfasis6 3 3 5" xfId="4413" xr:uid="{00000000-0005-0000-0000-00003D110000}"/>
    <cellStyle name="40% - Énfasis6 3 3 6" xfId="4414" xr:uid="{00000000-0005-0000-0000-00003E110000}"/>
    <cellStyle name="40% - Énfasis6 3 4" xfId="4415" xr:uid="{00000000-0005-0000-0000-00003F110000}"/>
    <cellStyle name="40% - Énfasis6 3 4 2" xfId="4416" xr:uid="{00000000-0005-0000-0000-000040110000}"/>
    <cellStyle name="40% - Énfasis6 3 4 2 2" xfId="4417" xr:uid="{00000000-0005-0000-0000-000041110000}"/>
    <cellStyle name="40% - Énfasis6 3 4 2 3" xfId="4418" xr:uid="{00000000-0005-0000-0000-000042110000}"/>
    <cellStyle name="40% - Énfasis6 3 4 2 4" xfId="4419" xr:uid="{00000000-0005-0000-0000-000043110000}"/>
    <cellStyle name="40% - Énfasis6 3 4 3" xfId="4420" xr:uid="{00000000-0005-0000-0000-000044110000}"/>
    <cellStyle name="40% - Énfasis6 3 4 4" xfId="4421" xr:uid="{00000000-0005-0000-0000-000045110000}"/>
    <cellStyle name="40% - Énfasis6 3 4 5" xfId="4422" xr:uid="{00000000-0005-0000-0000-000046110000}"/>
    <cellStyle name="40% - Énfasis6 3 5" xfId="4423" xr:uid="{00000000-0005-0000-0000-000047110000}"/>
    <cellStyle name="40% - Énfasis6 3 5 2" xfId="4424" xr:uid="{00000000-0005-0000-0000-000048110000}"/>
    <cellStyle name="40% - Énfasis6 3 5 3" xfId="4425" xr:uid="{00000000-0005-0000-0000-000049110000}"/>
    <cellStyle name="40% - Énfasis6 3 5 4" xfId="4426" xr:uid="{00000000-0005-0000-0000-00004A110000}"/>
    <cellStyle name="40% - Énfasis6 3 6" xfId="4427" xr:uid="{00000000-0005-0000-0000-00004B110000}"/>
    <cellStyle name="40% - Énfasis6 3 7" xfId="4428" xr:uid="{00000000-0005-0000-0000-00004C110000}"/>
    <cellStyle name="40% - Énfasis6 3 8" xfId="4429" xr:uid="{00000000-0005-0000-0000-00004D110000}"/>
    <cellStyle name="40% - Énfasis6 3 9" xfId="4430" xr:uid="{00000000-0005-0000-0000-00004E110000}"/>
    <cellStyle name="40% - Énfasis6 4" xfId="4431" xr:uid="{00000000-0005-0000-0000-00004F110000}"/>
    <cellStyle name="40% - Énfasis6 4 2" xfId="4432" xr:uid="{00000000-0005-0000-0000-000050110000}"/>
    <cellStyle name="40% - Énfasis6 4 2 2" xfId="4433" xr:uid="{00000000-0005-0000-0000-000051110000}"/>
    <cellStyle name="40% - Énfasis6 4 2 2 2" xfId="4434" xr:uid="{00000000-0005-0000-0000-000052110000}"/>
    <cellStyle name="40% - Énfasis6 4 2 2 2 2" xfId="4435" xr:uid="{00000000-0005-0000-0000-000053110000}"/>
    <cellStyle name="40% - Énfasis6 4 2 2 2 3" xfId="4436" xr:uid="{00000000-0005-0000-0000-000054110000}"/>
    <cellStyle name="40% - Énfasis6 4 2 2 2 4" xfId="4437" xr:uid="{00000000-0005-0000-0000-000055110000}"/>
    <cellStyle name="40% - Énfasis6 4 2 2 3" xfId="4438" xr:uid="{00000000-0005-0000-0000-000056110000}"/>
    <cellStyle name="40% - Énfasis6 4 2 2 4" xfId="4439" xr:uid="{00000000-0005-0000-0000-000057110000}"/>
    <cellStyle name="40% - Énfasis6 4 2 2 5" xfId="4440" xr:uid="{00000000-0005-0000-0000-000058110000}"/>
    <cellStyle name="40% - Énfasis6 4 2 3" xfId="4441" xr:uid="{00000000-0005-0000-0000-000059110000}"/>
    <cellStyle name="40% - Énfasis6 4 2 3 2" xfId="4442" xr:uid="{00000000-0005-0000-0000-00005A110000}"/>
    <cellStyle name="40% - Énfasis6 4 2 3 3" xfId="4443" xr:uid="{00000000-0005-0000-0000-00005B110000}"/>
    <cellStyle name="40% - Énfasis6 4 2 3 4" xfId="4444" xr:uid="{00000000-0005-0000-0000-00005C110000}"/>
    <cellStyle name="40% - Énfasis6 4 2 4" xfId="4445" xr:uid="{00000000-0005-0000-0000-00005D110000}"/>
    <cellStyle name="40% - Énfasis6 4 2 5" xfId="4446" xr:uid="{00000000-0005-0000-0000-00005E110000}"/>
    <cellStyle name="40% - Énfasis6 4 2 6" xfId="4447" xr:uid="{00000000-0005-0000-0000-00005F110000}"/>
    <cellStyle name="40% - Énfasis6 4 3" xfId="4448" xr:uid="{00000000-0005-0000-0000-000060110000}"/>
    <cellStyle name="40% - Énfasis6 4 3 2" xfId="4449" xr:uid="{00000000-0005-0000-0000-000061110000}"/>
    <cellStyle name="40% - Énfasis6 4 3 2 2" xfId="4450" xr:uid="{00000000-0005-0000-0000-000062110000}"/>
    <cellStyle name="40% - Énfasis6 4 3 2 2 2" xfId="4451" xr:uid="{00000000-0005-0000-0000-000063110000}"/>
    <cellStyle name="40% - Énfasis6 4 3 2 2 3" xfId="4452" xr:uid="{00000000-0005-0000-0000-000064110000}"/>
    <cellStyle name="40% - Énfasis6 4 3 2 2 4" xfId="4453" xr:uid="{00000000-0005-0000-0000-000065110000}"/>
    <cellStyle name="40% - Énfasis6 4 3 2 3" xfId="4454" xr:uid="{00000000-0005-0000-0000-000066110000}"/>
    <cellStyle name="40% - Énfasis6 4 3 2 4" xfId="4455" xr:uid="{00000000-0005-0000-0000-000067110000}"/>
    <cellStyle name="40% - Énfasis6 4 3 2 5" xfId="4456" xr:uid="{00000000-0005-0000-0000-000068110000}"/>
    <cellStyle name="40% - Énfasis6 4 3 3" xfId="4457" xr:uid="{00000000-0005-0000-0000-000069110000}"/>
    <cellStyle name="40% - Énfasis6 4 3 3 2" xfId="4458" xr:uid="{00000000-0005-0000-0000-00006A110000}"/>
    <cellStyle name="40% - Énfasis6 4 3 3 3" xfId="4459" xr:uid="{00000000-0005-0000-0000-00006B110000}"/>
    <cellStyle name="40% - Énfasis6 4 3 3 4" xfId="4460" xr:uid="{00000000-0005-0000-0000-00006C110000}"/>
    <cellStyle name="40% - Énfasis6 4 3 4" xfId="4461" xr:uid="{00000000-0005-0000-0000-00006D110000}"/>
    <cellStyle name="40% - Énfasis6 4 3 5" xfId="4462" xr:uid="{00000000-0005-0000-0000-00006E110000}"/>
    <cellStyle name="40% - Énfasis6 4 3 6" xfId="4463" xr:uid="{00000000-0005-0000-0000-00006F110000}"/>
    <cellStyle name="40% - Énfasis6 4 4" xfId="4464" xr:uid="{00000000-0005-0000-0000-000070110000}"/>
    <cellStyle name="40% - Énfasis6 4 4 2" xfId="4465" xr:uid="{00000000-0005-0000-0000-000071110000}"/>
    <cellStyle name="40% - Énfasis6 4 4 2 2" xfId="4466" xr:uid="{00000000-0005-0000-0000-000072110000}"/>
    <cellStyle name="40% - Énfasis6 4 4 2 3" xfId="4467" xr:uid="{00000000-0005-0000-0000-000073110000}"/>
    <cellStyle name="40% - Énfasis6 4 4 2 4" xfId="4468" xr:uid="{00000000-0005-0000-0000-000074110000}"/>
    <cellStyle name="40% - Énfasis6 4 4 3" xfId="4469" xr:uid="{00000000-0005-0000-0000-000075110000}"/>
    <cellStyle name="40% - Énfasis6 4 4 4" xfId="4470" xr:uid="{00000000-0005-0000-0000-000076110000}"/>
    <cellStyle name="40% - Énfasis6 4 4 5" xfId="4471" xr:uid="{00000000-0005-0000-0000-000077110000}"/>
    <cellStyle name="40% - Énfasis6 4 5" xfId="4472" xr:uid="{00000000-0005-0000-0000-000078110000}"/>
    <cellStyle name="40% - Énfasis6 4 5 2" xfId="4473" xr:uid="{00000000-0005-0000-0000-000079110000}"/>
    <cellStyle name="40% - Énfasis6 4 5 3" xfId="4474" xr:uid="{00000000-0005-0000-0000-00007A110000}"/>
    <cellStyle name="40% - Énfasis6 4 5 4" xfId="4475" xr:uid="{00000000-0005-0000-0000-00007B110000}"/>
    <cellStyle name="40% - Énfasis6 4 6" xfId="4476" xr:uid="{00000000-0005-0000-0000-00007C110000}"/>
    <cellStyle name="40% - Énfasis6 4 7" xfId="4477" xr:uid="{00000000-0005-0000-0000-00007D110000}"/>
    <cellStyle name="40% - Énfasis6 4 8" xfId="4478" xr:uid="{00000000-0005-0000-0000-00007E110000}"/>
    <cellStyle name="40% - Énfasis6 4 9" xfId="4479" xr:uid="{00000000-0005-0000-0000-00007F110000}"/>
    <cellStyle name="40% - Énfasis6 5" xfId="4480" xr:uid="{00000000-0005-0000-0000-000080110000}"/>
    <cellStyle name="40% - Énfasis6 5 2" xfId="4481" xr:uid="{00000000-0005-0000-0000-000081110000}"/>
    <cellStyle name="40% - Énfasis6 5 2 2" xfId="4482" xr:uid="{00000000-0005-0000-0000-000082110000}"/>
    <cellStyle name="40% - Énfasis6 5 2 2 2" xfId="4483" xr:uid="{00000000-0005-0000-0000-000083110000}"/>
    <cellStyle name="40% - Énfasis6 5 2 2 2 2" xfId="4484" xr:uid="{00000000-0005-0000-0000-000084110000}"/>
    <cellStyle name="40% - Énfasis6 5 2 2 2 3" xfId="4485" xr:uid="{00000000-0005-0000-0000-000085110000}"/>
    <cellStyle name="40% - Énfasis6 5 2 2 2 4" xfId="4486" xr:uid="{00000000-0005-0000-0000-000086110000}"/>
    <cellStyle name="40% - Énfasis6 5 2 2 3" xfId="4487" xr:uid="{00000000-0005-0000-0000-000087110000}"/>
    <cellStyle name="40% - Énfasis6 5 2 2 4" xfId="4488" xr:uid="{00000000-0005-0000-0000-000088110000}"/>
    <cellStyle name="40% - Énfasis6 5 2 2 5" xfId="4489" xr:uid="{00000000-0005-0000-0000-000089110000}"/>
    <cellStyle name="40% - Énfasis6 5 2 3" xfId="4490" xr:uid="{00000000-0005-0000-0000-00008A110000}"/>
    <cellStyle name="40% - Énfasis6 5 2 3 2" xfId="4491" xr:uid="{00000000-0005-0000-0000-00008B110000}"/>
    <cellStyle name="40% - Énfasis6 5 2 3 3" xfId="4492" xr:uid="{00000000-0005-0000-0000-00008C110000}"/>
    <cellStyle name="40% - Énfasis6 5 2 3 4" xfId="4493" xr:uid="{00000000-0005-0000-0000-00008D110000}"/>
    <cellStyle name="40% - Énfasis6 5 2 4" xfId="4494" xr:uid="{00000000-0005-0000-0000-00008E110000}"/>
    <cellStyle name="40% - Énfasis6 5 2 5" xfId="4495" xr:uid="{00000000-0005-0000-0000-00008F110000}"/>
    <cellStyle name="40% - Énfasis6 5 2 6" xfId="4496" xr:uid="{00000000-0005-0000-0000-000090110000}"/>
    <cellStyle name="40% - Énfasis6 5 3" xfId="4497" xr:uid="{00000000-0005-0000-0000-000091110000}"/>
    <cellStyle name="40% - Énfasis6 5 3 2" xfId="4498" xr:uid="{00000000-0005-0000-0000-000092110000}"/>
    <cellStyle name="40% - Énfasis6 5 3 2 2" xfId="4499" xr:uid="{00000000-0005-0000-0000-000093110000}"/>
    <cellStyle name="40% - Énfasis6 5 3 2 2 2" xfId="4500" xr:uid="{00000000-0005-0000-0000-000094110000}"/>
    <cellStyle name="40% - Énfasis6 5 3 2 2 3" xfId="4501" xr:uid="{00000000-0005-0000-0000-000095110000}"/>
    <cellStyle name="40% - Énfasis6 5 3 2 2 4" xfId="4502" xr:uid="{00000000-0005-0000-0000-000096110000}"/>
    <cellStyle name="40% - Énfasis6 5 3 2 3" xfId="4503" xr:uid="{00000000-0005-0000-0000-000097110000}"/>
    <cellStyle name="40% - Énfasis6 5 3 2 4" xfId="4504" xr:uid="{00000000-0005-0000-0000-000098110000}"/>
    <cellStyle name="40% - Énfasis6 5 3 2 5" xfId="4505" xr:uid="{00000000-0005-0000-0000-000099110000}"/>
    <cellStyle name="40% - Énfasis6 5 3 3" xfId="4506" xr:uid="{00000000-0005-0000-0000-00009A110000}"/>
    <cellStyle name="40% - Énfasis6 5 3 3 2" xfId="4507" xr:uid="{00000000-0005-0000-0000-00009B110000}"/>
    <cellStyle name="40% - Énfasis6 5 3 3 3" xfId="4508" xr:uid="{00000000-0005-0000-0000-00009C110000}"/>
    <cellStyle name="40% - Énfasis6 5 3 3 4" xfId="4509" xr:uid="{00000000-0005-0000-0000-00009D110000}"/>
    <cellStyle name="40% - Énfasis6 5 3 4" xfId="4510" xr:uid="{00000000-0005-0000-0000-00009E110000}"/>
    <cellStyle name="40% - Énfasis6 5 3 5" xfId="4511" xr:uid="{00000000-0005-0000-0000-00009F110000}"/>
    <cellStyle name="40% - Énfasis6 5 3 6" xfId="4512" xr:uid="{00000000-0005-0000-0000-0000A0110000}"/>
    <cellStyle name="40% - Énfasis6 5 4" xfId="4513" xr:uid="{00000000-0005-0000-0000-0000A1110000}"/>
    <cellStyle name="40% - Énfasis6 5 4 2" xfId="4514" xr:uid="{00000000-0005-0000-0000-0000A2110000}"/>
    <cellStyle name="40% - Énfasis6 5 4 2 2" xfId="4515" xr:uid="{00000000-0005-0000-0000-0000A3110000}"/>
    <cellStyle name="40% - Énfasis6 5 4 2 3" xfId="4516" xr:uid="{00000000-0005-0000-0000-0000A4110000}"/>
    <cellStyle name="40% - Énfasis6 5 4 2 4" xfId="4517" xr:uid="{00000000-0005-0000-0000-0000A5110000}"/>
    <cellStyle name="40% - Énfasis6 5 4 3" xfId="4518" xr:uid="{00000000-0005-0000-0000-0000A6110000}"/>
    <cellStyle name="40% - Énfasis6 5 4 4" xfId="4519" xr:uid="{00000000-0005-0000-0000-0000A7110000}"/>
    <cellStyle name="40% - Énfasis6 5 4 5" xfId="4520" xr:uid="{00000000-0005-0000-0000-0000A8110000}"/>
    <cellStyle name="40% - Énfasis6 5 5" xfId="4521" xr:uid="{00000000-0005-0000-0000-0000A9110000}"/>
    <cellStyle name="40% - Énfasis6 5 5 2" xfId="4522" xr:uid="{00000000-0005-0000-0000-0000AA110000}"/>
    <cellStyle name="40% - Énfasis6 5 5 3" xfId="4523" xr:uid="{00000000-0005-0000-0000-0000AB110000}"/>
    <cellStyle name="40% - Énfasis6 5 5 4" xfId="4524" xr:uid="{00000000-0005-0000-0000-0000AC110000}"/>
    <cellStyle name="40% - Énfasis6 5 6" xfId="4525" xr:uid="{00000000-0005-0000-0000-0000AD110000}"/>
    <cellStyle name="40% - Énfasis6 5 7" xfId="4526" xr:uid="{00000000-0005-0000-0000-0000AE110000}"/>
    <cellStyle name="40% - Énfasis6 5 8" xfId="4527" xr:uid="{00000000-0005-0000-0000-0000AF110000}"/>
    <cellStyle name="40% - Énfasis6 5 9" xfId="4528" xr:uid="{00000000-0005-0000-0000-0000B0110000}"/>
    <cellStyle name="40% - Énfasis6 6" xfId="4529" xr:uid="{00000000-0005-0000-0000-0000B1110000}"/>
    <cellStyle name="40% - Énfasis6 6 2" xfId="4530" xr:uid="{00000000-0005-0000-0000-0000B2110000}"/>
    <cellStyle name="40% - Énfasis6 6 2 2" xfId="4531" xr:uid="{00000000-0005-0000-0000-0000B3110000}"/>
    <cellStyle name="40% - Énfasis6 6 2 2 2" xfId="4532" xr:uid="{00000000-0005-0000-0000-0000B4110000}"/>
    <cellStyle name="40% - Énfasis6 6 2 2 2 2" xfId="4533" xr:uid="{00000000-0005-0000-0000-0000B5110000}"/>
    <cellStyle name="40% - Énfasis6 6 2 2 2 3" xfId="4534" xr:uid="{00000000-0005-0000-0000-0000B6110000}"/>
    <cellStyle name="40% - Énfasis6 6 2 2 2 4" xfId="4535" xr:uid="{00000000-0005-0000-0000-0000B7110000}"/>
    <cellStyle name="40% - Énfasis6 6 2 2 3" xfId="4536" xr:uid="{00000000-0005-0000-0000-0000B8110000}"/>
    <cellStyle name="40% - Énfasis6 6 2 2 4" xfId="4537" xr:uid="{00000000-0005-0000-0000-0000B9110000}"/>
    <cellStyle name="40% - Énfasis6 6 2 2 5" xfId="4538" xr:uid="{00000000-0005-0000-0000-0000BA110000}"/>
    <cellStyle name="40% - Énfasis6 6 2 3" xfId="4539" xr:uid="{00000000-0005-0000-0000-0000BB110000}"/>
    <cellStyle name="40% - Énfasis6 6 2 3 2" xfId="4540" xr:uid="{00000000-0005-0000-0000-0000BC110000}"/>
    <cellStyle name="40% - Énfasis6 6 2 3 3" xfId="4541" xr:uid="{00000000-0005-0000-0000-0000BD110000}"/>
    <cellStyle name="40% - Énfasis6 6 2 3 4" xfId="4542" xr:uid="{00000000-0005-0000-0000-0000BE110000}"/>
    <cellStyle name="40% - Énfasis6 6 2 4" xfId="4543" xr:uid="{00000000-0005-0000-0000-0000BF110000}"/>
    <cellStyle name="40% - Énfasis6 6 2 5" xfId="4544" xr:uid="{00000000-0005-0000-0000-0000C0110000}"/>
    <cellStyle name="40% - Énfasis6 6 2 6" xfId="4545" xr:uid="{00000000-0005-0000-0000-0000C1110000}"/>
    <cellStyle name="40% - Énfasis6 6 3" xfId="4546" xr:uid="{00000000-0005-0000-0000-0000C2110000}"/>
    <cellStyle name="40% - Énfasis6 6 3 2" xfId="4547" xr:uid="{00000000-0005-0000-0000-0000C3110000}"/>
    <cellStyle name="40% - Énfasis6 6 3 2 2" xfId="4548" xr:uid="{00000000-0005-0000-0000-0000C4110000}"/>
    <cellStyle name="40% - Énfasis6 6 3 2 2 2" xfId="4549" xr:uid="{00000000-0005-0000-0000-0000C5110000}"/>
    <cellStyle name="40% - Énfasis6 6 3 2 2 3" xfId="4550" xr:uid="{00000000-0005-0000-0000-0000C6110000}"/>
    <cellStyle name="40% - Énfasis6 6 3 2 2 4" xfId="4551" xr:uid="{00000000-0005-0000-0000-0000C7110000}"/>
    <cellStyle name="40% - Énfasis6 6 3 2 3" xfId="4552" xr:uid="{00000000-0005-0000-0000-0000C8110000}"/>
    <cellStyle name="40% - Énfasis6 6 3 2 4" xfId="4553" xr:uid="{00000000-0005-0000-0000-0000C9110000}"/>
    <cellStyle name="40% - Énfasis6 6 3 2 5" xfId="4554" xr:uid="{00000000-0005-0000-0000-0000CA110000}"/>
    <cellStyle name="40% - Énfasis6 6 3 3" xfId="4555" xr:uid="{00000000-0005-0000-0000-0000CB110000}"/>
    <cellStyle name="40% - Énfasis6 6 3 3 2" xfId="4556" xr:uid="{00000000-0005-0000-0000-0000CC110000}"/>
    <cellStyle name="40% - Énfasis6 6 3 3 3" xfId="4557" xr:uid="{00000000-0005-0000-0000-0000CD110000}"/>
    <cellStyle name="40% - Énfasis6 6 3 3 4" xfId="4558" xr:uid="{00000000-0005-0000-0000-0000CE110000}"/>
    <cellStyle name="40% - Énfasis6 6 3 4" xfId="4559" xr:uid="{00000000-0005-0000-0000-0000CF110000}"/>
    <cellStyle name="40% - Énfasis6 6 3 5" xfId="4560" xr:uid="{00000000-0005-0000-0000-0000D0110000}"/>
    <cellStyle name="40% - Énfasis6 6 3 6" xfId="4561" xr:uid="{00000000-0005-0000-0000-0000D1110000}"/>
    <cellStyle name="40% - Énfasis6 6 4" xfId="4562" xr:uid="{00000000-0005-0000-0000-0000D2110000}"/>
    <cellStyle name="40% - Énfasis6 6 4 2" xfId="4563" xr:uid="{00000000-0005-0000-0000-0000D3110000}"/>
    <cellStyle name="40% - Énfasis6 6 4 2 2" xfId="4564" xr:uid="{00000000-0005-0000-0000-0000D4110000}"/>
    <cellStyle name="40% - Énfasis6 6 4 2 3" xfId="4565" xr:uid="{00000000-0005-0000-0000-0000D5110000}"/>
    <cellStyle name="40% - Énfasis6 6 4 2 4" xfId="4566" xr:uid="{00000000-0005-0000-0000-0000D6110000}"/>
    <cellStyle name="40% - Énfasis6 6 4 3" xfId="4567" xr:uid="{00000000-0005-0000-0000-0000D7110000}"/>
    <cellStyle name="40% - Énfasis6 6 4 4" xfId="4568" xr:uid="{00000000-0005-0000-0000-0000D8110000}"/>
    <cellStyle name="40% - Énfasis6 6 4 5" xfId="4569" xr:uid="{00000000-0005-0000-0000-0000D9110000}"/>
    <cellStyle name="40% - Énfasis6 6 5" xfId="4570" xr:uid="{00000000-0005-0000-0000-0000DA110000}"/>
    <cellStyle name="40% - Énfasis6 6 5 2" xfId="4571" xr:uid="{00000000-0005-0000-0000-0000DB110000}"/>
    <cellStyle name="40% - Énfasis6 6 5 3" xfId="4572" xr:uid="{00000000-0005-0000-0000-0000DC110000}"/>
    <cellStyle name="40% - Énfasis6 6 5 4" xfId="4573" xr:uid="{00000000-0005-0000-0000-0000DD110000}"/>
    <cellStyle name="40% - Énfasis6 6 6" xfId="4574" xr:uid="{00000000-0005-0000-0000-0000DE110000}"/>
    <cellStyle name="40% - Énfasis6 6 7" xfId="4575" xr:uid="{00000000-0005-0000-0000-0000DF110000}"/>
    <cellStyle name="40% - Énfasis6 6 8" xfId="4576" xr:uid="{00000000-0005-0000-0000-0000E0110000}"/>
    <cellStyle name="40% - Énfasis6 6 9" xfId="4577" xr:uid="{00000000-0005-0000-0000-0000E1110000}"/>
    <cellStyle name="40% - Énfasis6 7" xfId="4578" xr:uid="{00000000-0005-0000-0000-0000E2110000}"/>
    <cellStyle name="40% - Énfasis6 7 2" xfId="4579" xr:uid="{00000000-0005-0000-0000-0000E3110000}"/>
    <cellStyle name="40% - Énfasis6 7 2 2" xfId="4580" xr:uid="{00000000-0005-0000-0000-0000E4110000}"/>
    <cellStyle name="40% - Énfasis6 7 2 2 2" xfId="4581" xr:uid="{00000000-0005-0000-0000-0000E5110000}"/>
    <cellStyle name="40% - Énfasis6 7 2 2 2 2" xfId="4582" xr:uid="{00000000-0005-0000-0000-0000E6110000}"/>
    <cellStyle name="40% - Énfasis6 7 2 2 2 3" xfId="4583" xr:uid="{00000000-0005-0000-0000-0000E7110000}"/>
    <cellStyle name="40% - Énfasis6 7 2 2 2 4" xfId="4584" xr:uid="{00000000-0005-0000-0000-0000E8110000}"/>
    <cellStyle name="40% - Énfasis6 7 2 2 3" xfId="4585" xr:uid="{00000000-0005-0000-0000-0000E9110000}"/>
    <cellStyle name="40% - Énfasis6 7 2 2 4" xfId="4586" xr:uid="{00000000-0005-0000-0000-0000EA110000}"/>
    <cellStyle name="40% - Énfasis6 7 2 2 5" xfId="4587" xr:uid="{00000000-0005-0000-0000-0000EB110000}"/>
    <cellStyle name="40% - Énfasis6 7 2 3" xfId="4588" xr:uid="{00000000-0005-0000-0000-0000EC110000}"/>
    <cellStyle name="40% - Énfasis6 7 2 3 2" xfId="4589" xr:uid="{00000000-0005-0000-0000-0000ED110000}"/>
    <cellStyle name="40% - Énfasis6 7 2 3 3" xfId="4590" xr:uid="{00000000-0005-0000-0000-0000EE110000}"/>
    <cellStyle name="40% - Énfasis6 7 2 3 4" xfId="4591" xr:uid="{00000000-0005-0000-0000-0000EF110000}"/>
    <cellStyle name="40% - Énfasis6 7 2 4" xfId="4592" xr:uid="{00000000-0005-0000-0000-0000F0110000}"/>
    <cellStyle name="40% - Énfasis6 7 2 5" xfId="4593" xr:uid="{00000000-0005-0000-0000-0000F1110000}"/>
    <cellStyle name="40% - Énfasis6 7 2 6" xfId="4594" xr:uid="{00000000-0005-0000-0000-0000F2110000}"/>
    <cellStyle name="40% - Énfasis6 7 3" xfId="4595" xr:uid="{00000000-0005-0000-0000-0000F3110000}"/>
    <cellStyle name="40% - Énfasis6 7 3 2" xfId="4596" xr:uid="{00000000-0005-0000-0000-0000F4110000}"/>
    <cellStyle name="40% - Énfasis6 7 3 2 2" xfId="4597" xr:uid="{00000000-0005-0000-0000-0000F5110000}"/>
    <cellStyle name="40% - Énfasis6 7 3 2 2 2" xfId="4598" xr:uid="{00000000-0005-0000-0000-0000F6110000}"/>
    <cellStyle name="40% - Énfasis6 7 3 2 2 3" xfId="4599" xr:uid="{00000000-0005-0000-0000-0000F7110000}"/>
    <cellStyle name="40% - Énfasis6 7 3 2 2 4" xfId="4600" xr:uid="{00000000-0005-0000-0000-0000F8110000}"/>
    <cellStyle name="40% - Énfasis6 7 3 2 3" xfId="4601" xr:uid="{00000000-0005-0000-0000-0000F9110000}"/>
    <cellStyle name="40% - Énfasis6 7 3 2 4" xfId="4602" xr:uid="{00000000-0005-0000-0000-0000FA110000}"/>
    <cellStyle name="40% - Énfasis6 7 3 2 5" xfId="4603" xr:uid="{00000000-0005-0000-0000-0000FB110000}"/>
    <cellStyle name="40% - Énfasis6 7 3 3" xfId="4604" xr:uid="{00000000-0005-0000-0000-0000FC110000}"/>
    <cellStyle name="40% - Énfasis6 7 3 3 2" xfId="4605" xr:uid="{00000000-0005-0000-0000-0000FD110000}"/>
    <cellStyle name="40% - Énfasis6 7 3 3 3" xfId="4606" xr:uid="{00000000-0005-0000-0000-0000FE110000}"/>
    <cellStyle name="40% - Énfasis6 7 3 3 4" xfId="4607" xr:uid="{00000000-0005-0000-0000-0000FF110000}"/>
    <cellStyle name="40% - Énfasis6 7 3 4" xfId="4608" xr:uid="{00000000-0005-0000-0000-000000120000}"/>
    <cellStyle name="40% - Énfasis6 7 3 5" xfId="4609" xr:uid="{00000000-0005-0000-0000-000001120000}"/>
    <cellStyle name="40% - Énfasis6 7 3 6" xfId="4610" xr:uid="{00000000-0005-0000-0000-000002120000}"/>
    <cellStyle name="40% - Énfasis6 7 4" xfId="4611" xr:uid="{00000000-0005-0000-0000-000003120000}"/>
    <cellStyle name="40% - Énfasis6 7 4 2" xfId="4612" xr:uid="{00000000-0005-0000-0000-000004120000}"/>
    <cellStyle name="40% - Énfasis6 7 4 2 2" xfId="4613" xr:uid="{00000000-0005-0000-0000-000005120000}"/>
    <cellStyle name="40% - Énfasis6 7 4 2 3" xfId="4614" xr:uid="{00000000-0005-0000-0000-000006120000}"/>
    <cellStyle name="40% - Énfasis6 7 4 2 4" xfId="4615" xr:uid="{00000000-0005-0000-0000-000007120000}"/>
    <cellStyle name="40% - Énfasis6 7 4 3" xfId="4616" xr:uid="{00000000-0005-0000-0000-000008120000}"/>
    <cellStyle name="40% - Énfasis6 7 4 4" xfId="4617" xr:uid="{00000000-0005-0000-0000-000009120000}"/>
    <cellStyle name="40% - Énfasis6 7 4 5" xfId="4618" xr:uid="{00000000-0005-0000-0000-00000A120000}"/>
    <cellStyle name="40% - Énfasis6 7 5" xfId="4619" xr:uid="{00000000-0005-0000-0000-00000B120000}"/>
    <cellStyle name="40% - Énfasis6 7 5 2" xfId="4620" xr:uid="{00000000-0005-0000-0000-00000C120000}"/>
    <cellStyle name="40% - Énfasis6 7 5 3" xfId="4621" xr:uid="{00000000-0005-0000-0000-00000D120000}"/>
    <cellStyle name="40% - Énfasis6 7 5 4" xfId="4622" xr:uid="{00000000-0005-0000-0000-00000E120000}"/>
    <cellStyle name="40% - Énfasis6 7 6" xfId="4623" xr:uid="{00000000-0005-0000-0000-00000F120000}"/>
    <cellStyle name="40% - Énfasis6 7 7" xfId="4624" xr:uid="{00000000-0005-0000-0000-000010120000}"/>
    <cellStyle name="40% - Énfasis6 7 8" xfId="4625" xr:uid="{00000000-0005-0000-0000-000011120000}"/>
    <cellStyle name="40% - Énfasis6 7 9" xfId="4626" xr:uid="{00000000-0005-0000-0000-000012120000}"/>
    <cellStyle name="40% - Énfasis6 8" xfId="4627" xr:uid="{00000000-0005-0000-0000-000013120000}"/>
    <cellStyle name="40% - Énfasis6 8 2" xfId="4628" xr:uid="{00000000-0005-0000-0000-000014120000}"/>
    <cellStyle name="40% - Énfasis6 8 2 2" xfId="4629" xr:uid="{00000000-0005-0000-0000-000015120000}"/>
    <cellStyle name="40% - Énfasis6 8 2 2 2" xfId="4630" xr:uid="{00000000-0005-0000-0000-000016120000}"/>
    <cellStyle name="40% - Énfasis6 8 2 2 2 2" xfId="4631" xr:uid="{00000000-0005-0000-0000-000017120000}"/>
    <cellStyle name="40% - Énfasis6 8 2 2 2 3" xfId="4632" xr:uid="{00000000-0005-0000-0000-000018120000}"/>
    <cellStyle name="40% - Énfasis6 8 2 2 2 4" xfId="4633" xr:uid="{00000000-0005-0000-0000-000019120000}"/>
    <cellStyle name="40% - Énfasis6 8 2 2 3" xfId="4634" xr:uid="{00000000-0005-0000-0000-00001A120000}"/>
    <cellStyle name="40% - Énfasis6 8 2 2 4" xfId="4635" xr:uid="{00000000-0005-0000-0000-00001B120000}"/>
    <cellStyle name="40% - Énfasis6 8 2 2 5" xfId="4636" xr:uid="{00000000-0005-0000-0000-00001C120000}"/>
    <cellStyle name="40% - Énfasis6 8 2 3" xfId="4637" xr:uid="{00000000-0005-0000-0000-00001D120000}"/>
    <cellStyle name="40% - Énfasis6 8 2 3 2" xfId="4638" xr:uid="{00000000-0005-0000-0000-00001E120000}"/>
    <cellStyle name="40% - Énfasis6 8 2 3 3" xfId="4639" xr:uid="{00000000-0005-0000-0000-00001F120000}"/>
    <cellStyle name="40% - Énfasis6 8 2 3 4" xfId="4640" xr:uid="{00000000-0005-0000-0000-000020120000}"/>
    <cellStyle name="40% - Énfasis6 8 2 4" xfId="4641" xr:uid="{00000000-0005-0000-0000-000021120000}"/>
    <cellStyle name="40% - Énfasis6 8 2 5" xfId="4642" xr:uid="{00000000-0005-0000-0000-000022120000}"/>
    <cellStyle name="40% - Énfasis6 8 2 6" xfId="4643" xr:uid="{00000000-0005-0000-0000-000023120000}"/>
    <cellStyle name="40% - Énfasis6 8 3" xfId="4644" xr:uid="{00000000-0005-0000-0000-000024120000}"/>
    <cellStyle name="40% - Énfasis6 8 3 2" xfId="4645" xr:uid="{00000000-0005-0000-0000-000025120000}"/>
    <cellStyle name="40% - Énfasis6 8 3 2 2" xfId="4646" xr:uid="{00000000-0005-0000-0000-000026120000}"/>
    <cellStyle name="40% - Énfasis6 8 3 2 2 2" xfId="4647" xr:uid="{00000000-0005-0000-0000-000027120000}"/>
    <cellStyle name="40% - Énfasis6 8 3 2 2 3" xfId="4648" xr:uid="{00000000-0005-0000-0000-000028120000}"/>
    <cellStyle name="40% - Énfasis6 8 3 2 2 4" xfId="4649" xr:uid="{00000000-0005-0000-0000-000029120000}"/>
    <cellStyle name="40% - Énfasis6 8 3 2 3" xfId="4650" xr:uid="{00000000-0005-0000-0000-00002A120000}"/>
    <cellStyle name="40% - Énfasis6 8 3 2 4" xfId="4651" xr:uid="{00000000-0005-0000-0000-00002B120000}"/>
    <cellStyle name="40% - Énfasis6 8 3 2 5" xfId="4652" xr:uid="{00000000-0005-0000-0000-00002C120000}"/>
    <cellStyle name="40% - Énfasis6 8 3 3" xfId="4653" xr:uid="{00000000-0005-0000-0000-00002D120000}"/>
    <cellStyle name="40% - Énfasis6 8 3 3 2" xfId="4654" xr:uid="{00000000-0005-0000-0000-00002E120000}"/>
    <cellStyle name="40% - Énfasis6 8 3 3 3" xfId="4655" xr:uid="{00000000-0005-0000-0000-00002F120000}"/>
    <cellStyle name="40% - Énfasis6 8 3 3 4" xfId="4656" xr:uid="{00000000-0005-0000-0000-000030120000}"/>
    <cellStyle name="40% - Énfasis6 8 3 4" xfId="4657" xr:uid="{00000000-0005-0000-0000-000031120000}"/>
    <cellStyle name="40% - Énfasis6 8 3 5" xfId="4658" xr:uid="{00000000-0005-0000-0000-000032120000}"/>
    <cellStyle name="40% - Énfasis6 8 3 6" xfId="4659" xr:uid="{00000000-0005-0000-0000-000033120000}"/>
    <cellStyle name="40% - Énfasis6 8 4" xfId="4660" xr:uid="{00000000-0005-0000-0000-000034120000}"/>
    <cellStyle name="40% - Énfasis6 8 4 2" xfId="4661" xr:uid="{00000000-0005-0000-0000-000035120000}"/>
    <cellStyle name="40% - Énfasis6 8 4 2 2" xfId="4662" xr:uid="{00000000-0005-0000-0000-000036120000}"/>
    <cellStyle name="40% - Énfasis6 8 4 2 3" xfId="4663" xr:uid="{00000000-0005-0000-0000-000037120000}"/>
    <cellStyle name="40% - Énfasis6 8 4 2 4" xfId="4664" xr:uid="{00000000-0005-0000-0000-000038120000}"/>
    <cellStyle name="40% - Énfasis6 8 4 3" xfId="4665" xr:uid="{00000000-0005-0000-0000-000039120000}"/>
    <cellStyle name="40% - Énfasis6 8 4 4" xfId="4666" xr:uid="{00000000-0005-0000-0000-00003A120000}"/>
    <cellStyle name="40% - Énfasis6 8 4 5" xfId="4667" xr:uid="{00000000-0005-0000-0000-00003B120000}"/>
    <cellStyle name="40% - Énfasis6 8 5" xfId="4668" xr:uid="{00000000-0005-0000-0000-00003C120000}"/>
    <cellStyle name="40% - Énfasis6 8 5 2" xfId="4669" xr:uid="{00000000-0005-0000-0000-00003D120000}"/>
    <cellStyle name="40% - Énfasis6 8 5 3" xfId="4670" xr:uid="{00000000-0005-0000-0000-00003E120000}"/>
    <cellStyle name="40% - Énfasis6 8 5 4" xfId="4671" xr:uid="{00000000-0005-0000-0000-00003F120000}"/>
    <cellStyle name="40% - Énfasis6 8 6" xfId="4672" xr:uid="{00000000-0005-0000-0000-000040120000}"/>
    <cellStyle name="40% - Énfasis6 8 7" xfId="4673" xr:uid="{00000000-0005-0000-0000-000041120000}"/>
    <cellStyle name="40% - Énfasis6 8 8" xfId="4674" xr:uid="{00000000-0005-0000-0000-000042120000}"/>
    <cellStyle name="40% - Énfasis6 8 9" xfId="4675" xr:uid="{00000000-0005-0000-0000-000043120000}"/>
    <cellStyle name="40% - Énfasis6 9" xfId="4676" xr:uid="{00000000-0005-0000-0000-000044120000}"/>
    <cellStyle name="40% - Énfasis6 9 2" xfId="4677" xr:uid="{00000000-0005-0000-0000-000045120000}"/>
    <cellStyle name="40% - Énfasis6 9 2 2" xfId="4678" xr:uid="{00000000-0005-0000-0000-000046120000}"/>
    <cellStyle name="40% - Énfasis6 9 2 2 2" xfId="4679" xr:uid="{00000000-0005-0000-0000-000047120000}"/>
    <cellStyle name="40% - Énfasis6 9 2 2 3" xfId="4680" xr:uid="{00000000-0005-0000-0000-000048120000}"/>
    <cellStyle name="40% - Énfasis6 9 2 2 4" xfId="4681" xr:uid="{00000000-0005-0000-0000-000049120000}"/>
    <cellStyle name="40% - Énfasis6 9 2 3" xfId="4682" xr:uid="{00000000-0005-0000-0000-00004A120000}"/>
    <cellStyle name="40% - Énfasis6 9 2 4" xfId="4683" xr:uid="{00000000-0005-0000-0000-00004B120000}"/>
    <cellStyle name="40% - Énfasis6 9 2 5" xfId="4684" xr:uid="{00000000-0005-0000-0000-00004C120000}"/>
    <cellStyle name="40% - Énfasis6 9 3" xfId="4685" xr:uid="{00000000-0005-0000-0000-00004D120000}"/>
    <cellStyle name="40% - Énfasis6 9 3 2" xfId="4686" xr:uid="{00000000-0005-0000-0000-00004E120000}"/>
    <cellStyle name="40% - Énfasis6 9 3 3" xfId="4687" xr:uid="{00000000-0005-0000-0000-00004F120000}"/>
    <cellStyle name="40% - Énfasis6 9 3 4" xfId="4688" xr:uid="{00000000-0005-0000-0000-000050120000}"/>
    <cellStyle name="40% - Énfasis6 9 4" xfId="4689" xr:uid="{00000000-0005-0000-0000-000051120000}"/>
    <cellStyle name="40% - Énfasis6 9 5" xfId="4690" xr:uid="{00000000-0005-0000-0000-000052120000}"/>
    <cellStyle name="40% - Énfasis6 9 6" xfId="4691" xr:uid="{00000000-0005-0000-0000-000053120000}"/>
    <cellStyle name="60% - Énfasis1" xfId="6771" builtinId="32" customBuiltin="1"/>
    <cellStyle name="60% - Énfasis1 2" xfId="6735" xr:uid="{00000000-0005-0000-0000-000055120000}"/>
    <cellStyle name="60% - Énfasis2" xfId="6775" builtinId="36" customBuiltin="1"/>
    <cellStyle name="60% - Énfasis2 2" xfId="6736" xr:uid="{00000000-0005-0000-0000-000057120000}"/>
    <cellStyle name="60% - Énfasis3" xfId="6779" builtinId="40" customBuiltin="1"/>
    <cellStyle name="60% - Énfasis3 2" xfId="6737" xr:uid="{00000000-0005-0000-0000-000059120000}"/>
    <cellStyle name="60% - Énfasis4" xfId="6783" builtinId="44" customBuiltin="1"/>
    <cellStyle name="60% - Énfasis4 2" xfId="6738" xr:uid="{00000000-0005-0000-0000-00005B120000}"/>
    <cellStyle name="60% - Énfasis5" xfId="6787" builtinId="48" customBuiltin="1"/>
    <cellStyle name="60% - Énfasis5 2" xfId="6739" xr:uid="{00000000-0005-0000-0000-00005D120000}"/>
    <cellStyle name="60% - Énfasis6" xfId="6791" builtinId="52" customBuiltin="1"/>
    <cellStyle name="60% - Énfasis6 2" xfId="6740" xr:uid="{00000000-0005-0000-0000-00005F120000}"/>
    <cellStyle name="Bueno" xfId="6757" builtinId="26" customBuiltin="1"/>
    <cellStyle name="Cabecera 1" xfId="4692" xr:uid="{00000000-0005-0000-0000-000061120000}"/>
    <cellStyle name="Cabecera 2" xfId="4693" xr:uid="{00000000-0005-0000-0000-000062120000}"/>
    <cellStyle name="Cálculo" xfId="6762" builtinId="22" customBuiltin="1"/>
    <cellStyle name="Celda de comprobación" xfId="6764" builtinId="23" customBuiltin="1"/>
    <cellStyle name="Celda vinculada" xfId="6763" builtinId="24" customBuiltin="1"/>
    <cellStyle name="Encabezado 1" xfId="6753" builtinId="16" customBuiltin="1"/>
    <cellStyle name="Encabezado 4" xfId="6756" builtinId="19" customBuiltin="1"/>
    <cellStyle name="Énfasis1" xfId="6768" builtinId="29" customBuiltin="1"/>
    <cellStyle name="Énfasis2" xfId="6772" builtinId="33" customBuiltin="1"/>
    <cellStyle name="Énfasis3" xfId="6776" builtinId="37" customBuiltin="1"/>
    <cellStyle name="Énfasis4" xfId="6780" builtinId="41" customBuiltin="1"/>
    <cellStyle name="Énfasis5" xfId="6784" builtinId="45" customBuiltin="1"/>
    <cellStyle name="Énfasis6" xfId="6788" builtinId="49" customBuiltin="1"/>
    <cellStyle name="Entrada" xfId="6760" builtinId="20" customBuiltin="1"/>
    <cellStyle name="Estilo 1" xfId="4694" xr:uid="{00000000-0005-0000-0000-00006F120000}"/>
    <cellStyle name="Estilo 2" xfId="4695" xr:uid="{00000000-0005-0000-0000-000070120000}"/>
    <cellStyle name="F2" xfId="4696" xr:uid="{00000000-0005-0000-0000-000071120000}"/>
    <cellStyle name="F3" xfId="4697" xr:uid="{00000000-0005-0000-0000-000072120000}"/>
    <cellStyle name="F4" xfId="4698" xr:uid="{00000000-0005-0000-0000-000073120000}"/>
    <cellStyle name="F5" xfId="4699" xr:uid="{00000000-0005-0000-0000-000074120000}"/>
    <cellStyle name="F6" xfId="10" xr:uid="{00000000-0005-0000-0000-000075120000}"/>
    <cellStyle name="F7" xfId="4700" xr:uid="{00000000-0005-0000-0000-000076120000}"/>
    <cellStyle name="F8" xfId="4701" xr:uid="{00000000-0005-0000-0000-000077120000}"/>
    <cellStyle name="Fecha" xfId="4702" xr:uid="{00000000-0005-0000-0000-000078120000}"/>
    <cellStyle name="Fecha 2" xfId="4703" xr:uid="{00000000-0005-0000-0000-000079120000}"/>
    <cellStyle name="Fijo" xfId="4704" xr:uid="{00000000-0005-0000-0000-00007A120000}"/>
    <cellStyle name="Fijo 2" xfId="4705" xr:uid="{00000000-0005-0000-0000-00007B120000}"/>
    <cellStyle name="Hipervínculo" xfId="4" builtinId="8"/>
    <cellStyle name="Hipervínculo 2" xfId="4706" xr:uid="{00000000-0005-0000-0000-00007D120000}"/>
    <cellStyle name="Hipervínculo 3" xfId="6731" xr:uid="{00000000-0005-0000-0000-00007E120000}"/>
    <cellStyle name="Incorrecto" xfId="6758" builtinId="27" customBuiltin="1"/>
    <cellStyle name="Millares" xfId="1" builtinId="3"/>
    <cellStyle name="Millares [0]" xfId="6752" builtinId="6"/>
    <cellStyle name="Millares 10" xfId="4707" xr:uid="{00000000-0005-0000-0000-000082120000}"/>
    <cellStyle name="Millares 11" xfId="4708" xr:uid="{00000000-0005-0000-0000-000083120000}"/>
    <cellStyle name="Millares 12" xfId="4709" xr:uid="{00000000-0005-0000-0000-000084120000}"/>
    <cellStyle name="Millares 13" xfId="4710" xr:uid="{00000000-0005-0000-0000-000085120000}"/>
    <cellStyle name="Millares 14" xfId="4711" xr:uid="{00000000-0005-0000-0000-000086120000}"/>
    <cellStyle name="Millares 15" xfId="4712" xr:uid="{00000000-0005-0000-0000-000087120000}"/>
    <cellStyle name="Millares 16" xfId="4713" xr:uid="{00000000-0005-0000-0000-000088120000}"/>
    <cellStyle name="Millares 17" xfId="6793" xr:uid="{00000000-0005-0000-0000-000089120000}"/>
    <cellStyle name="Millares 2" xfId="7" xr:uid="{00000000-0005-0000-0000-00008A120000}"/>
    <cellStyle name="Millares 2 10" xfId="4714" xr:uid="{00000000-0005-0000-0000-00008B120000}"/>
    <cellStyle name="Millares 2 2" xfId="4715" xr:uid="{00000000-0005-0000-0000-00008C120000}"/>
    <cellStyle name="Millares 2 3" xfId="4716" xr:uid="{00000000-0005-0000-0000-00008D120000}"/>
    <cellStyle name="Millares 2 3 2" xfId="4717" xr:uid="{00000000-0005-0000-0000-00008E120000}"/>
    <cellStyle name="Millares 2 3 2 2" xfId="4718" xr:uid="{00000000-0005-0000-0000-00008F120000}"/>
    <cellStyle name="Millares 2 3 2 2 2" xfId="4719" xr:uid="{00000000-0005-0000-0000-000090120000}"/>
    <cellStyle name="Millares 2 3 2 2 3" xfId="4720" xr:uid="{00000000-0005-0000-0000-000091120000}"/>
    <cellStyle name="Millares 2 3 2 2 4" xfId="4721" xr:uid="{00000000-0005-0000-0000-000092120000}"/>
    <cellStyle name="Millares 2 3 2 3" xfId="4722" xr:uid="{00000000-0005-0000-0000-000093120000}"/>
    <cellStyle name="Millares 2 3 2 4" xfId="4723" xr:uid="{00000000-0005-0000-0000-000094120000}"/>
    <cellStyle name="Millares 2 3 2 5" xfId="4724" xr:uid="{00000000-0005-0000-0000-000095120000}"/>
    <cellStyle name="Millares 2 3 3" xfId="4725" xr:uid="{00000000-0005-0000-0000-000096120000}"/>
    <cellStyle name="Millares 2 3 3 2" xfId="4726" xr:uid="{00000000-0005-0000-0000-000097120000}"/>
    <cellStyle name="Millares 2 3 3 3" xfId="4727" xr:uid="{00000000-0005-0000-0000-000098120000}"/>
    <cellStyle name="Millares 2 3 3 4" xfId="4728" xr:uid="{00000000-0005-0000-0000-000099120000}"/>
    <cellStyle name="Millares 2 3 4" xfId="4729" xr:uid="{00000000-0005-0000-0000-00009A120000}"/>
    <cellStyle name="Millares 2 3 5" xfId="4730" xr:uid="{00000000-0005-0000-0000-00009B120000}"/>
    <cellStyle name="Millares 2 3 6" xfId="4731" xr:uid="{00000000-0005-0000-0000-00009C120000}"/>
    <cellStyle name="Millares 2 4" xfId="4732" xr:uid="{00000000-0005-0000-0000-00009D120000}"/>
    <cellStyle name="Millares 2 4 2" xfId="4733" xr:uid="{00000000-0005-0000-0000-00009E120000}"/>
    <cellStyle name="Millares 2 4 2 2" xfId="4734" xr:uid="{00000000-0005-0000-0000-00009F120000}"/>
    <cellStyle name="Millares 2 4 2 3" xfId="4735" xr:uid="{00000000-0005-0000-0000-0000A0120000}"/>
    <cellStyle name="Millares 2 4 2 4" xfId="4736" xr:uid="{00000000-0005-0000-0000-0000A1120000}"/>
    <cellStyle name="Millares 2 4 3" xfId="4737" xr:uid="{00000000-0005-0000-0000-0000A2120000}"/>
    <cellStyle name="Millares 2 4 4" xfId="4738" xr:uid="{00000000-0005-0000-0000-0000A3120000}"/>
    <cellStyle name="Millares 2 4 5" xfId="4739" xr:uid="{00000000-0005-0000-0000-0000A4120000}"/>
    <cellStyle name="Millares 2 5" xfId="4740" xr:uid="{00000000-0005-0000-0000-0000A5120000}"/>
    <cellStyle name="Millares 2 5 2" xfId="4741" xr:uid="{00000000-0005-0000-0000-0000A6120000}"/>
    <cellStyle name="Millares 2 5 3" xfId="4742" xr:uid="{00000000-0005-0000-0000-0000A7120000}"/>
    <cellStyle name="Millares 2 5 4" xfId="4743" xr:uid="{00000000-0005-0000-0000-0000A8120000}"/>
    <cellStyle name="Millares 2 6" xfId="4744" xr:uid="{00000000-0005-0000-0000-0000A9120000}"/>
    <cellStyle name="Millares 2 7" xfId="4745" xr:uid="{00000000-0005-0000-0000-0000AA120000}"/>
    <cellStyle name="Millares 2 8" xfId="4746" xr:uid="{00000000-0005-0000-0000-0000AB120000}"/>
    <cellStyle name="Millares 2 9" xfId="4747" xr:uid="{00000000-0005-0000-0000-0000AC120000}"/>
    <cellStyle name="Millares 3" xfId="4748" xr:uid="{00000000-0005-0000-0000-0000AD120000}"/>
    <cellStyle name="Millares 3 2" xfId="4749" xr:uid="{00000000-0005-0000-0000-0000AE120000}"/>
    <cellStyle name="Millares 3 2 2" xfId="4750" xr:uid="{00000000-0005-0000-0000-0000AF120000}"/>
    <cellStyle name="Millares 3 2 2 2" xfId="4751" xr:uid="{00000000-0005-0000-0000-0000B0120000}"/>
    <cellStyle name="Millares 3 2 2 2 2" xfId="4752" xr:uid="{00000000-0005-0000-0000-0000B1120000}"/>
    <cellStyle name="Millares 3 2 2 2 3" xfId="4753" xr:uid="{00000000-0005-0000-0000-0000B2120000}"/>
    <cellStyle name="Millares 3 2 2 2 4" xfId="4754" xr:uid="{00000000-0005-0000-0000-0000B3120000}"/>
    <cellStyle name="Millares 3 2 2 3" xfId="4755" xr:uid="{00000000-0005-0000-0000-0000B4120000}"/>
    <cellStyle name="Millares 3 2 2 4" xfId="4756" xr:uid="{00000000-0005-0000-0000-0000B5120000}"/>
    <cellStyle name="Millares 3 2 2 5" xfId="4757" xr:uid="{00000000-0005-0000-0000-0000B6120000}"/>
    <cellStyle name="Millares 3 2 3" xfId="4758" xr:uid="{00000000-0005-0000-0000-0000B7120000}"/>
    <cellStyle name="Millares 3 2 3 2" xfId="4759" xr:uid="{00000000-0005-0000-0000-0000B8120000}"/>
    <cellStyle name="Millares 3 2 3 3" xfId="4760" xr:uid="{00000000-0005-0000-0000-0000B9120000}"/>
    <cellStyle name="Millares 3 2 3 4" xfId="4761" xr:uid="{00000000-0005-0000-0000-0000BA120000}"/>
    <cellStyle name="Millares 3 2 4" xfId="4762" xr:uid="{00000000-0005-0000-0000-0000BB120000}"/>
    <cellStyle name="Millares 3 2 5" xfId="4763" xr:uid="{00000000-0005-0000-0000-0000BC120000}"/>
    <cellStyle name="Millares 3 2 6" xfId="4764" xr:uid="{00000000-0005-0000-0000-0000BD120000}"/>
    <cellStyle name="Millares 3 3" xfId="4765" xr:uid="{00000000-0005-0000-0000-0000BE120000}"/>
    <cellStyle name="Millares 3 3 2" xfId="4766" xr:uid="{00000000-0005-0000-0000-0000BF120000}"/>
    <cellStyle name="Millares 3 3 2 2" xfId="4767" xr:uid="{00000000-0005-0000-0000-0000C0120000}"/>
    <cellStyle name="Millares 3 3 2 3" xfId="4768" xr:uid="{00000000-0005-0000-0000-0000C1120000}"/>
    <cellStyle name="Millares 3 3 2 4" xfId="4769" xr:uid="{00000000-0005-0000-0000-0000C2120000}"/>
    <cellStyle name="Millares 3 3 3" xfId="4770" xr:uid="{00000000-0005-0000-0000-0000C3120000}"/>
    <cellStyle name="Millares 3 3 4" xfId="4771" xr:uid="{00000000-0005-0000-0000-0000C4120000}"/>
    <cellStyle name="Millares 3 3 5" xfId="4772" xr:uid="{00000000-0005-0000-0000-0000C5120000}"/>
    <cellStyle name="Millares 3 4" xfId="4773" xr:uid="{00000000-0005-0000-0000-0000C6120000}"/>
    <cellStyle name="Millares 3 4 2" xfId="4774" xr:uid="{00000000-0005-0000-0000-0000C7120000}"/>
    <cellStyle name="Millares 3 4 3" xfId="4775" xr:uid="{00000000-0005-0000-0000-0000C8120000}"/>
    <cellStyle name="Millares 3 4 4" xfId="4776" xr:uid="{00000000-0005-0000-0000-0000C9120000}"/>
    <cellStyle name="Millares 3 5" xfId="4777" xr:uid="{00000000-0005-0000-0000-0000CA120000}"/>
    <cellStyle name="Millares 3 6" xfId="4778" xr:uid="{00000000-0005-0000-0000-0000CB120000}"/>
    <cellStyle name="Millares 3 7" xfId="4779" xr:uid="{00000000-0005-0000-0000-0000CC120000}"/>
    <cellStyle name="Millares 3 8" xfId="4780" xr:uid="{00000000-0005-0000-0000-0000CD120000}"/>
    <cellStyle name="Millares 3 9" xfId="4781" xr:uid="{00000000-0005-0000-0000-0000CE120000}"/>
    <cellStyle name="Millares 4" xfId="4782" xr:uid="{00000000-0005-0000-0000-0000CF120000}"/>
    <cellStyle name="Millares 4 2" xfId="4783" xr:uid="{00000000-0005-0000-0000-0000D0120000}"/>
    <cellStyle name="Millares 4 2 2" xfId="4784" xr:uid="{00000000-0005-0000-0000-0000D1120000}"/>
    <cellStyle name="Millares 4 2 2 2" xfId="4785" xr:uid="{00000000-0005-0000-0000-0000D2120000}"/>
    <cellStyle name="Millares 4 2 2 2 2" xfId="4786" xr:uid="{00000000-0005-0000-0000-0000D3120000}"/>
    <cellStyle name="Millares 4 2 2 2 3" xfId="4787" xr:uid="{00000000-0005-0000-0000-0000D4120000}"/>
    <cellStyle name="Millares 4 2 2 2 4" xfId="4788" xr:uid="{00000000-0005-0000-0000-0000D5120000}"/>
    <cellStyle name="Millares 4 2 2 3" xfId="4789" xr:uid="{00000000-0005-0000-0000-0000D6120000}"/>
    <cellStyle name="Millares 4 2 2 4" xfId="4790" xr:uid="{00000000-0005-0000-0000-0000D7120000}"/>
    <cellStyle name="Millares 4 2 2 5" xfId="4791" xr:uid="{00000000-0005-0000-0000-0000D8120000}"/>
    <cellStyle name="Millares 4 2 3" xfId="4792" xr:uid="{00000000-0005-0000-0000-0000D9120000}"/>
    <cellStyle name="Millares 4 2 3 2" xfId="4793" xr:uid="{00000000-0005-0000-0000-0000DA120000}"/>
    <cellStyle name="Millares 4 2 3 3" xfId="4794" xr:uid="{00000000-0005-0000-0000-0000DB120000}"/>
    <cellStyle name="Millares 4 2 3 4" xfId="4795" xr:uid="{00000000-0005-0000-0000-0000DC120000}"/>
    <cellStyle name="Millares 4 2 4" xfId="4796" xr:uid="{00000000-0005-0000-0000-0000DD120000}"/>
    <cellStyle name="Millares 4 2 5" xfId="4797" xr:uid="{00000000-0005-0000-0000-0000DE120000}"/>
    <cellStyle name="Millares 4 2 6" xfId="4798" xr:uid="{00000000-0005-0000-0000-0000DF120000}"/>
    <cellStyle name="Millares 4 2 7" xfId="4799" xr:uid="{00000000-0005-0000-0000-0000E0120000}"/>
    <cellStyle name="Millares 4 3" xfId="4800" xr:uid="{00000000-0005-0000-0000-0000E1120000}"/>
    <cellStyle name="Millares 4 3 2" xfId="4801" xr:uid="{00000000-0005-0000-0000-0000E2120000}"/>
    <cellStyle name="Millares 4 3 2 2" xfId="4802" xr:uid="{00000000-0005-0000-0000-0000E3120000}"/>
    <cellStyle name="Millares 4 3 2 3" xfId="4803" xr:uid="{00000000-0005-0000-0000-0000E4120000}"/>
    <cellStyle name="Millares 4 3 2 4" xfId="4804" xr:uid="{00000000-0005-0000-0000-0000E5120000}"/>
    <cellStyle name="Millares 4 3 3" xfId="4805" xr:uid="{00000000-0005-0000-0000-0000E6120000}"/>
    <cellStyle name="Millares 4 3 4" xfId="4806" xr:uid="{00000000-0005-0000-0000-0000E7120000}"/>
    <cellStyle name="Millares 4 3 5" xfId="4807" xr:uid="{00000000-0005-0000-0000-0000E8120000}"/>
    <cellStyle name="Millares 4 4" xfId="4808" xr:uid="{00000000-0005-0000-0000-0000E9120000}"/>
    <cellStyle name="Millares 4 4 2" xfId="4809" xr:uid="{00000000-0005-0000-0000-0000EA120000}"/>
    <cellStyle name="Millares 4 4 3" xfId="4810" xr:uid="{00000000-0005-0000-0000-0000EB120000}"/>
    <cellStyle name="Millares 4 4 4" xfId="4811" xr:uid="{00000000-0005-0000-0000-0000EC120000}"/>
    <cellStyle name="Millares 4 5" xfId="4812" xr:uid="{00000000-0005-0000-0000-0000ED120000}"/>
    <cellStyle name="Millares 4 6" xfId="4813" xr:uid="{00000000-0005-0000-0000-0000EE120000}"/>
    <cellStyle name="Millares 4 7" xfId="4814" xr:uid="{00000000-0005-0000-0000-0000EF120000}"/>
    <cellStyle name="Millares 4 8" xfId="4815" xr:uid="{00000000-0005-0000-0000-0000F0120000}"/>
    <cellStyle name="Millares 5" xfId="4816" xr:uid="{00000000-0005-0000-0000-0000F1120000}"/>
    <cellStyle name="Millares 5 2" xfId="4817" xr:uid="{00000000-0005-0000-0000-0000F2120000}"/>
    <cellStyle name="Millares 5 2 2" xfId="4818" xr:uid="{00000000-0005-0000-0000-0000F3120000}"/>
    <cellStyle name="Millares 5 2 2 2" xfId="4819" xr:uid="{00000000-0005-0000-0000-0000F4120000}"/>
    <cellStyle name="Millares 5 2 2 2 2" xfId="4820" xr:uid="{00000000-0005-0000-0000-0000F5120000}"/>
    <cellStyle name="Millares 5 2 2 2 3" xfId="4821" xr:uid="{00000000-0005-0000-0000-0000F6120000}"/>
    <cellStyle name="Millares 5 2 2 2 4" xfId="4822" xr:uid="{00000000-0005-0000-0000-0000F7120000}"/>
    <cellStyle name="Millares 5 2 2 3" xfId="4823" xr:uid="{00000000-0005-0000-0000-0000F8120000}"/>
    <cellStyle name="Millares 5 2 2 4" xfId="4824" xr:uid="{00000000-0005-0000-0000-0000F9120000}"/>
    <cellStyle name="Millares 5 2 2 5" xfId="4825" xr:uid="{00000000-0005-0000-0000-0000FA120000}"/>
    <cellStyle name="Millares 5 2 3" xfId="4826" xr:uid="{00000000-0005-0000-0000-0000FB120000}"/>
    <cellStyle name="Millares 5 2 3 2" xfId="4827" xr:uid="{00000000-0005-0000-0000-0000FC120000}"/>
    <cellStyle name="Millares 5 2 3 3" xfId="4828" xr:uid="{00000000-0005-0000-0000-0000FD120000}"/>
    <cellStyle name="Millares 5 2 3 4" xfId="4829" xr:uid="{00000000-0005-0000-0000-0000FE120000}"/>
    <cellStyle name="Millares 5 2 4" xfId="4830" xr:uid="{00000000-0005-0000-0000-0000FF120000}"/>
    <cellStyle name="Millares 5 2 5" xfId="4831" xr:uid="{00000000-0005-0000-0000-000000130000}"/>
    <cellStyle name="Millares 5 2 6" xfId="4832" xr:uid="{00000000-0005-0000-0000-000001130000}"/>
    <cellStyle name="Millares 5 3" xfId="4833" xr:uid="{00000000-0005-0000-0000-000002130000}"/>
    <cellStyle name="Millares 5 3 2" xfId="4834" xr:uid="{00000000-0005-0000-0000-000003130000}"/>
    <cellStyle name="Millares 5 3 2 2" xfId="4835" xr:uid="{00000000-0005-0000-0000-000004130000}"/>
    <cellStyle name="Millares 5 3 2 3" xfId="4836" xr:uid="{00000000-0005-0000-0000-000005130000}"/>
    <cellStyle name="Millares 5 3 2 4" xfId="4837" xr:uid="{00000000-0005-0000-0000-000006130000}"/>
    <cellStyle name="Millares 5 3 3" xfId="4838" xr:uid="{00000000-0005-0000-0000-000007130000}"/>
    <cellStyle name="Millares 5 3 4" xfId="4839" xr:uid="{00000000-0005-0000-0000-000008130000}"/>
    <cellStyle name="Millares 5 3 5" xfId="4840" xr:uid="{00000000-0005-0000-0000-000009130000}"/>
    <cellStyle name="Millares 5 4" xfId="4841" xr:uid="{00000000-0005-0000-0000-00000A130000}"/>
    <cellStyle name="Millares 5 4 2" xfId="4842" xr:uid="{00000000-0005-0000-0000-00000B130000}"/>
    <cellStyle name="Millares 5 4 3" xfId="4843" xr:uid="{00000000-0005-0000-0000-00000C130000}"/>
    <cellStyle name="Millares 5 4 4" xfId="4844" xr:uid="{00000000-0005-0000-0000-00000D130000}"/>
    <cellStyle name="Millares 5 5" xfId="4845" xr:uid="{00000000-0005-0000-0000-00000E130000}"/>
    <cellStyle name="Millares 5 6" xfId="4846" xr:uid="{00000000-0005-0000-0000-00000F130000}"/>
    <cellStyle name="Millares 5 7" xfId="4847" xr:uid="{00000000-0005-0000-0000-000010130000}"/>
    <cellStyle name="Millares 5 8" xfId="6792" xr:uid="{00000000-0005-0000-0000-000011130000}"/>
    <cellStyle name="Millares 6" xfId="4848" xr:uid="{00000000-0005-0000-0000-000012130000}"/>
    <cellStyle name="Millares 7" xfId="4849" xr:uid="{00000000-0005-0000-0000-000013130000}"/>
    <cellStyle name="Millares 7 2" xfId="4850" xr:uid="{00000000-0005-0000-0000-000014130000}"/>
    <cellStyle name="Millares 7 2 2" xfId="4851" xr:uid="{00000000-0005-0000-0000-000015130000}"/>
    <cellStyle name="Millares 7 2 2 2" xfId="4852" xr:uid="{00000000-0005-0000-0000-000016130000}"/>
    <cellStyle name="Millares 7 2 2 3" xfId="4853" xr:uid="{00000000-0005-0000-0000-000017130000}"/>
    <cellStyle name="Millares 7 2 2 4" xfId="4854" xr:uid="{00000000-0005-0000-0000-000018130000}"/>
    <cellStyle name="Millares 7 2 3" xfId="4855" xr:uid="{00000000-0005-0000-0000-000019130000}"/>
    <cellStyle name="Millares 7 2 4" xfId="4856" xr:uid="{00000000-0005-0000-0000-00001A130000}"/>
    <cellStyle name="Millares 7 2 5" xfId="4857" xr:uid="{00000000-0005-0000-0000-00001B130000}"/>
    <cellStyle name="Millares 7 3" xfId="4858" xr:uid="{00000000-0005-0000-0000-00001C130000}"/>
    <cellStyle name="Millares 7 3 2" xfId="4859" xr:uid="{00000000-0005-0000-0000-00001D130000}"/>
    <cellStyle name="Millares 7 3 3" xfId="4860" xr:uid="{00000000-0005-0000-0000-00001E130000}"/>
    <cellStyle name="Millares 7 3 4" xfId="4861" xr:uid="{00000000-0005-0000-0000-00001F130000}"/>
    <cellStyle name="Millares 7 4" xfId="4862" xr:uid="{00000000-0005-0000-0000-000020130000}"/>
    <cellStyle name="Millares 7 5" xfId="4863" xr:uid="{00000000-0005-0000-0000-000021130000}"/>
    <cellStyle name="Millares 7 6" xfId="4864" xr:uid="{00000000-0005-0000-0000-000022130000}"/>
    <cellStyle name="Millares 8" xfId="4865" xr:uid="{00000000-0005-0000-0000-000023130000}"/>
    <cellStyle name="Millares 8 2" xfId="4866" xr:uid="{00000000-0005-0000-0000-000024130000}"/>
    <cellStyle name="Millares 8 2 2" xfId="4867" xr:uid="{00000000-0005-0000-0000-000025130000}"/>
    <cellStyle name="Millares 8 2 2 2" xfId="4868" xr:uid="{00000000-0005-0000-0000-000026130000}"/>
    <cellStyle name="Millares 8 2 2 3" xfId="4869" xr:uid="{00000000-0005-0000-0000-000027130000}"/>
    <cellStyle name="Millares 8 2 2 4" xfId="4870" xr:uid="{00000000-0005-0000-0000-000028130000}"/>
    <cellStyle name="Millares 8 2 3" xfId="4871" xr:uid="{00000000-0005-0000-0000-000029130000}"/>
    <cellStyle name="Millares 8 2 4" xfId="4872" xr:uid="{00000000-0005-0000-0000-00002A130000}"/>
    <cellStyle name="Millares 8 2 5" xfId="4873" xr:uid="{00000000-0005-0000-0000-00002B130000}"/>
    <cellStyle name="Millares 8 3" xfId="4874" xr:uid="{00000000-0005-0000-0000-00002C130000}"/>
    <cellStyle name="Millares 8 3 2" xfId="4875" xr:uid="{00000000-0005-0000-0000-00002D130000}"/>
    <cellStyle name="Millares 8 3 3" xfId="4876" xr:uid="{00000000-0005-0000-0000-00002E130000}"/>
    <cellStyle name="Millares 8 3 4" xfId="4877" xr:uid="{00000000-0005-0000-0000-00002F130000}"/>
    <cellStyle name="Millares 8 4" xfId="4878" xr:uid="{00000000-0005-0000-0000-000030130000}"/>
    <cellStyle name="Millares 8 5" xfId="4879" xr:uid="{00000000-0005-0000-0000-000031130000}"/>
    <cellStyle name="Millares 8 6" xfId="4880" xr:uid="{00000000-0005-0000-0000-000032130000}"/>
    <cellStyle name="Millares 9" xfId="4881" xr:uid="{00000000-0005-0000-0000-000033130000}"/>
    <cellStyle name="Moneda [0] 2" xfId="6795" xr:uid="{1D629257-9374-448B-BA35-74B8ACA06256}"/>
    <cellStyle name="Moneda 2" xfId="6741" xr:uid="{00000000-0005-0000-0000-000034130000}"/>
    <cellStyle name="Monetario" xfId="4882" xr:uid="{00000000-0005-0000-0000-000035130000}"/>
    <cellStyle name="Monetario 2" xfId="4883" xr:uid="{00000000-0005-0000-0000-000036130000}"/>
    <cellStyle name="Monetario 2 2" xfId="6742" xr:uid="{00000000-0005-0000-0000-000037130000}"/>
    <cellStyle name="Monetario 3" xfId="6743" xr:uid="{00000000-0005-0000-0000-000038130000}"/>
    <cellStyle name="Monetario0" xfId="4884" xr:uid="{00000000-0005-0000-0000-000039130000}"/>
    <cellStyle name="Monetario0 2" xfId="4885" xr:uid="{00000000-0005-0000-0000-00003A130000}"/>
    <cellStyle name="Monetario0 2 2" xfId="6744" xr:uid="{00000000-0005-0000-0000-00003B130000}"/>
    <cellStyle name="Monetario0 3" xfId="6745" xr:uid="{00000000-0005-0000-0000-00003C130000}"/>
    <cellStyle name="Neutral" xfId="6759" builtinId="28" customBuiltin="1"/>
    <cellStyle name="Neutral 2" xfId="6746" xr:uid="{00000000-0005-0000-0000-00003E130000}"/>
    <cellStyle name="Normal" xfId="0" builtinId="0"/>
    <cellStyle name="Normal 10" xfId="4886" xr:uid="{00000000-0005-0000-0000-000040130000}"/>
    <cellStyle name="Normal 10 2" xfId="4887" xr:uid="{00000000-0005-0000-0000-000041130000}"/>
    <cellStyle name="Normal 10 3" xfId="4888" xr:uid="{00000000-0005-0000-0000-000042130000}"/>
    <cellStyle name="Normal 11" xfId="4889" xr:uid="{00000000-0005-0000-0000-000043130000}"/>
    <cellStyle name="Normal 11 2" xfId="4890" xr:uid="{00000000-0005-0000-0000-000044130000}"/>
    <cellStyle name="Normal 11 3" xfId="4891" xr:uid="{00000000-0005-0000-0000-000045130000}"/>
    <cellStyle name="Normal 11 3 2" xfId="4892" xr:uid="{00000000-0005-0000-0000-000046130000}"/>
    <cellStyle name="Normal 11 3 2 2" xfId="4893" xr:uid="{00000000-0005-0000-0000-000047130000}"/>
    <cellStyle name="Normal 11 3 2 2 2" xfId="4894" xr:uid="{00000000-0005-0000-0000-000048130000}"/>
    <cellStyle name="Normal 11 3 2 2 3" xfId="4895" xr:uid="{00000000-0005-0000-0000-000049130000}"/>
    <cellStyle name="Normal 11 3 2 2 4" xfId="4896" xr:uid="{00000000-0005-0000-0000-00004A130000}"/>
    <cellStyle name="Normal 11 3 2 3" xfId="4897" xr:uid="{00000000-0005-0000-0000-00004B130000}"/>
    <cellStyle name="Normal 11 3 2 4" xfId="4898" xr:uid="{00000000-0005-0000-0000-00004C130000}"/>
    <cellStyle name="Normal 11 3 2 5" xfId="4899" xr:uid="{00000000-0005-0000-0000-00004D130000}"/>
    <cellStyle name="Normal 11 3 3" xfId="4900" xr:uid="{00000000-0005-0000-0000-00004E130000}"/>
    <cellStyle name="Normal 11 3 3 2" xfId="4901" xr:uid="{00000000-0005-0000-0000-00004F130000}"/>
    <cellStyle name="Normal 11 3 3 3" xfId="4902" xr:uid="{00000000-0005-0000-0000-000050130000}"/>
    <cellStyle name="Normal 11 3 3 4" xfId="4903" xr:uid="{00000000-0005-0000-0000-000051130000}"/>
    <cellStyle name="Normal 11 3 4" xfId="4904" xr:uid="{00000000-0005-0000-0000-000052130000}"/>
    <cellStyle name="Normal 11 3 5" xfId="4905" xr:uid="{00000000-0005-0000-0000-000053130000}"/>
    <cellStyle name="Normal 11 3 6" xfId="4906" xr:uid="{00000000-0005-0000-0000-000054130000}"/>
    <cellStyle name="Normal 11 4" xfId="4907" xr:uid="{00000000-0005-0000-0000-000055130000}"/>
    <cellStyle name="Normal 11 4 2" xfId="4908" xr:uid="{00000000-0005-0000-0000-000056130000}"/>
    <cellStyle name="Normal 11 4 2 2" xfId="4909" xr:uid="{00000000-0005-0000-0000-000057130000}"/>
    <cellStyle name="Normal 11 4 2 3" xfId="4910" xr:uid="{00000000-0005-0000-0000-000058130000}"/>
    <cellStyle name="Normal 11 4 2 4" xfId="4911" xr:uid="{00000000-0005-0000-0000-000059130000}"/>
    <cellStyle name="Normal 11 4 3" xfId="4912" xr:uid="{00000000-0005-0000-0000-00005A130000}"/>
    <cellStyle name="Normal 11 4 4" xfId="4913" xr:uid="{00000000-0005-0000-0000-00005B130000}"/>
    <cellStyle name="Normal 11 4 5" xfId="4914" xr:uid="{00000000-0005-0000-0000-00005C130000}"/>
    <cellStyle name="Normal 11 5" xfId="4915" xr:uid="{00000000-0005-0000-0000-00005D130000}"/>
    <cellStyle name="Normal 11 5 2" xfId="4916" xr:uid="{00000000-0005-0000-0000-00005E130000}"/>
    <cellStyle name="Normal 11 5 3" xfId="4917" xr:uid="{00000000-0005-0000-0000-00005F130000}"/>
    <cellStyle name="Normal 11 5 4" xfId="4918" xr:uid="{00000000-0005-0000-0000-000060130000}"/>
    <cellStyle name="Normal 11 6" xfId="4919" xr:uid="{00000000-0005-0000-0000-000061130000}"/>
    <cellStyle name="Normal 11 7" xfId="4920" xr:uid="{00000000-0005-0000-0000-000062130000}"/>
    <cellStyle name="Normal 11 8" xfId="4921" xr:uid="{00000000-0005-0000-0000-000063130000}"/>
    <cellStyle name="Normal 11 9" xfId="4922" xr:uid="{00000000-0005-0000-0000-000064130000}"/>
    <cellStyle name="Normal 12" xfId="4923" xr:uid="{00000000-0005-0000-0000-000065130000}"/>
    <cellStyle name="Normal 13" xfId="4924" xr:uid="{00000000-0005-0000-0000-000066130000}"/>
    <cellStyle name="Normal 14" xfId="4925" xr:uid="{00000000-0005-0000-0000-000067130000}"/>
    <cellStyle name="Normal 15" xfId="4926" xr:uid="{00000000-0005-0000-0000-000068130000}"/>
    <cellStyle name="Normal 16" xfId="4927" xr:uid="{00000000-0005-0000-0000-000069130000}"/>
    <cellStyle name="Normal 17" xfId="4928" xr:uid="{00000000-0005-0000-0000-00006A130000}"/>
    <cellStyle name="Normal 18" xfId="4929" xr:uid="{00000000-0005-0000-0000-00006B130000}"/>
    <cellStyle name="Normal 19" xfId="4930" xr:uid="{00000000-0005-0000-0000-00006C130000}"/>
    <cellStyle name="Normal 2" xfId="3" xr:uid="{00000000-0005-0000-0000-00006D130000}"/>
    <cellStyle name="Normal 2 2" xfId="4931" xr:uid="{00000000-0005-0000-0000-00006E130000}"/>
    <cellStyle name="Normal 2 2 2" xfId="4932" xr:uid="{00000000-0005-0000-0000-00006F130000}"/>
    <cellStyle name="Normal 2 2 3" xfId="4933" xr:uid="{00000000-0005-0000-0000-000070130000}"/>
    <cellStyle name="Normal 2 3" xfId="5" xr:uid="{00000000-0005-0000-0000-000071130000}"/>
    <cellStyle name="Normal 2 4" xfId="4934" xr:uid="{00000000-0005-0000-0000-000072130000}"/>
    <cellStyle name="Normal 2 4 2" xfId="4935" xr:uid="{00000000-0005-0000-0000-000073130000}"/>
    <cellStyle name="Normal 20" xfId="4936" xr:uid="{00000000-0005-0000-0000-000074130000}"/>
    <cellStyle name="Normal 20 10" xfId="4937" xr:uid="{00000000-0005-0000-0000-000075130000}"/>
    <cellStyle name="Normal 20 2" xfId="4938" xr:uid="{00000000-0005-0000-0000-000076130000}"/>
    <cellStyle name="Normal 20 2 2" xfId="4939" xr:uid="{00000000-0005-0000-0000-000077130000}"/>
    <cellStyle name="Normal 20 2 2 2" xfId="4940" xr:uid="{00000000-0005-0000-0000-000078130000}"/>
    <cellStyle name="Normal 20 2 2 2 2" xfId="4941" xr:uid="{00000000-0005-0000-0000-000079130000}"/>
    <cellStyle name="Normal 20 2 2 2 2 2" xfId="4942" xr:uid="{00000000-0005-0000-0000-00007A130000}"/>
    <cellStyle name="Normal 20 2 2 2 2 3" xfId="4943" xr:uid="{00000000-0005-0000-0000-00007B130000}"/>
    <cellStyle name="Normal 20 2 2 2 2 4" xfId="4944" xr:uid="{00000000-0005-0000-0000-00007C130000}"/>
    <cellStyle name="Normal 20 2 2 2 3" xfId="4945" xr:uid="{00000000-0005-0000-0000-00007D130000}"/>
    <cellStyle name="Normal 20 2 2 2 4" xfId="4946" xr:uid="{00000000-0005-0000-0000-00007E130000}"/>
    <cellStyle name="Normal 20 2 2 2 5" xfId="4947" xr:uid="{00000000-0005-0000-0000-00007F130000}"/>
    <cellStyle name="Normal 20 2 2 3" xfId="4948" xr:uid="{00000000-0005-0000-0000-000080130000}"/>
    <cellStyle name="Normal 20 2 2 3 2" xfId="4949" xr:uid="{00000000-0005-0000-0000-000081130000}"/>
    <cellStyle name="Normal 20 2 2 3 3" xfId="4950" xr:uid="{00000000-0005-0000-0000-000082130000}"/>
    <cellStyle name="Normal 20 2 2 3 4" xfId="4951" xr:uid="{00000000-0005-0000-0000-000083130000}"/>
    <cellStyle name="Normal 20 2 2 4" xfId="4952" xr:uid="{00000000-0005-0000-0000-000084130000}"/>
    <cellStyle name="Normal 20 2 2 5" xfId="4953" xr:uid="{00000000-0005-0000-0000-000085130000}"/>
    <cellStyle name="Normal 20 2 2 6" xfId="4954" xr:uid="{00000000-0005-0000-0000-000086130000}"/>
    <cellStyle name="Normal 20 2 3" xfId="4955" xr:uid="{00000000-0005-0000-0000-000087130000}"/>
    <cellStyle name="Normal 20 2 3 2" xfId="4956" xr:uid="{00000000-0005-0000-0000-000088130000}"/>
    <cellStyle name="Normal 20 2 3 2 2" xfId="4957" xr:uid="{00000000-0005-0000-0000-000089130000}"/>
    <cellStyle name="Normal 20 2 3 2 3" xfId="4958" xr:uid="{00000000-0005-0000-0000-00008A130000}"/>
    <cellStyle name="Normal 20 2 3 2 4" xfId="4959" xr:uid="{00000000-0005-0000-0000-00008B130000}"/>
    <cellStyle name="Normal 20 2 3 3" xfId="4960" xr:uid="{00000000-0005-0000-0000-00008C130000}"/>
    <cellStyle name="Normal 20 2 3 4" xfId="4961" xr:uid="{00000000-0005-0000-0000-00008D130000}"/>
    <cellStyle name="Normal 20 2 3 5" xfId="4962" xr:uid="{00000000-0005-0000-0000-00008E130000}"/>
    <cellStyle name="Normal 20 2 4" xfId="4963" xr:uid="{00000000-0005-0000-0000-00008F130000}"/>
    <cellStyle name="Normal 20 2 4 2" xfId="4964" xr:uid="{00000000-0005-0000-0000-000090130000}"/>
    <cellStyle name="Normal 20 2 4 3" xfId="4965" xr:uid="{00000000-0005-0000-0000-000091130000}"/>
    <cellStyle name="Normal 20 2 4 4" xfId="4966" xr:uid="{00000000-0005-0000-0000-000092130000}"/>
    <cellStyle name="Normal 20 2 5" xfId="4967" xr:uid="{00000000-0005-0000-0000-000093130000}"/>
    <cellStyle name="Normal 20 2 6" xfId="4968" xr:uid="{00000000-0005-0000-0000-000094130000}"/>
    <cellStyle name="Normal 20 2 7" xfId="4969" xr:uid="{00000000-0005-0000-0000-000095130000}"/>
    <cellStyle name="Normal 20 2 8" xfId="4970" xr:uid="{00000000-0005-0000-0000-000096130000}"/>
    <cellStyle name="Normal 20 3" xfId="4971" xr:uid="{00000000-0005-0000-0000-000097130000}"/>
    <cellStyle name="Normal 20 3 2" xfId="4972" xr:uid="{00000000-0005-0000-0000-000098130000}"/>
    <cellStyle name="Normal 20 3 2 2" xfId="4973" xr:uid="{00000000-0005-0000-0000-000099130000}"/>
    <cellStyle name="Normal 20 3 2 2 2" xfId="4974" xr:uid="{00000000-0005-0000-0000-00009A130000}"/>
    <cellStyle name="Normal 20 3 2 2 2 2" xfId="4975" xr:uid="{00000000-0005-0000-0000-00009B130000}"/>
    <cellStyle name="Normal 20 3 2 2 2 3" xfId="4976" xr:uid="{00000000-0005-0000-0000-00009C130000}"/>
    <cellStyle name="Normal 20 3 2 2 2 4" xfId="4977" xr:uid="{00000000-0005-0000-0000-00009D130000}"/>
    <cellStyle name="Normal 20 3 2 2 3" xfId="4978" xr:uid="{00000000-0005-0000-0000-00009E130000}"/>
    <cellStyle name="Normal 20 3 2 2 4" xfId="4979" xr:uid="{00000000-0005-0000-0000-00009F130000}"/>
    <cellStyle name="Normal 20 3 2 2 5" xfId="4980" xr:uid="{00000000-0005-0000-0000-0000A0130000}"/>
    <cellStyle name="Normal 20 3 2 3" xfId="4981" xr:uid="{00000000-0005-0000-0000-0000A1130000}"/>
    <cellStyle name="Normal 20 3 2 3 2" xfId="4982" xr:uid="{00000000-0005-0000-0000-0000A2130000}"/>
    <cellStyle name="Normal 20 3 2 3 3" xfId="4983" xr:uid="{00000000-0005-0000-0000-0000A3130000}"/>
    <cellStyle name="Normal 20 3 2 3 4" xfId="4984" xr:uid="{00000000-0005-0000-0000-0000A4130000}"/>
    <cellStyle name="Normal 20 3 2 4" xfId="4985" xr:uid="{00000000-0005-0000-0000-0000A5130000}"/>
    <cellStyle name="Normal 20 3 2 5" xfId="4986" xr:uid="{00000000-0005-0000-0000-0000A6130000}"/>
    <cellStyle name="Normal 20 3 2 6" xfId="4987" xr:uid="{00000000-0005-0000-0000-0000A7130000}"/>
    <cellStyle name="Normal 20 3 3" xfId="4988" xr:uid="{00000000-0005-0000-0000-0000A8130000}"/>
    <cellStyle name="Normal 20 3 3 2" xfId="4989" xr:uid="{00000000-0005-0000-0000-0000A9130000}"/>
    <cellStyle name="Normal 20 3 3 2 2" xfId="4990" xr:uid="{00000000-0005-0000-0000-0000AA130000}"/>
    <cellStyle name="Normal 20 3 3 2 3" xfId="4991" xr:uid="{00000000-0005-0000-0000-0000AB130000}"/>
    <cellStyle name="Normal 20 3 3 2 4" xfId="4992" xr:uid="{00000000-0005-0000-0000-0000AC130000}"/>
    <cellStyle name="Normal 20 3 3 3" xfId="4993" xr:uid="{00000000-0005-0000-0000-0000AD130000}"/>
    <cellStyle name="Normal 20 3 3 4" xfId="4994" xr:uid="{00000000-0005-0000-0000-0000AE130000}"/>
    <cellStyle name="Normal 20 3 3 5" xfId="4995" xr:uid="{00000000-0005-0000-0000-0000AF130000}"/>
    <cellStyle name="Normal 20 3 4" xfId="4996" xr:uid="{00000000-0005-0000-0000-0000B0130000}"/>
    <cellStyle name="Normal 20 3 4 2" xfId="4997" xr:uid="{00000000-0005-0000-0000-0000B1130000}"/>
    <cellStyle name="Normal 20 3 4 3" xfId="4998" xr:uid="{00000000-0005-0000-0000-0000B2130000}"/>
    <cellStyle name="Normal 20 3 4 4" xfId="4999" xr:uid="{00000000-0005-0000-0000-0000B3130000}"/>
    <cellStyle name="Normal 20 3 5" xfId="5000" xr:uid="{00000000-0005-0000-0000-0000B4130000}"/>
    <cellStyle name="Normal 20 3 6" xfId="5001" xr:uid="{00000000-0005-0000-0000-0000B5130000}"/>
    <cellStyle name="Normal 20 3 7" xfId="5002" xr:uid="{00000000-0005-0000-0000-0000B6130000}"/>
    <cellStyle name="Normal 20 3 8" xfId="5003" xr:uid="{00000000-0005-0000-0000-0000B7130000}"/>
    <cellStyle name="Normal 20 3 9" xfId="5004" xr:uid="{00000000-0005-0000-0000-0000B8130000}"/>
    <cellStyle name="Normal 20 4" xfId="5005" xr:uid="{00000000-0005-0000-0000-0000B9130000}"/>
    <cellStyle name="Normal 20 4 2" xfId="5006" xr:uid="{00000000-0005-0000-0000-0000BA130000}"/>
    <cellStyle name="Normal 20 4 2 2" xfId="5007" xr:uid="{00000000-0005-0000-0000-0000BB130000}"/>
    <cellStyle name="Normal 20 4 2 2 2" xfId="5008" xr:uid="{00000000-0005-0000-0000-0000BC130000}"/>
    <cellStyle name="Normal 20 4 2 2 3" xfId="5009" xr:uid="{00000000-0005-0000-0000-0000BD130000}"/>
    <cellStyle name="Normal 20 4 2 2 4" xfId="5010" xr:uid="{00000000-0005-0000-0000-0000BE130000}"/>
    <cellStyle name="Normal 20 4 2 3" xfId="5011" xr:uid="{00000000-0005-0000-0000-0000BF130000}"/>
    <cellStyle name="Normal 20 4 2 4" xfId="5012" xr:uid="{00000000-0005-0000-0000-0000C0130000}"/>
    <cellStyle name="Normal 20 4 2 5" xfId="5013" xr:uid="{00000000-0005-0000-0000-0000C1130000}"/>
    <cellStyle name="Normal 20 4 3" xfId="5014" xr:uid="{00000000-0005-0000-0000-0000C2130000}"/>
    <cellStyle name="Normal 20 4 3 2" xfId="5015" xr:uid="{00000000-0005-0000-0000-0000C3130000}"/>
    <cellStyle name="Normal 20 4 3 3" xfId="5016" xr:uid="{00000000-0005-0000-0000-0000C4130000}"/>
    <cellStyle name="Normal 20 4 3 4" xfId="5017" xr:uid="{00000000-0005-0000-0000-0000C5130000}"/>
    <cellStyle name="Normal 20 4 4" xfId="5018" xr:uid="{00000000-0005-0000-0000-0000C6130000}"/>
    <cellStyle name="Normal 20 4 5" xfId="5019" xr:uid="{00000000-0005-0000-0000-0000C7130000}"/>
    <cellStyle name="Normal 20 4 6" xfId="5020" xr:uid="{00000000-0005-0000-0000-0000C8130000}"/>
    <cellStyle name="Normal 20 5" xfId="5021" xr:uid="{00000000-0005-0000-0000-0000C9130000}"/>
    <cellStyle name="Normal 20 5 2" xfId="5022" xr:uid="{00000000-0005-0000-0000-0000CA130000}"/>
    <cellStyle name="Normal 20 5 2 2" xfId="5023" xr:uid="{00000000-0005-0000-0000-0000CB130000}"/>
    <cellStyle name="Normal 20 5 2 3" xfId="5024" xr:uid="{00000000-0005-0000-0000-0000CC130000}"/>
    <cellStyle name="Normal 20 5 2 4" xfId="5025" xr:uid="{00000000-0005-0000-0000-0000CD130000}"/>
    <cellStyle name="Normal 20 5 3" xfId="5026" xr:uid="{00000000-0005-0000-0000-0000CE130000}"/>
    <cellStyle name="Normal 20 5 4" xfId="5027" xr:uid="{00000000-0005-0000-0000-0000CF130000}"/>
    <cellStyle name="Normal 20 5 5" xfId="5028" xr:uid="{00000000-0005-0000-0000-0000D0130000}"/>
    <cellStyle name="Normal 20 6" xfId="5029" xr:uid="{00000000-0005-0000-0000-0000D1130000}"/>
    <cellStyle name="Normal 20 6 2" xfId="5030" xr:uid="{00000000-0005-0000-0000-0000D2130000}"/>
    <cellStyle name="Normal 20 6 3" xfId="5031" xr:uid="{00000000-0005-0000-0000-0000D3130000}"/>
    <cellStyle name="Normal 20 6 4" xfId="5032" xr:uid="{00000000-0005-0000-0000-0000D4130000}"/>
    <cellStyle name="Normal 20 7" xfId="5033" xr:uid="{00000000-0005-0000-0000-0000D5130000}"/>
    <cellStyle name="Normal 20 8" xfId="5034" xr:uid="{00000000-0005-0000-0000-0000D6130000}"/>
    <cellStyle name="Normal 20 9" xfId="5035" xr:uid="{00000000-0005-0000-0000-0000D7130000}"/>
    <cellStyle name="Normal 21" xfId="5036" xr:uid="{00000000-0005-0000-0000-0000D8130000}"/>
    <cellStyle name="Normal 21 2" xfId="5037" xr:uid="{00000000-0005-0000-0000-0000D9130000}"/>
    <cellStyle name="Normal 21 3" xfId="5038" xr:uid="{00000000-0005-0000-0000-0000DA130000}"/>
    <cellStyle name="Normal 21 3 2" xfId="5039" xr:uid="{00000000-0005-0000-0000-0000DB130000}"/>
    <cellStyle name="Normal 21 3 2 2" xfId="5040" xr:uid="{00000000-0005-0000-0000-0000DC130000}"/>
    <cellStyle name="Normal 21 3 2 2 2" xfId="5041" xr:uid="{00000000-0005-0000-0000-0000DD130000}"/>
    <cellStyle name="Normal 21 3 2 2 3" xfId="5042" xr:uid="{00000000-0005-0000-0000-0000DE130000}"/>
    <cellStyle name="Normal 21 3 2 2 4" xfId="5043" xr:uid="{00000000-0005-0000-0000-0000DF130000}"/>
    <cellStyle name="Normal 21 3 2 3" xfId="5044" xr:uid="{00000000-0005-0000-0000-0000E0130000}"/>
    <cellStyle name="Normal 21 3 2 4" xfId="5045" xr:uid="{00000000-0005-0000-0000-0000E1130000}"/>
    <cellStyle name="Normal 21 3 2 5" xfId="5046" xr:uid="{00000000-0005-0000-0000-0000E2130000}"/>
    <cellStyle name="Normal 21 3 3" xfId="5047" xr:uid="{00000000-0005-0000-0000-0000E3130000}"/>
    <cellStyle name="Normal 21 3 3 2" xfId="5048" xr:uid="{00000000-0005-0000-0000-0000E4130000}"/>
    <cellStyle name="Normal 21 3 3 3" xfId="5049" xr:uid="{00000000-0005-0000-0000-0000E5130000}"/>
    <cellStyle name="Normal 21 3 3 4" xfId="5050" xr:uid="{00000000-0005-0000-0000-0000E6130000}"/>
    <cellStyle name="Normal 21 3 4" xfId="5051" xr:uid="{00000000-0005-0000-0000-0000E7130000}"/>
    <cellStyle name="Normal 21 3 5" xfId="5052" xr:uid="{00000000-0005-0000-0000-0000E8130000}"/>
    <cellStyle name="Normal 21 3 6" xfId="5053" xr:uid="{00000000-0005-0000-0000-0000E9130000}"/>
    <cellStyle name="Normal 21 3 7" xfId="5054" xr:uid="{00000000-0005-0000-0000-0000EA130000}"/>
    <cellStyle name="Normal 21 4" xfId="5055" xr:uid="{00000000-0005-0000-0000-0000EB130000}"/>
    <cellStyle name="Normal 21 4 2" xfId="5056" xr:uid="{00000000-0005-0000-0000-0000EC130000}"/>
    <cellStyle name="Normal 21 4 2 2" xfId="5057" xr:uid="{00000000-0005-0000-0000-0000ED130000}"/>
    <cellStyle name="Normal 21 4 2 3" xfId="5058" xr:uid="{00000000-0005-0000-0000-0000EE130000}"/>
    <cellStyle name="Normal 21 4 2 4" xfId="5059" xr:uid="{00000000-0005-0000-0000-0000EF130000}"/>
    <cellStyle name="Normal 21 4 3" xfId="5060" xr:uid="{00000000-0005-0000-0000-0000F0130000}"/>
    <cellStyle name="Normal 21 4 4" xfId="5061" xr:uid="{00000000-0005-0000-0000-0000F1130000}"/>
    <cellStyle name="Normal 21 4 5" xfId="5062" xr:uid="{00000000-0005-0000-0000-0000F2130000}"/>
    <cellStyle name="Normal 21 5" xfId="5063" xr:uid="{00000000-0005-0000-0000-0000F3130000}"/>
    <cellStyle name="Normal 21 5 2" xfId="5064" xr:uid="{00000000-0005-0000-0000-0000F4130000}"/>
    <cellStyle name="Normal 21 5 3" xfId="5065" xr:uid="{00000000-0005-0000-0000-0000F5130000}"/>
    <cellStyle name="Normal 21 5 4" xfId="5066" xr:uid="{00000000-0005-0000-0000-0000F6130000}"/>
    <cellStyle name="Normal 21 6" xfId="5067" xr:uid="{00000000-0005-0000-0000-0000F7130000}"/>
    <cellStyle name="Normal 21 7" xfId="5068" xr:uid="{00000000-0005-0000-0000-0000F8130000}"/>
    <cellStyle name="Normal 21 8" xfId="5069" xr:uid="{00000000-0005-0000-0000-0000F9130000}"/>
    <cellStyle name="Normal 21 9" xfId="5070" xr:uid="{00000000-0005-0000-0000-0000FA130000}"/>
    <cellStyle name="Normal 22" xfId="5071" xr:uid="{00000000-0005-0000-0000-0000FB130000}"/>
    <cellStyle name="Normal 22 2" xfId="5072" xr:uid="{00000000-0005-0000-0000-0000FC130000}"/>
    <cellStyle name="Normal 22 2 2" xfId="5073" xr:uid="{00000000-0005-0000-0000-0000FD130000}"/>
    <cellStyle name="Normal 22 2 2 2" xfId="5074" xr:uid="{00000000-0005-0000-0000-0000FE130000}"/>
    <cellStyle name="Normal 22 2 2 2 2" xfId="5075" xr:uid="{00000000-0005-0000-0000-0000FF130000}"/>
    <cellStyle name="Normal 22 2 2 2 3" xfId="5076" xr:uid="{00000000-0005-0000-0000-000000140000}"/>
    <cellStyle name="Normal 22 2 2 2 4" xfId="5077" xr:uid="{00000000-0005-0000-0000-000001140000}"/>
    <cellStyle name="Normal 22 2 2 3" xfId="5078" xr:uid="{00000000-0005-0000-0000-000002140000}"/>
    <cellStyle name="Normal 22 2 2 4" xfId="5079" xr:uid="{00000000-0005-0000-0000-000003140000}"/>
    <cellStyle name="Normal 22 2 2 5" xfId="5080" xr:uid="{00000000-0005-0000-0000-000004140000}"/>
    <cellStyle name="Normal 22 2 3" xfId="5081" xr:uid="{00000000-0005-0000-0000-000005140000}"/>
    <cellStyle name="Normal 22 2 3 2" xfId="5082" xr:uid="{00000000-0005-0000-0000-000006140000}"/>
    <cellStyle name="Normal 22 2 3 3" xfId="5083" xr:uid="{00000000-0005-0000-0000-000007140000}"/>
    <cellStyle name="Normal 22 2 3 4" xfId="5084" xr:uid="{00000000-0005-0000-0000-000008140000}"/>
    <cellStyle name="Normal 22 2 4" xfId="5085" xr:uid="{00000000-0005-0000-0000-000009140000}"/>
    <cellStyle name="Normal 22 2 5" xfId="5086" xr:uid="{00000000-0005-0000-0000-00000A140000}"/>
    <cellStyle name="Normal 22 2 6" xfId="5087" xr:uid="{00000000-0005-0000-0000-00000B140000}"/>
    <cellStyle name="Normal 22 2 7" xfId="5088" xr:uid="{00000000-0005-0000-0000-00000C140000}"/>
    <cellStyle name="Normal 22 3" xfId="5089" xr:uid="{00000000-0005-0000-0000-00000D140000}"/>
    <cellStyle name="Normal 22 3 2" xfId="5090" xr:uid="{00000000-0005-0000-0000-00000E140000}"/>
    <cellStyle name="Normal 22 3 2 2" xfId="5091" xr:uid="{00000000-0005-0000-0000-00000F140000}"/>
    <cellStyle name="Normal 22 3 2 3" xfId="5092" xr:uid="{00000000-0005-0000-0000-000010140000}"/>
    <cellStyle name="Normal 22 3 2 4" xfId="5093" xr:uid="{00000000-0005-0000-0000-000011140000}"/>
    <cellStyle name="Normal 22 3 3" xfId="5094" xr:uid="{00000000-0005-0000-0000-000012140000}"/>
    <cellStyle name="Normal 22 3 4" xfId="5095" xr:uid="{00000000-0005-0000-0000-000013140000}"/>
    <cellStyle name="Normal 22 3 5" xfId="5096" xr:uid="{00000000-0005-0000-0000-000014140000}"/>
    <cellStyle name="Normal 22 4" xfId="5097" xr:uid="{00000000-0005-0000-0000-000015140000}"/>
    <cellStyle name="Normal 22 4 2" xfId="5098" xr:uid="{00000000-0005-0000-0000-000016140000}"/>
    <cellStyle name="Normal 22 4 3" xfId="5099" xr:uid="{00000000-0005-0000-0000-000017140000}"/>
    <cellStyle name="Normal 22 4 4" xfId="5100" xr:uid="{00000000-0005-0000-0000-000018140000}"/>
    <cellStyle name="Normal 22 5" xfId="5101" xr:uid="{00000000-0005-0000-0000-000019140000}"/>
    <cellStyle name="Normal 22 6" xfId="5102" xr:uid="{00000000-0005-0000-0000-00001A140000}"/>
    <cellStyle name="Normal 22 7" xfId="5103" xr:uid="{00000000-0005-0000-0000-00001B140000}"/>
    <cellStyle name="Normal 22 8" xfId="5104" xr:uid="{00000000-0005-0000-0000-00001C140000}"/>
    <cellStyle name="Normal 23" xfId="5105" xr:uid="{00000000-0005-0000-0000-00001D140000}"/>
    <cellStyle name="Normal 23 2" xfId="5106" xr:uid="{00000000-0005-0000-0000-00001E140000}"/>
    <cellStyle name="Normal 23 2 2" xfId="5107" xr:uid="{00000000-0005-0000-0000-00001F140000}"/>
    <cellStyle name="Normal 23 2 2 2" xfId="5108" xr:uid="{00000000-0005-0000-0000-000020140000}"/>
    <cellStyle name="Normal 23 2 2 2 2" xfId="5109" xr:uid="{00000000-0005-0000-0000-000021140000}"/>
    <cellStyle name="Normal 23 2 2 2 3" xfId="5110" xr:uid="{00000000-0005-0000-0000-000022140000}"/>
    <cellStyle name="Normal 23 2 2 2 4" xfId="5111" xr:uid="{00000000-0005-0000-0000-000023140000}"/>
    <cellStyle name="Normal 23 2 2 3" xfId="5112" xr:uid="{00000000-0005-0000-0000-000024140000}"/>
    <cellStyle name="Normal 23 2 2 4" xfId="5113" xr:uid="{00000000-0005-0000-0000-000025140000}"/>
    <cellStyle name="Normal 23 2 2 5" xfId="5114" xr:uid="{00000000-0005-0000-0000-000026140000}"/>
    <cellStyle name="Normal 23 2 3" xfId="5115" xr:uid="{00000000-0005-0000-0000-000027140000}"/>
    <cellStyle name="Normal 23 2 3 2" xfId="5116" xr:uid="{00000000-0005-0000-0000-000028140000}"/>
    <cellStyle name="Normal 23 2 3 3" xfId="5117" xr:uid="{00000000-0005-0000-0000-000029140000}"/>
    <cellStyle name="Normal 23 2 3 4" xfId="5118" xr:uid="{00000000-0005-0000-0000-00002A140000}"/>
    <cellStyle name="Normal 23 2 4" xfId="5119" xr:uid="{00000000-0005-0000-0000-00002B140000}"/>
    <cellStyle name="Normal 23 2 5" xfId="5120" xr:uid="{00000000-0005-0000-0000-00002C140000}"/>
    <cellStyle name="Normal 23 2 6" xfId="5121" xr:uid="{00000000-0005-0000-0000-00002D140000}"/>
    <cellStyle name="Normal 23 3" xfId="5122" xr:uid="{00000000-0005-0000-0000-00002E140000}"/>
    <cellStyle name="Normal 23 3 2" xfId="5123" xr:uid="{00000000-0005-0000-0000-00002F140000}"/>
    <cellStyle name="Normal 23 3 2 2" xfId="5124" xr:uid="{00000000-0005-0000-0000-000030140000}"/>
    <cellStyle name="Normal 23 3 2 3" xfId="5125" xr:uid="{00000000-0005-0000-0000-000031140000}"/>
    <cellStyle name="Normal 23 3 2 4" xfId="5126" xr:uid="{00000000-0005-0000-0000-000032140000}"/>
    <cellStyle name="Normal 23 3 3" xfId="5127" xr:uid="{00000000-0005-0000-0000-000033140000}"/>
    <cellStyle name="Normal 23 3 4" xfId="5128" xr:uid="{00000000-0005-0000-0000-000034140000}"/>
    <cellStyle name="Normal 23 3 5" xfId="5129" xr:uid="{00000000-0005-0000-0000-000035140000}"/>
    <cellStyle name="Normal 23 4" xfId="5130" xr:uid="{00000000-0005-0000-0000-000036140000}"/>
    <cellStyle name="Normal 23 4 2" xfId="5131" xr:uid="{00000000-0005-0000-0000-000037140000}"/>
    <cellStyle name="Normal 23 4 3" xfId="5132" xr:uid="{00000000-0005-0000-0000-000038140000}"/>
    <cellStyle name="Normal 23 4 4" xfId="5133" xr:uid="{00000000-0005-0000-0000-000039140000}"/>
    <cellStyle name="Normal 23 5" xfId="5134" xr:uid="{00000000-0005-0000-0000-00003A140000}"/>
    <cellStyle name="Normal 23 6" xfId="5135" xr:uid="{00000000-0005-0000-0000-00003B140000}"/>
    <cellStyle name="Normal 23 7" xfId="5136" xr:uid="{00000000-0005-0000-0000-00003C140000}"/>
    <cellStyle name="Normal 23 8" xfId="5137" xr:uid="{00000000-0005-0000-0000-00003D140000}"/>
    <cellStyle name="Normal 24" xfId="5138" xr:uid="{00000000-0005-0000-0000-00003E140000}"/>
    <cellStyle name="Normal 24 2" xfId="5139" xr:uid="{00000000-0005-0000-0000-00003F140000}"/>
    <cellStyle name="Normal 24 2 2" xfId="5140" xr:uid="{00000000-0005-0000-0000-000040140000}"/>
    <cellStyle name="Normal 24 2 2 2" xfId="5141" xr:uid="{00000000-0005-0000-0000-000041140000}"/>
    <cellStyle name="Normal 24 2 2 3" xfId="5142" xr:uid="{00000000-0005-0000-0000-000042140000}"/>
    <cellStyle name="Normal 24 2 2 4" xfId="5143" xr:uid="{00000000-0005-0000-0000-000043140000}"/>
    <cellStyle name="Normal 24 2 3" xfId="5144" xr:uid="{00000000-0005-0000-0000-000044140000}"/>
    <cellStyle name="Normal 24 2 4" xfId="5145" xr:uid="{00000000-0005-0000-0000-000045140000}"/>
    <cellStyle name="Normal 24 2 5" xfId="5146" xr:uid="{00000000-0005-0000-0000-000046140000}"/>
    <cellStyle name="Normal 24 2 6" xfId="6732" xr:uid="{00000000-0005-0000-0000-000047140000}"/>
    <cellStyle name="Normal 24 2 7" xfId="6747" xr:uid="{00000000-0005-0000-0000-000048140000}"/>
    <cellStyle name="Normal 24 3" xfId="5147" xr:uid="{00000000-0005-0000-0000-000049140000}"/>
    <cellStyle name="Normal 24 3 2" xfId="5148" xr:uid="{00000000-0005-0000-0000-00004A140000}"/>
    <cellStyle name="Normal 24 3 3" xfId="5149" xr:uid="{00000000-0005-0000-0000-00004B140000}"/>
    <cellStyle name="Normal 24 3 4" xfId="5150" xr:uid="{00000000-0005-0000-0000-00004C140000}"/>
    <cellStyle name="Normal 24 4" xfId="5151" xr:uid="{00000000-0005-0000-0000-00004D140000}"/>
    <cellStyle name="Normal 24 5" xfId="5152" xr:uid="{00000000-0005-0000-0000-00004E140000}"/>
    <cellStyle name="Normal 24 6" xfId="5153" xr:uid="{00000000-0005-0000-0000-00004F140000}"/>
    <cellStyle name="Normal 24 7" xfId="5154" xr:uid="{00000000-0005-0000-0000-000050140000}"/>
    <cellStyle name="Normal 24 8" xfId="5155" xr:uid="{00000000-0005-0000-0000-000051140000}"/>
    <cellStyle name="Normal 24 9" xfId="5156" xr:uid="{00000000-0005-0000-0000-000052140000}"/>
    <cellStyle name="Normal 25" xfId="5157" xr:uid="{00000000-0005-0000-0000-000053140000}"/>
    <cellStyle name="Normal 25 2" xfId="5158" xr:uid="{00000000-0005-0000-0000-000054140000}"/>
    <cellStyle name="Normal 25 2 2" xfId="5159" xr:uid="{00000000-0005-0000-0000-000055140000}"/>
    <cellStyle name="Normal 25 2 2 2" xfId="5160" xr:uid="{00000000-0005-0000-0000-000056140000}"/>
    <cellStyle name="Normal 25 2 2 3" xfId="5161" xr:uid="{00000000-0005-0000-0000-000057140000}"/>
    <cellStyle name="Normal 25 2 2 4" xfId="5162" xr:uid="{00000000-0005-0000-0000-000058140000}"/>
    <cellStyle name="Normal 25 2 3" xfId="5163" xr:uid="{00000000-0005-0000-0000-000059140000}"/>
    <cellStyle name="Normal 25 2 4" xfId="5164" xr:uid="{00000000-0005-0000-0000-00005A140000}"/>
    <cellStyle name="Normal 25 2 5" xfId="5165" xr:uid="{00000000-0005-0000-0000-00005B140000}"/>
    <cellStyle name="Normal 25 2 6" xfId="6730" xr:uid="{00000000-0005-0000-0000-00005C140000}"/>
    <cellStyle name="Normal 25 2 7" xfId="6748" xr:uid="{00000000-0005-0000-0000-00005D140000}"/>
    <cellStyle name="Normal 25 3" xfId="5166" xr:uid="{00000000-0005-0000-0000-00005E140000}"/>
    <cellStyle name="Normal 25 3 2" xfId="5167" xr:uid="{00000000-0005-0000-0000-00005F140000}"/>
    <cellStyle name="Normal 25 3 3" xfId="5168" xr:uid="{00000000-0005-0000-0000-000060140000}"/>
    <cellStyle name="Normal 25 3 4" xfId="5169" xr:uid="{00000000-0005-0000-0000-000061140000}"/>
    <cellStyle name="Normal 25 4" xfId="5170" xr:uid="{00000000-0005-0000-0000-000062140000}"/>
    <cellStyle name="Normal 25 5" xfId="5171" xr:uid="{00000000-0005-0000-0000-000063140000}"/>
    <cellStyle name="Normal 25 6" xfId="5172" xr:uid="{00000000-0005-0000-0000-000064140000}"/>
    <cellStyle name="Normal 25 7" xfId="5173" xr:uid="{00000000-0005-0000-0000-000065140000}"/>
    <cellStyle name="Normal 25 8" xfId="5174" xr:uid="{00000000-0005-0000-0000-000066140000}"/>
    <cellStyle name="Normal 25 9" xfId="5175" xr:uid="{00000000-0005-0000-0000-000067140000}"/>
    <cellStyle name="Normal 26" xfId="5176" xr:uid="{00000000-0005-0000-0000-000068140000}"/>
    <cellStyle name="Normal 26 2" xfId="5177" xr:uid="{00000000-0005-0000-0000-000069140000}"/>
    <cellStyle name="Normal 26 2 2" xfId="5178" xr:uid="{00000000-0005-0000-0000-00006A140000}"/>
    <cellStyle name="Normal 26 2 2 2" xfId="5179" xr:uid="{00000000-0005-0000-0000-00006B140000}"/>
    <cellStyle name="Normal 26 2 2 3" xfId="5180" xr:uid="{00000000-0005-0000-0000-00006C140000}"/>
    <cellStyle name="Normal 26 2 2 4" xfId="5181" xr:uid="{00000000-0005-0000-0000-00006D140000}"/>
    <cellStyle name="Normal 26 2 3" xfId="5182" xr:uid="{00000000-0005-0000-0000-00006E140000}"/>
    <cellStyle name="Normal 26 2 4" xfId="5183" xr:uid="{00000000-0005-0000-0000-00006F140000}"/>
    <cellStyle name="Normal 26 2 5" xfId="5184" xr:uid="{00000000-0005-0000-0000-000070140000}"/>
    <cellStyle name="Normal 26 2 6" xfId="6733" xr:uid="{00000000-0005-0000-0000-000071140000}"/>
    <cellStyle name="Normal 26 2 7" xfId="6749" xr:uid="{00000000-0005-0000-0000-000072140000}"/>
    <cellStyle name="Normal 26 3" xfId="5185" xr:uid="{00000000-0005-0000-0000-000073140000}"/>
    <cellStyle name="Normal 26 3 2" xfId="5186" xr:uid="{00000000-0005-0000-0000-000074140000}"/>
    <cellStyle name="Normal 26 3 3" xfId="5187" xr:uid="{00000000-0005-0000-0000-000075140000}"/>
    <cellStyle name="Normal 26 3 4" xfId="5188" xr:uid="{00000000-0005-0000-0000-000076140000}"/>
    <cellStyle name="Normal 26 4" xfId="5189" xr:uid="{00000000-0005-0000-0000-000077140000}"/>
    <cellStyle name="Normal 26 5" xfId="5190" xr:uid="{00000000-0005-0000-0000-000078140000}"/>
    <cellStyle name="Normal 26 6" xfId="5191" xr:uid="{00000000-0005-0000-0000-000079140000}"/>
    <cellStyle name="Normal 26 7" xfId="6734" xr:uid="{00000000-0005-0000-0000-00007A140000}"/>
    <cellStyle name="Normal 26 8" xfId="6750" xr:uid="{00000000-0005-0000-0000-00007B140000}"/>
    <cellStyle name="Normal 27" xfId="5192" xr:uid="{00000000-0005-0000-0000-00007C140000}"/>
    <cellStyle name="Normal 28" xfId="5193" xr:uid="{00000000-0005-0000-0000-00007D140000}"/>
    <cellStyle name="Normal 29" xfId="5194" xr:uid="{00000000-0005-0000-0000-00007E140000}"/>
    <cellStyle name="Normal 3" xfId="5195" xr:uid="{00000000-0005-0000-0000-00007F140000}"/>
    <cellStyle name="Normal 3 10" xfId="5196" xr:uid="{00000000-0005-0000-0000-000080140000}"/>
    <cellStyle name="Normal 3 11" xfId="5197" xr:uid="{00000000-0005-0000-0000-000081140000}"/>
    <cellStyle name="Normal 3 2" xfId="5198" xr:uid="{00000000-0005-0000-0000-000082140000}"/>
    <cellStyle name="Normal 3 2 2" xfId="5199" xr:uid="{00000000-0005-0000-0000-000083140000}"/>
    <cellStyle name="Normal 3 2 2 2" xfId="5200" xr:uid="{00000000-0005-0000-0000-000084140000}"/>
    <cellStyle name="Normal 3 2 2 2 2" xfId="5201" xr:uid="{00000000-0005-0000-0000-000085140000}"/>
    <cellStyle name="Normal 3 2 2 2 2 2" xfId="5202" xr:uid="{00000000-0005-0000-0000-000086140000}"/>
    <cellStyle name="Normal 3 2 2 2 2 3" xfId="5203" xr:uid="{00000000-0005-0000-0000-000087140000}"/>
    <cellStyle name="Normal 3 2 2 2 2 4" xfId="5204" xr:uid="{00000000-0005-0000-0000-000088140000}"/>
    <cellStyle name="Normal 3 2 2 2 3" xfId="5205" xr:uid="{00000000-0005-0000-0000-000089140000}"/>
    <cellStyle name="Normal 3 2 2 2 4" xfId="5206" xr:uid="{00000000-0005-0000-0000-00008A140000}"/>
    <cellStyle name="Normal 3 2 2 2 5" xfId="5207" xr:uid="{00000000-0005-0000-0000-00008B140000}"/>
    <cellStyle name="Normal 3 2 2 3" xfId="5208" xr:uid="{00000000-0005-0000-0000-00008C140000}"/>
    <cellStyle name="Normal 3 2 2 3 2" xfId="5209" xr:uid="{00000000-0005-0000-0000-00008D140000}"/>
    <cellStyle name="Normal 3 2 2 3 3" xfId="5210" xr:uid="{00000000-0005-0000-0000-00008E140000}"/>
    <cellStyle name="Normal 3 2 2 3 4" xfId="5211" xr:uid="{00000000-0005-0000-0000-00008F140000}"/>
    <cellStyle name="Normal 3 2 2 4" xfId="5212" xr:uid="{00000000-0005-0000-0000-000090140000}"/>
    <cellStyle name="Normal 3 2 2 5" xfId="5213" xr:uid="{00000000-0005-0000-0000-000091140000}"/>
    <cellStyle name="Normal 3 2 2 6" xfId="5214" xr:uid="{00000000-0005-0000-0000-000092140000}"/>
    <cellStyle name="Normal 3 2 3" xfId="5215" xr:uid="{00000000-0005-0000-0000-000093140000}"/>
    <cellStyle name="Normal 3 2 3 2" xfId="5216" xr:uid="{00000000-0005-0000-0000-000094140000}"/>
    <cellStyle name="Normal 3 2 3 2 2" xfId="5217" xr:uid="{00000000-0005-0000-0000-000095140000}"/>
    <cellStyle name="Normal 3 2 3 2 2 2" xfId="5218" xr:uid="{00000000-0005-0000-0000-000096140000}"/>
    <cellStyle name="Normal 3 2 3 2 2 3" xfId="5219" xr:uid="{00000000-0005-0000-0000-000097140000}"/>
    <cellStyle name="Normal 3 2 3 2 2 4" xfId="5220" xr:uid="{00000000-0005-0000-0000-000098140000}"/>
    <cellStyle name="Normal 3 2 3 2 3" xfId="5221" xr:uid="{00000000-0005-0000-0000-000099140000}"/>
    <cellStyle name="Normal 3 2 3 2 4" xfId="5222" xr:uid="{00000000-0005-0000-0000-00009A140000}"/>
    <cellStyle name="Normal 3 2 3 2 5" xfId="5223" xr:uid="{00000000-0005-0000-0000-00009B140000}"/>
    <cellStyle name="Normal 3 2 3 3" xfId="5224" xr:uid="{00000000-0005-0000-0000-00009C140000}"/>
    <cellStyle name="Normal 3 2 3 3 2" xfId="5225" xr:uid="{00000000-0005-0000-0000-00009D140000}"/>
    <cellStyle name="Normal 3 2 3 3 3" xfId="5226" xr:uid="{00000000-0005-0000-0000-00009E140000}"/>
    <cellStyle name="Normal 3 2 3 3 4" xfId="5227" xr:uid="{00000000-0005-0000-0000-00009F140000}"/>
    <cellStyle name="Normal 3 2 3 4" xfId="5228" xr:uid="{00000000-0005-0000-0000-0000A0140000}"/>
    <cellStyle name="Normal 3 2 3 5" xfId="5229" xr:uid="{00000000-0005-0000-0000-0000A1140000}"/>
    <cellStyle name="Normal 3 2 3 6" xfId="5230" xr:uid="{00000000-0005-0000-0000-0000A2140000}"/>
    <cellStyle name="Normal 3 2 4" xfId="5231" xr:uid="{00000000-0005-0000-0000-0000A3140000}"/>
    <cellStyle name="Normal 3 2 4 2" xfId="5232" xr:uid="{00000000-0005-0000-0000-0000A4140000}"/>
    <cellStyle name="Normal 3 2 4 2 2" xfId="5233" xr:uid="{00000000-0005-0000-0000-0000A5140000}"/>
    <cellStyle name="Normal 3 2 4 2 2 2" xfId="5234" xr:uid="{00000000-0005-0000-0000-0000A6140000}"/>
    <cellStyle name="Normal 3 2 4 2 2 3" xfId="5235" xr:uid="{00000000-0005-0000-0000-0000A7140000}"/>
    <cellStyle name="Normal 3 2 4 2 2 4" xfId="5236" xr:uid="{00000000-0005-0000-0000-0000A8140000}"/>
    <cellStyle name="Normal 3 2 4 2 3" xfId="5237" xr:uid="{00000000-0005-0000-0000-0000A9140000}"/>
    <cellStyle name="Normal 3 2 4 2 4" xfId="5238" xr:uid="{00000000-0005-0000-0000-0000AA140000}"/>
    <cellStyle name="Normal 3 2 4 2 5" xfId="5239" xr:uid="{00000000-0005-0000-0000-0000AB140000}"/>
    <cellStyle name="Normal 3 2 4 3" xfId="5240" xr:uid="{00000000-0005-0000-0000-0000AC140000}"/>
    <cellStyle name="Normal 3 2 4 3 2" xfId="5241" xr:uid="{00000000-0005-0000-0000-0000AD140000}"/>
    <cellStyle name="Normal 3 2 4 3 3" xfId="5242" xr:uid="{00000000-0005-0000-0000-0000AE140000}"/>
    <cellStyle name="Normal 3 2 4 3 4" xfId="5243" xr:uid="{00000000-0005-0000-0000-0000AF140000}"/>
    <cellStyle name="Normal 3 2 4 4" xfId="5244" xr:uid="{00000000-0005-0000-0000-0000B0140000}"/>
    <cellStyle name="Normal 3 2 4 5" xfId="5245" xr:uid="{00000000-0005-0000-0000-0000B1140000}"/>
    <cellStyle name="Normal 3 2 4 6" xfId="5246" xr:uid="{00000000-0005-0000-0000-0000B2140000}"/>
    <cellStyle name="Normal 3 2 5" xfId="5247" xr:uid="{00000000-0005-0000-0000-0000B3140000}"/>
    <cellStyle name="Normal 3 2 6" xfId="5248" xr:uid="{00000000-0005-0000-0000-0000B4140000}"/>
    <cellStyle name="Normal 3 2 7" xfId="5249" xr:uid="{00000000-0005-0000-0000-0000B5140000}"/>
    <cellStyle name="Normal 3 2 8" xfId="5250" xr:uid="{00000000-0005-0000-0000-0000B6140000}"/>
    <cellStyle name="Normal 3 3" xfId="5251" xr:uid="{00000000-0005-0000-0000-0000B7140000}"/>
    <cellStyle name="Normal 3 3 10" xfId="5252" xr:uid="{00000000-0005-0000-0000-0000B8140000}"/>
    <cellStyle name="Normal 3 3 11" xfId="5253" xr:uid="{00000000-0005-0000-0000-0000B9140000}"/>
    <cellStyle name="Normal 3 3 2" xfId="5254" xr:uid="{00000000-0005-0000-0000-0000BA140000}"/>
    <cellStyle name="Normal 3 3 2 2" xfId="5255" xr:uid="{00000000-0005-0000-0000-0000BB140000}"/>
    <cellStyle name="Normal 3 3 2 2 2" xfId="5256" xr:uid="{00000000-0005-0000-0000-0000BC140000}"/>
    <cellStyle name="Normal 3 3 2 2 2 2" xfId="5257" xr:uid="{00000000-0005-0000-0000-0000BD140000}"/>
    <cellStyle name="Normal 3 3 2 2 2 3" xfId="5258" xr:uid="{00000000-0005-0000-0000-0000BE140000}"/>
    <cellStyle name="Normal 3 3 2 2 2 4" xfId="5259" xr:uid="{00000000-0005-0000-0000-0000BF140000}"/>
    <cellStyle name="Normal 3 3 2 2 3" xfId="5260" xr:uid="{00000000-0005-0000-0000-0000C0140000}"/>
    <cellStyle name="Normal 3 3 2 2 4" xfId="5261" xr:uid="{00000000-0005-0000-0000-0000C1140000}"/>
    <cellStyle name="Normal 3 3 2 2 5" xfId="5262" xr:uid="{00000000-0005-0000-0000-0000C2140000}"/>
    <cellStyle name="Normal 3 3 2 3" xfId="5263" xr:uid="{00000000-0005-0000-0000-0000C3140000}"/>
    <cellStyle name="Normal 3 3 2 3 2" xfId="5264" xr:uid="{00000000-0005-0000-0000-0000C4140000}"/>
    <cellStyle name="Normal 3 3 2 3 3" xfId="5265" xr:uid="{00000000-0005-0000-0000-0000C5140000}"/>
    <cellStyle name="Normal 3 3 2 3 4" xfId="5266" xr:uid="{00000000-0005-0000-0000-0000C6140000}"/>
    <cellStyle name="Normal 3 3 2 4" xfId="5267" xr:uid="{00000000-0005-0000-0000-0000C7140000}"/>
    <cellStyle name="Normal 3 3 2 5" xfId="5268" xr:uid="{00000000-0005-0000-0000-0000C8140000}"/>
    <cellStyle name="Normal 3 3 2 6" xfId="5269" xr:uid="{00000000-0005-0000-0000-0000C9140000}"/>
    <cellStyle name="Normal 3 3 3" xfId="5270" xr:uid="{00000000-0005-0000-0000-0000CA140000}"/>
    <cellStyle name="Normal 3 3 3 2" xfId="5271" xr:uid="{00000000-0005-0000-0000-0000CB140000}"/>
    <cellStyle name="Normal 3 3 3 2 2" xfId="5272" xr:uid="{00000000-0005-0000-0000-0000CC140000}"/>
    <cellStyle name="Normal 3 3 3 2 2 2" xfId="5273" xr:uid="{00000000-0005-0000-0000-0000CD140000}"/>
    <cellStyle name="Normal 3 3 3 2 2 3" xfId="5274" xr:uid="{00000000-0005-0000-0000-0000CE140000}"/>
    <cellStyle name="Normal 3 3 3 2 2 4" xfId="5275" xr:uid="{00000000-0005-0000-0000-0000CF140000}"/>
    <cellStyle name="Normal 3 3 3 2 3" xfId="5276" xr:uid="{00000000-0005-0000-0000-0000D0140000}"/>
    <cellStyle name="Normal 3 3 3 2 4" xfId="5277" xr:uid="{00000000-0005-0000-0000-0000D1140000}"/>
    <cellStyle name="Normal 3 3 3 2 5" xfId="5278" xr:uid="{00000000-0005-0000-0000-0000D2140000}"/>
    <cellStyle name="Normal 3 3 3 3" xfId="5279" xr:uid="{00000000-0005-0000-0000-0000D3140000}"/>
    <cellStyle name="Normal 3 3 3 3 2" xfId="5280" xr:uid="{00000000-0005-0000-0000-0000D4140000}"/>
    <cellStyle name="Normal 3 3 3 3 3" xfId="5281" xr:uid="{00000000-0005-0000-0000-0000D5140000}"/>
    <cellStyle name="Normal 3 3 3 3 4" xfId="5282" xr:uid="{00000000-0005-0000-0000-0000D6140000}"/>
    <cellStyle name="Normal 3 3 3 4" xfId="5283" xr:uid="{00000000-0005-0000-0000-0000D7140000}"/>
    <cellStyle name="Normal 3 3 3 5" xfId="5284" xr:uid="{00000000-0005-0000-0000-0000D8140000}"/>
    <cellStyle name="Normal 3 3 3 6" xfId="5285" xr:uid="{00000000-0005-0000-0000-0000D9140000}"/>
    <cellStyle name="Normal 3 3 4" xfId="5286" xr:uid="{00000000-0005-0000-0000-0000DA140000}"/>
    <cellStyle name="Normal 3 3 4 2" xfId="5287" xr:uid="{00000000-0005-0000-0000-0000DB140000}"/>
    <cellStyle name="Normal 3 3 4 2 2" xfId="5288" xr:uid="{00000000-0005-0000-0000-0000DC140000}"/>
    <cellStyle name="Normal 3 3 4 2 3" xfId="5289" xr:uid="{00000000-0005-0000-0000-0000DD140000}"/>
    <cellStyle name="Normal 3 3 4 2 4" xfId="5290" xr:uid="{00000000-0005-0000-0000-0000DE140000}"/>
    <cellStyle name="Normal 3 3 4 3" xfId="5291" xr:uid="{00000000-0005-0000-0000-0000DF140000}"/>
    <cellStyle name="Normal 3 3 4 4" xfId="5292" xr:uid="{00000000-0005-0000-0000-0000E0140000}"/>
    <cellStyle name="Normal 3 3 4 5" xfId="5293" xr:uid="{00000000-0005-0000-0000-0000E1140000}"/>
    <cellStyle name="Normal 3 3 5" xfId="5294" xr:uid="{00000000-0005-0000-0000-0000E2140000}"/>
    <cellStyle name="Normal 3 3 5 2" xfId="5295" xr:uid="{00000000-0005-0000-0000-0000E3140000}"/>
    <cellStyle name="Normal 3 3 5 3" xfId="5296" xr:uid="{00000000-0005-0000-0000-0000E4140000}"/>
    <cellStyle name="Normal 3 3 5 4" xfId="5297" xr:uid="{00000000-0005-0000-0000-0000E5140000}"/>
    <cellStyle name="Normal 3 3 6" xfId="5298" xr:uid="{00000000-0005-0000-0000-0000E6140000}"/>
    <cellStyle name="Normal 3 3 7" xfId="5299" xr:uid="{00000000-0005-0000-0000-0000E7140000}"/>
    <cellStyle name="Normal 3 3 8" xfId="5300" xr:uid="{00000000-0005-0000-0000-0000E8140000}"/>
    <cellStyle name="Normal 3 3 9" xfId="5301" xr:uid="{00000000-0005-0000-0000-0000E9140000}"/>
    <cellStyle name="Normal 3 4" xfId="5302" xr:uid="{00000000-0005-0000-0000-0000EA140000}"/>
    <cellStyle name="Normal 3 4 10" xfId="5303" xr:uid="{00000000-0005-0000-0000-0000EB140000}"/>
    <cellStyle name="Normal 3 4 11" xfId="5304" xr:uid="{00000000-0005-0000-0000-0000EC140000}"/>
    <cellStyle name="Normal 3 4 2" xfId="5305" xr:uid="{00000000-0005-0000-0000-0000ED140000}"/>
    <cellStyle name="Normal 3 4 2 2" xfId="5306" xr:uid="{00000000-0005-0000-0000-0000EE140000}"/>
    <cellStyle name="Normal 3 4 2 2 2" xfId="5307" xr:uid="{00000000-0005-0000-0000-0000EF140000}"/>
    <cellStyle name="Normal 3 4 2 2 2 2" xfId="5308" xr:uid="{00000000-0005-0000-0000-0000F0140000}"/>
    <cellStyle name="Normal 3 4 2 2 2 3" xfId="5309" xr:uid="{00000000-0005-0000-0000-0000F1140000}"/>
    <cellStyle name="Normal 3 4 2 2 2 4" xfId="5310" xr:uid="{00000000-0005-0000-0000-0000F2140000}"/>
    <cellStyle name="Normal 3 4 2 2 3" xfId="5311" xr:uid="{00000000-0005-0000-0000-0000F3140000}"/>
    <cellStyle name="Normal 3 4 2 2 4" xfId="5312" xr:uid="{00000000-0005-0000-0000-0000F4140000}"/>
    <cellStyle name="Normal 3 4 2 2 5" xfId="5313" xr:uid="{00000000-0005-0000-0000-0000F5140000}"/>
    <cellStyle name="Normal 3 4 2 3" xfId="5314" xr:uid="{00000000-0005-0000-0000-0000F6140000}"/>
    <cellStyle name="Normal 3 4 2 3 2" xfId="5315" xr:uid="{00000000-0005-0000-0000-0000F7140000}"/>
    <cellStyle name="Normal 3 4 2 3 3" xfId="5316" xr:uid="{00000000-0005-0000-0000-0000F8140000}"/>
    <cellStyle name="Normal 3 4 2 3 4" xfId="5317" xr:uid="{00000000-0005-0000-0000-0000F9140000}"/>
    <cellStyle name="Normal 3 4 2 4" xfId="5318" xr:uid="{00000000-0005-0000-0000-0000FA140000}"/>
    <cellStyle name="Normal 3 4 2 5" xfId="5319" xr:uid="{00000000-0005-0000-0000-0000FB140000}"/>
    <cellStyle name="Normal 3 4 2 6" xfId="5320" xr:uid="{00000000-0005-0000-0000-0000FC140000}"/>
    <cellStyle name="Normal 3 4 3" xfId="5321" xr:uid="{00000000-0005-0000-0000-0000FD140000}"/>
    <cellStyle name="Normal 3 4 3 2" xfId="5322" xr:uid="{00000000-0005-0000-0000-0000FE140000}"/>
    <cellStyle name="Normal 3 4 3 2 2" xfId="5323" xr:uid="{00000000-0005-0000-0000-0000FF140000}"/>
    <cellStyle name="Normal 3 4 3 2 2 2" xfId="5324" xr:uid="{00000000-0005-0000-0000-000000150000}"/>
    <cellStyle name="Normal 3 4 3 2 2 3" xfId="5325" xr:uid="{00000000-0005-0000-0000-000001150000}"/>
    <cellStyle name="Normal 3 4 3 2 2 4" xfId="5326" xr:uid="{00000000-0005-0000-0000-000002150000}"/>
    <cellStyle name="Normal 3 4 3 2 3" xfId="5327" xr:uid="{00000000-0005-0000-0000-000003150000}"/>
    <cellStyle name="Normal 3 4 3 2 4" xfId="5328" xr:uid="{00000000-0005-0000-0000-000004150000}"/>
    <cellStyle name="Normal 3 4 3 2 5" xfId="5329" xr:uid="{00000000-0005-0000-0000-000005150000}"/>
    <cellStyle name="Normal 3 4 3 3" xfId="5330" xr:uid="{00000000-0005-0000-0000-000006150000}"/>
    <cellStyle name="Normal 3 4 3 3 2" xfId="5331" xr:uid="{00000000-0005-0000-0000-000007150000}"/>
    <cellStyle name="Normal 3 4 3 3 3" xfId="5332" xr:uid="{00000000-0005-0000-0000-000008150000}"/>
    <cellStyle name="Normal 3 4 3 3 4" xfId="5333" xr:uid="{00000000-0005-0000-0000-000009150000}"/>
    <cellStyle name="Normal 3 4 3 4" xfId="5334" xr:uid="{00000000-0005-0000-0000-00000A150000}"/>
    <cellStyle name="Normal 3 4 3 5" xfId="5335" xr:uid="{00000000-0005-0000-0000-00000B150000}"/>
    <cellStyle name="Normal 3 4 3 6" xfId="5336" xr:uid="{00000000-0005-0000-0000-00000C150000}"/>
    <cellStyle name="Normal 3 4 4" xfId="5337" xr:uid="{00000000-0005-0000-0000-00000D150000}"/>
    <cellStyle name="Normal 3 4 4 2" xfId="5338" xr:uid="{00000000-0005-0000-0000-00000E150000}"/>
    <cellStyle name="Normal 3 4 4 2 2" xfId="5339" xr:uid="{00000000-0005-0000-0000-00000F150000}"/>
    <cellStyle name="Normal 3 4 4 2 3" xfId="5340" xr:uid="{00000000-0005-0000-0000-000010150000}"/>
    <cellStyle name="Normal 3 4 4 2 4" xfId="5341" xr:uid="{00000000-0005-0000-0000-000011150000}"/>
    <cellStyle name="Normal 3 4 4 3" xfId="5342" xr:uid="{00000000-0005-0000-0000-000012150000}"/>
    <cellStyle name="Normal 3 4 4 4" xfId="5343" xr:uid="{00000000-0005-0000-0000-000013150000}"/>
    <cellStyle name="Normal 3 4 4 5" xfId="5344" xr:uid="{00000000-0005-0000-0000-000014150000}"/>
    <cellStyle name="Normal 3 4 5" xfId="5345" xr:uid="{00000000-0005-0000-0000-000015150000}"/>
    <cellStyle name="Normal 3 4 5 2" xfId="5346" xr:uid="{00000000-0005-0000-0000-000016150000}"/>
    <cellStyle name="Normal 3 4 5 3" xfId="5347" xr:uid="{00000000-0005-0000-0000-000017150000}"/>
    <cellStyle name="Normal 3 4 5 4" xfId="5348" xr:uid="{00000000-0005-0000-0000-000018150000}"/>
    <cellStyle name="Normal 3 4 6" xfId="5349" xr:uid="{00000000-0005-0000-0000-000019150000}"/>
    <cellStyle name="Normal 3 4 7" xfId="5350" xr:uid="{00000000-0005-0000-0000-00001A150000}"/>
    <cellStyle name="Normal 3 4 8" xfId="5351" xr:uid="{00000000-0005-0000-0000-00001B150000}"/>
    <cellStyle name="Normal 3 4 9" xfId="5352" xr:uid="{00000000-0005-0000-0000-00001C150000}"/>
    <cellStyle name="Normal 3 5" xfId="5353" xr:uid="{00000000-0005-0000-0000-00001D150000}"/>
    <cellStyle name="Normal 3 5 10" xfId="5354" xr:uid="{00000000-0005-0000-0000-00001E150000}"/>
    <cellStyle name="Normal 3 5 2" xfId="5355" xr:uid="{00000000-0005-0000-0000-00001F150000}"/>
    <cellStyle name="Normal 3 5 2 2" xfId="5356" xr:uid="{00000000-0005-0000-0000-000020150000}"/>
    <cellStyle name="Normal 3 5 2 2 2" xfId="5357" xr:uid="{00000000-0005-0000-0000-000021150000}"/>
    <cellStyle name="Normal 3 5 2 2 2 2" xfId="5358" xr:uid="{00000000-0005-0000-0000-000022150000}"/>
    <cellStyle name="Normal 3 5 2 2 2 3" xfId="5359" xr:uid="{00000000-0005-0000-0000-000023150000}"/>
    <cellStyle name="Normal 3 5 2 2 2 4" xfId="5360" xr:uid="{00000000-0005-0000-0000-000024150000}"/>
    <cellStyle name="Normal 3 5 2 2 3" xfId="5361" xr:uid="{00000000-0005-0000-0000-000025150000}"/>
    <cellStyle name="Normal 3 5 2 2 4" xfId="5362" xr:uid="{00000000-0005-0000-0000-000026150000}"/>
    <cellStyle name="Normal 3 5 2 2 5" xfId="5363" xr:uid="{00000000-0005-0000-0000-000027150000}"/>
    <cellStyle name="Normal 3 5 2 3" xfId="5364" xr:uid="{00000000-0005-0000-0000-000028150000}"/>
    <cellStyle name="Normal 3 5 2 3 2" xfId="5365" xr:uid="{00000000-0005-0000-0000-000029150000}"/>
    <cellStyle name="Normal 3 5 2 3 3" xfId="5366" xr:uid="{00000000-0005-0000-0000-00002A150000}"/>
    <cellStyle name="Normal 3 5 2 3 4" xfId="5367" xr:uid="{00000000-0005-0000-0000-00002B150000}"/>
    <cellStyle name="Normal 3 5 2 4" xfId="5368" xr:uid="{00000000-0005-0000-0000-00002C150000}"/>
    <cellStyle name="Normal 3 5 2 5" xfId="5369" xr:uid="{00000000-0005-0000-0000-00002D150000}"/>
    <cellStyle name="Normal 3 5 2 6" xfId="5370" xr:uid="{00000000-0005-0000-0000-00002E150000}"/>
    <cellStyle name="Normal 3 5 3" xfId="5371" xr:uid="{00000000-0005-0000-0000-00002F150000}"/>
    <cellStyle name="Normal 3 5 3 2" xfId="5372" xr:uid="{00000000-0005-0000-0000-000030150000}"/>
    <cellStyle name="Normal 3 5 3 2 2" xfId="5373" xr:uid="{00000000-0005-0000-0000-000031150000}"/>
    <cellStyle name="Normal 3 5 3 2 2 2" xfId="5374" xr:uid="{00000000-0005-0000-0000-000032150000}"/>
    <cellStyle name="Normal 3 5 3 2 2 3" xfId="5375" xr:uid="{00000000-0005-0000-0000-000033150000}"/>
    <cellStyle name="Normal 3 5 3 2 2 4" xfId="5376" xr:uid="{00000000-0005-0000-0000-000034150000}"/>
    <cellStyle name="Normal 3 5 3 2 3" xfId="5377" xr:uid="{00000000-0005-0000-0000-000035150000}"/>
    <cellStyle name="Normal 3 5 3 2 4" xfId="5378" xr:uid="{00000000-0005-0000-0000-000036150000}"/>
    <cellStyle name="Normal 3 5 3 2 5" xfId="5379" xr:uid="{00000000-0005-0000-0000-000037150000}"/>
    <cellStyle name="Normal 3 5 3 3" xfId="5380" xr:uid="{00000000-0005-0000-0000-000038150000}"/>
    <cellStyle name="Normal 3 5 3 3 2" xfId="5381" xr:uid="{00000000-0005-0000-0000-000039150000}"/>
    <cellStyle name="Normal 3 5 3 3 3" xfId="5382" xr:uid="{00000000-0005-0000-0000-00003A150000}"/>
    <cellStyle name="Normal 3 5 3 3 4" xfId="5383" xr:uid="{00000000-0005-0000-0000-00003B150000}"/>
    <cellStyle name="Normal 3 5 3 4" xfId="5384" xr:uid="{00000000-0005-0000-0000-00003C150000}"/>
    <cellStyle name="Normal 3 5 3 5" xfId="5385" xr:uid="{00000000-0005-0000-0000-00003D150000}"/>
    <cellStyle name="Normal 3 5 3 6" xfId="5386" xr:uid="{00000000-0005-0000-0000-00003E150000}"/>
    <cellStyle name="Normal 3 5 4" xfId="5387" xr:uid="{00000000-0005-0000-0000-00003F150000}"/>
    <cellStyle name="Normal 3 5 4 2" xfId="5388" xr:uid="{00000000-0005-0000-0000-000040150000}"/>
    <cellStyle name="Normal 3 5 4 2 2" xfId="5389" xr:uid="{00000000-0005-0000-0000-000041150000}"/>
    <cellStyle name="Normal 3 5 4 2 3" xfId="5390" xr:uid="{00000000-0005-0000-0000-000042150000}"/>
    <cellStyle name="Normal 3 5 4 2 4" xfId="5391" xr:uid="{00000000-0005-0000-0000-000043150000}"/>
    <cellStyle name="Normal 3 5 4 3" xfId="5392" xr:uid="{00000000-0005-0000-0000-000044150000}"/>
    <cellStyle name="Normal 3 5 4 4" xfId="5393" xr:uid="{00000000-0005-0000-0000-000045150000}"/>
    <cellStyle name="Normal 3 5 4 5" xfId="5394" xr:uid="{00000000-0005-0000-0000-000046150000}"/>
    <cellStyle name="Normal 3 5 5" xfId="5395" xr:uid="{00000000-0005-0000-0000-000047150000}"/>
    <cellStyle name="Normal 3 5 5 2" xfId="5396" xr:uid="{00000000-0005-0000-0000-000048150000}"/>
    <cellStyle name="Normal 3 5 5 3" xfId="5397" xr:uid="{00000000-0005-0000-0000-000049150000}"/>
    <cellStyle name="Normal 3 5 5 4" xfId="5398" xr:uid="{00000000-0005-0000-0000-00004A150000}"/>
    <cellStyle name="Normal 3 5 6" xfId="5399" xr:uid="{00000000-0005-0000-0000-00004B150000}"/>
    <cellStyle name="Normal 3 5 7" xfId="5400" xr:uid="{00000000-0005-0000-0000-00004C150000}"/>
    <cellStyle name="Normal 3 5 8" xfId="5401" xr:uid="{00000000-0005-0000-0000-00004D150000}"/>
    <cellStyle name="Normal 3 5 9" xfId="5402" xr:uid="{00000000-0005-0000-0000-00004E150000}"/>
    <cellStyle name="Normal 3 6" xfId="5403" xr:uid="{00000000-0005-0000-0000-00004F150000}"/>
    <cellStyle name="Normal 3 6 10" xfId="5404" xr:uid="{00000000-0005-0000-0000-000050150000}"/>
    <cellStyle name="Normal 3 6 11" xfId="5405" xr:uid="{00000000-0005-0000-0000-000051150000}"/>
    <cellStyle name="Normal 3 6 12" xfId="5406" xr:uid="{00000000-0005-0000-0000-000052150000}"/>
    <cellStyle name="Normal 3 6 13" xfId="5407" xr:uid="{00000000-0005-0000-0000-000053150000}"/>
    <cellStyle name="Normal 3 6 2" xfId="5408" xr:uid="{00000000-0005-0000-0000-000054150000}"/>
    <cellStyle name="Normal 3 6 2 2" xfId="5409" xr:uid="{00000000-0005-0000-0000-000055150000}"/>
    <cellStyle name="Normal 3 6 2 2 2" xfId="5410" xr:uid="{00000000-0005-0000-0000-000056150000}"/>
    <cellStyle name="Normal 3 6 2 2 2 2" xfId="5411" xr:uid="{00000000-0005-0000-0000-000057150000}"/>
    <cellStyle name="Normal 3 6 2 2 2 3" xfId="5412" xr:uid="{00000000-0005-0000-0000-000058150000}"/>
    <cellStyle name="Normal 3 6 2 2 2 4" xfId="5413" xr:uid="{00000000-0005-0000-0000-000059150000}"/>
    <cellStyle name="Normal 3 6 2 2 3" xfId="5414" xr:uid="{00000000-0005-0000-0000-00005A150000}"/>
    <cellStyle name="Normal 3 6 2 2 4" xfId="5415" xr:uid="{00000000-0005-0000-0000-00005B150000}"/>
    <cellStyle name="Normal 3 6 2 2 5" xfId="5416" xr:uid="{00000000-0005-0000-0000-00005C150000}"/>
    <cellStyle name="Normal 3 6 2 3" xfId="5417" xr:uid="{00000000-0005-0000-0000-00005D150000}"/>
    <cellStyle name="Normal 3 6 2 3 2" xfId="5418" xr:uid="{00000000-0005-0000-0000-00005E150000}"/>
    <cellStyle name="Normal 3 6 2 3 3" xfId="5419" xr:uid="{00000000-0005-0000-0000-00005F150000}"/>
    <cellStyle name="Normal 3 6 2 3 4" xfId="5420" xr:uid="{00000000-0005-0000-0000-000060150000}"/>
    <cellStyle name="Normal 3 6 2 4" xfId="5421" xr:uid="{00000000-0005-0000-0000-000061150000}"/>
    <cellStyle name="Normal 3 6 2 5" xfId="5422" xr:uid="{00000000-0005-0000-0000-000062150000}"/>
    <cellStyle name="Normal 3 6 2 6" xfId="5423" xr:uid="{00000000-0005-0000-0000-000063150000}"/>
    <cellStyle name="Normal 3 6 3" xfId="5424" xr:uid="{00000000-0005-0000-0000-000064150000}"/>
    <cellStyle name="Normal 3 6 3 2" xfId="5425" xr:uid="{00000000-0005-0000-0000-000065150000}"/>
    <cellStyle name="Normal 3 6 3 2 2" xfId="5426" xr:uid="{00000000-0005-0000-0000-000066150000}"/>
    <cellStyle name="Normal 3 6 3 2 2 2" xfId="5427" xr:uid="{00000000-0005-0000-0000-000067150000}"/>
    <cellStyle name="Normal 3 6 3 2 2 3" xfId="5428" xr:uid="{00000000-0005-0000-0000-000068150000}"/>
    <cellStyle name="Normal 3 6 3 2 2 4" xfId="5429" xr:uid="{00000000-0005-0000-0000-000069150000}"/>
    <cellStyle name="Normal 3 6 3 2 3" xfId="5430" xr:uid="{00000000-0005-0000-0000-00006A150000}"/>
    <cellStyle name="Normal 3 6 3 2 4" xfId="5431" xr:uid="{00000000-0005-0000-0000-00006B150000}"/>
    <cellStyle name="Normal 3 6 3 2 5" xfId="5432" xr:uid="{00000000-0005-0000-0000-00006C150000}"/>
    <cellStyle name="Normal 3 6 3 3" xfId="5433" xr:uid="{00000000-0005-0000-0000-00006D150000}"/>
    <cellStyle name="Normal 3 6 3 3 2" xfId="5434" xr:uid="{00000000-0005-0000-0000-00006E150000}"/>
    <cellStyle name="Normal 3 6 3 3 3" xfId="5435" xr:uid="{00000000-0005-0000-0000-00006F150000}"/>
    <cellStyle name="Normal 3 6 3 3 4" xfId="5436" xr:uid="{00000000-0005-0000-0000-000070150000}"/>
    <cellStyle name="Normal 3 6 3 4" xfId="5437" xr:uid="{00000000-0005-0000-0000-000071150000}"/>
    <cellStyle name="Normal 3 6 3 5" xfId="5438" xr:uid="{00000000-0005-0000-0000-000072150000}"/>
    <cellStyle name="Normal 3 6 3 6" xfId="5439" xr:uid="{00000000-0005-0000-0000-000073150000}"/>
    <cellStyle name="Normal 3 6 4" xfId="5440" xr:uid="{00000000-0005-0000-0000-000074150000}"/>
    <cellStyle name="Normal 3 6 4 2" xfId="5441" xr:uid="{00000000-0005-0000-0000-000075150000}"/>
    <cellStyle name="Normal 3 6 4 2 2" xfId="5442" xr:uid="{00000000-0005-0000-0000-000076150000}"/>
    <cellStyle name="Normal 3 6 4 2 2 2" xfId="5443" xr:uid="{00000000-0005-0000-0000-000077150000}"/>
    <cellStyle name="Normal 3 6 4 2 2 3" xfId="5444" xr:uid="{00000000-0005-0000-0000-000078150000}"/>
    <cellStyle name="Normal 3 6 4 2 2 4" xfId="5445" xr:uid="{00000000-0005-0000-0000-000079150000}"/>
    <cellStyle name="Normal 3 6 4 2 3" xfId="5446" xr:uid="{00000000-0005-0000-0000-00007A150000}"/>
    <cellStyle name="Normal 3 6 4 2 4" xfId="5447" xr:uid="{00000000-0005-0000-0000-00007B150000}"/>
    <cellStyle name="Normal 3 6 4 2 5" xfId="5448" xr:uid="{00000000-0005-0000-0000-00007C150000}"/>
    <cellStyle name="Normal 3 6 4 3" xfId="5449" xr:uid="{00000000-0005-0000-0000-00007D150000}"/>
    <cellStyle name="Normal 3 6 4 3 2" xfId="5450" xr:uid="{00000000-0005-0000-0000-00007E150000}"/>
    <cellStyle name="Normal 3 6 4 3 3" xfId="5451" xr:uid="{00000000-0005-0000-0000-00007F150000}"/>
    <cellStyle name="Normal 3 6 4 3 4" xfId="5452" xr:uid="{00000000-0005-0000-0000-000080150000}"/>
    <cellStyle name="Normal 3 6 4 4" xfId="5453" xr:uid="{00000000-0005-0000-0000-000081150000}"/>
    <cellStyle name="Normal 3 6 4 5" xfId="5454" xr:uid="{00000000-0005-0000-0000-000082150000}"/>
    <cellStyle name="Normal 3 6 4 6" xfId="5455" xr:uid="{00000000-0005-0000-0000-000083150000}"/>
    <cellStyle name="Normal 3 6 5" xfId="5456" xr:uid="{00000000-0005-0000-0000-000084150000}"/>
    <cellStyle name="Normal 3 6 5 2" xfId="5457" xr:uid="{00000000-0005-0000-0000-000085150000}"/>
    <cellStyle name="Normal 3 6 5 2 2" xfId="5458" xr:uid="{00000000-0005-0000-0000-000086150000}"/>
    <cellStyle name="Normal 3 6 5 2 3" xfId="5459" xr:uid="{00000000-0005-0000-0000-000087150000}"/>
    <cellStyle name="Normal 3 6 5 2 4" xfId="5460" xr:uid="{00000000-0005-0000-0000-000088150000}"/>
    <cellStyle name="Normal 3 6 5 3" xfId="5461" xr:uid="{00000000-0005-0000-0000-000089150000}"/>
    <cellStyle name="Normal 3 6 5 4" xfId="5462" xr:uid="{00000000-0005-0000-0000-00008A150000}"/>
    <cellStyle name="Normal 3 6 5 5" xfId="5463" xr:uid="{00000000-0005-0000-0000-00008B150000}"/>
    <cellStyle name="Normal 3 6 6" xfId="5464" xr:uid="{00000000-0005-0000-0000-00008C150000}"/>
    <cellStyle name="Normal 3 6 6 2" xfId="5465" xr:uid="{00000000-0005-0000-0000-00008D150000}"/>
    <cellStyle name="Normal 3 6 6 3" xfId="5466" xr:uid="{00000000-0005-0000-0000-00008E150000}"/>
    <cellStyle name="Normal 3 6 6 4" xfId="5467" xr:uid="{00000000-0005-0000-0000-00008F150000}"/>
    <cellStyle name="Normal 3 6 7" xfId="5468" xr:uid="{00000000-0005-0000-0000-000090150000}"/>
    <cellStyle name="Normal 3 6 8" xfId="5469" xr:uid="{00000000-0005-0000-0000-000091150000}"/>
    <cellStyle name="Normal 3 6 9" xfId="5470" xr:uid="{00000000-0005-0000-0000-000092150000}"/>
    <cellStyle name="Normal 3 7" xfId="5471" xr:uid="{00000000-0005-0000-0000-000093150000}"/>
    <cellStyle name="Normal 3 7 2" xfId="5472" xr:uid="{00000000-0005-0000-0000-000094150000}"/>
    <cellStyle name="Normal 3 7 2 2" xfId="5473" xr:uid="{00000000-0005-0000-0000-000095150000}"/>
    <cellStyle name="Normal 3 7 2 2 2" xfId="5474" xr:uid="{00000000-0005-0000-0000-000096150000}"/>
    <cellStyle name="Normal 3 7 2 2 2 2" xfId="5475" xr:uid="{00000000-0005-0000-0000-000097150000}"/>
    <cellStyle name="Normal 3 7 2 2 2 3" xfId="5476" xr:uid="{00000000-0005-0000-0000-000098150000}"/>
    <cellStyle name="Normal 3 7 2 2 2 4" xfId="5477" xr:uid="{00000000-0005-0000-0000-000099150000}"/>
    <cellStyle name="Normal 3 7 2 2 3" xfId="5478" xr:uid="{00000000-0005-0000-0000-00009A150000}"/>
    <cellStyle name="Normal 3 7 2 2 4" xfId="5479" xr:uid="{00000000-0005-0000-0000-00009B150000}"/>
    <cellStyle name="Normal 3 7 2 2 5" xfId="5480" xr:uid="{00000000-0005-0000-0000-00009C150000}"/>
    <cellStyle name="Normal 3 7 2 3" xfId="5481" xr:uid="{00000000-0005-0000-0000-00009D150000}"/>
    <cellStyle name="Normal 3 7 2 3 2" xfId="5482" xr:uid="{00000000-0005-0000-0000-00009E150000}"/>
    <cellStyle name="Normal 3 7 2 3 3" xfId="5483" xr:uid="{00000000-0005-0000-0000-00009F150000}"/>
    <cellStyle name="Normal 3 7 2 3 4" xfId="5484" xr:uid="{00000000-0005-0000-0000-0000A0150000}"/>
    <cellStyle name="Normal 3 7 2 4" xfId="5485" xr:uid="{00000000-0005-0000-0000-0000A1150000}"/>
    <cellStyle name="Normal 3 7 2 5" xfId="5486" xr:uid="{00000000-0005-0000-0000-0000A2150000}"/>
    <cellStyle name="Normal 3 7 2 6" xfId="5487" xr:uid="{00000000-0005-0000-0000-0000A3150000}"/>
    <cellStyle name="Normal 3 7 3" xfId="5488" xr:uid="{00000000-0005-0000-0000-0000A4150000}"/>
    <cellStyle name="Normal 3 7 3 2" xfId="5489" xr:uid="{00000000-0005-0000-0000-0000A5150000}"/>
    <cellStyle name="Normal 3 7 3 2 2" xfId="5490" xr:uid="{00000000-0005-0000-0000-0000A6150000}"/>
    <cellStyle name="Normal 3 7 3 2 3" xfId="5491" xr:uid="{00000000-0005-0000-0000-0000A7150000}"/>
    <cellStyle name="Normal 3 7 3 2 4" xfId="5492" xr:uid="{00000000-0005-0000-0000-0000A8150000}"/>
    <cellStyle name="Normal 3 7 3 3" xfId="5493" xr:uid="{00000000-0005-0000-0000-0000A9150000}"/>
    <cellStyle name="Normal 3 7 3 4" xfId="5494" xr:uid="{00000000-0005-0000-0000-0000AA150000}"/>
    <cellStyle name="Normal 3 7 3 5" xfId="5495" xr:uid="{00000000-0005-0000-0000-0000AB150000}"/>
    <cellStyle name="Normal 3 7 4" xfId="5496" xr:uid="{00000000-0005-0000-0000-0000AC150000}"/>
    <cellStyle name="Normal 3 7 4 2" xfId="5497" xr:uid="{00000000-0005-0000-0000-0000AD150000}"/>
    <cellStyle name="Normal 3 7 4 3" xfId="5498" xr:uid="{00000000-0005-0000-0000-0000AE150000}"/>
    <cellStyle name="Normal 3 7 4 4" xfId="5499" xr:uid="{00000000-0005-0000-0000-0000AF150000}"/>
    <cellStyle name="Normal 3 7 5" xfId="5500" xr:uid="{00000000-0005-0000-0000-0000B0150000}"/>
    <cellStyle name="Normal 3 7 6" xfId="5501" xr:uid="{00000000-0005-0000-0000-0000B1150000}"/>
    <cellStyle name="Normal 3 7 7" xfId="5502" xr:uid="{00000000-0005-0000-0000-0000B2150000}"/>
    <cellStyle name="Normal 3 8" xfId="5503" xr:uid="{00000000-0005-0000-0000-0000B3150000}"/>
    <cellStyle name="Normal 3 9" xfId="5504" xr:uid="{00000000-0005-0000-0000-0000B4150000}"/>
    <cellStyle name="Normal 3 9 2" xfId="5505" xr:uid="{00000000-0005-0000-0000-0000B5150000}"/>
    <cellStyle name="Normal 3 9 2 2" xfId="5506" xr:uid="{00000000-0005-0000-0000-0000B6150000}"/>
    <cellStyle name="Normal 3 9 2 2 2" xfId="5507" xr:uid="{00000000-0005-0000-0000-0000B7150000}"/>
    <cellStyle name="Normal 3 9 2 2 3" xfId="5508" xr:uid="{00000000-0005-0000-0000-0000B8150000}"/>
    <cellStyle name="Normal 3 9 2 2 4" xfId="5509" xr:uid="{00000000-0005-0000-0000-0000B9150000}"/>
    <cellStyle name="Normal 3 9 2 3" xfId="5510" xr:uid="{00000000-0005-0000-0000-0000BA150000}"/>
    <cellStyle name="Normal 3 9 2 4" xfId="5511" xr:uid="{00000000-0005-0000-0000-0000BB150000}"/>
    <cellStyle name="Normal 3 9 2 5" xfId="5512" xr:uid="{00000000-0005-0000-0000-0000BC150000}"/>
    <cellStyle name="Normal 3 9 3" xfId="5513" xr:uid="{00000000-0005-0000-0000-0000BD150000}"/>
    <cellStyle name="Normal 3 9 3 2" xfId="5514" xr:uid="{00000000-0005-0000-0000-0000BE150000}"/>
    <cellStyle name="Normal 3 9 3 3" xfId="5515" xr:uid="{00000000-0005-0000-0000-0000BF150000}"/>
    <cellStyle name="Normal 3 9 3 4" xfId="5516" xr:uid="{00000000-0005-0000-0000-0000C0150000}"/>
    <cellStyle name="Normal 3 9 4" xfId="5517" xr:uid="{00000000-0005-0000-0000-0000C1150000}"/>
    <cellStyle name="Normal 3 9 5" xfId="5518" xr:uid="{00000000-0005-0000-0000-0000C2150000}"/>
    <cellStyle name="Normal 3 9 6" xfId="5519" xr:uid="{00000000-0005-0000-0000-0000C3150000}"/>
    <cellStyle name="Normal 30" xfId="5520" xr:uid="{00000000-0005-0000-0000-0000C4150000}"/>
    <cellStyle name="Normal 31" xfId="5521" xr:uid="{00000000-0005-0000-0000-0000C5150000}"/>
    <cellStyle name="Normal 32" xfId="5522" xr:uid="{00000000-0005-0000-0000-0000C6150000}"/>
    <cellStyle name="Normal 33" xfId="5523" xr:uid="{00000000-0005-0000-0000-0000C7150000}"/>
    <cellStyle name="Normal 34" xfId="5524" xr:uid="{00000000-0005-0000-0000-0000C8150000}"/>
    <cellStyle name="Normal 35" xfId="5525" xr:uid="{00000000-0005-0000-0000-0000C9150000}"/>
    <cellStyle name="Normal 4" xfId="5526" xr:uid="{00000000-0005-0000-0000-0000CA150000}"/>
    <cellStyle name="Normal 4 10" xfId="5527" xr:uid="{00000000-0005-0000-0000-0000CB150000}"/>
    <cellStyle name="Normal 4 11" xfId="5528" xr:uid="{00000000-0005-0000-0000-0000CC150000}"/>
    <cellStyle name="Normal 4 12" xfId="5529" xr:uid="{00000000-0005-0000-0000-0000CD150000}"/>
    <cellStyle name="Normal 4 2" xfId="5530" xr:uid="{00000000-0005-0000-0000-0000CE150000}"/>
    <cellStyle name="Normal 4 2 2" xfId="5531" xr:uid="{00000000-0005-0000-0000-0000CF150000}"/>
    <cellStyle name="Normal 4 2 2 2" xfId="5532" xr:uid="{00000000-0005-0000-0000-0000D0150000}"/>
    <cellStyle name="Normal 4 2 2 2 2" xfId="5533" xr:uid="{00000000-0005-0000-0000-0000D1150000}"/>
    <cellStyle name="Normal 4 2 2 2 2 2" xfId="5534" xr:uid="{00000000-0005-0000-0000-0000D2150000}"/>
    <cellStyle name="Normal 4 2 2 2 2 3" xfId="5535" xr:uid="{00000000-0005-0000-0000-0000D3150000}"/>
    <cellStyle name="Normal 4 2 2 2 2 4" xfId="5536" xr:uid="{00000000-0005-0000-0000-0000D4150000}"/>
    <cellStyle name="Normal 4 2 2 2 3" xfId="5537" xr:uid="{00000000-0005-0000-0000-0000D5150000}"/>
    <cellStyle name="Normal 4 2 2 2 4" xfId="5538" xr:uid="{00000000-0005-0000-0000-0000D6150000}"/>
    <cellStyle name="Normal 4 2 2 2 5" xfId="5539" xr:uid="{00000000-0005-0000-0000-0000D7150000}"/>
    <cellStyle name="Normal 4 2 2 3" xfId="5540" xr:uid="{00000000-0005-0000-0000-0000D8150000}"/>
    <cellStyle name="Normal 4 2 2 3 2" xfId="5541" xr:uid="{00000000-0005-0000-0000-0000D9150000}"/>
    <cellStyle name="Normal 4 2 2 3 3" xfId="5542" xr:uid="{00000000-0005-0000-0000-0000DA150000}"/>
    <cellStyle name="Normal 4 2 2 3 4" xfId="5543" xr:uid="{00000000-0005-0000-0000-0000DB150000}"/>
    <cellStyle name="Normal 4 2 2 4" xfId="5544" xr:uid="{00000000-0005-0000-0000-0000DC150000}"/>
    <cellStyle name="Normal 4 2 2 5" xfId="5545" xr:uid="{00000000-0005-0000-0000-0000DD150000}"/>
    <cellStyle name="Normal 4 2 2 6" xfId="5546" xr:uid="{00000000-0005-0000-0000-0000DE150000}"/>
    <cellStyle name="Normal 4 2 3" xfId="5547" xr:uid="{00000000-0005-0000-0000-0000DF150000}"/>
    <cellStyle name="Normal 4 2 3 2" xfId="5548" xr:uid="{00000000-0005-0000-0000-0000E0150000}"/>
    <cellStyle name="Normal 4 2 3 2 2" xfId="5549" xr:uid="{00000000-0005-0000-0000-0000E1150000}"/>
    <cellStyle name="Normal 4 2 3 2 2 2" xfId="5550" xr:uid="{00000000-0005-0000-0000-0000E2150000}"/>
    <cellStyle name="Normal 4 2 3 2 2 3" xfId="5551" xr:uid="{00000000-0005-0000-0000-0000E3150000}"/>
    <cellStyle name="Normal 4 2 3 2 2 4" xfId="5552" xr:uid="{00000000-0005-0000-0000-0000E4150000}"/>
    <cellStyle name="Normal 4 2 3 2 3" xfId="5553" xr:uid="{00000000-0005-0000-0000-0000E5150000}"/>
    <cellStyle name="Normal 4 2 3 2 4" xfId="5554" xr:uid="{00000000-0005-0000-0000-0000E6150000}"/>
    <cellStyle name="Normal 4 2 3 2 5" xfId="5555" xr:uid="{00000000-0005-0000-0000-0000E7150000}"/>
    <cellStyle name="Normal 4 2 3 3" xfId="5556" xr:uid="{00000000-0005-0000-0000-0000E8150000}"/>
    <cellStyle name="Normal 4 2 3 3 2" xfId="5557" xr:uid="{00000000-0005-0000-0000-0000E9150000}"/>
    <cellStyle name="Normal 4 2 3 3 3" xfId="5558" xr:uid="{00000000-0005-0000-0000-0000EA150000}"/>
    <cellStyle name="Normal 4 2 3 3 4" xfId="5559" xr:uid="{00000000-0005-0000-0000-0000EB150000}"/>
    <cellStyle name="Normal 4 2 3 4" xfId="5560" xr:uid="{00000000-0005-0000-0000-0000EC150000}"/>
    <cellStyle name="Normal 4 2 3 5" xfId="5561" xr:uid="{00000000-0005-0000-0000-0000ED150000}"/>
    <cellStyle name="Normal 4 2 3 6" xfId="5562" xr:uid="{00000000-0005-0000-0000-0000EE150000}"/>
    <cellStyle name="Normal 4 2 4" xfId="5563" xr:uid="{00000000-0005-0000-0000-0000EF150000}"/>
    <cellStyle name="Normal 4 2 4 2" xfId="5564" xr:uid="{00000000-0005-0000-0000-0000F0150000}"/>
    <cellStyle name="Normal 4 2 4 2 2" xfId="5565" xr:uid="{00000000-0005-0000-0000-0000F1150000}"/>
    <cellStyle name="Normal 4 2 4 2 2 2" xfId="5566" xr:uid="{00000000-0005-0000-0000-0000F2150000}"/>
    <cellStyle name="Normal 4 2 4 2 2 3" xfId="5567" xr:uid="{00000000-0005-0000-0000-0000F3150000}"/>
    <cellStyle name="Normal 4 2 4 2 2 4" xfId="5568" xr:uid="{00000000-0005-0000-0000-0000F4150000}"/>
    <cellStyle name="Normal 4 2 4 2 3" xfId="5569" xr:uid="{00000000-0005-0000-0000-0000F5150000}"/>
    <cellStyle name="Normal 4 2 4 2 4" xfId="5570" xr:uid="{00000000-0005-0000-0000-0000F6150000}"/>
    <cellStyle name="Normal 4 2 4 2 5" xfId="5571" xr:uid="{00000000-0005-0000-0000-0000F7150000}"/>
    <cellStyle name="Normal 4 2 4 3" xfId="5572" xr:uid="{00000000-0005-0000-0000-0000F8150000}"/>
    <cellStyle name="Normal 4 2 4 3 2" xfId="5573" xr:uid="{00000000-0005-0000-0000-0000F9150000}"/>
    <cellStyle name="Normal 4 2 4 3 3" xfId="5574" xr:uid="{00000000-0005-0000-0000-0000FA150000}"/>
    <cellStyle name="Normal 4 2 4 3 4" xfId="5575" xr:uid="{00000000-0005-0000-0000-0000FB150000}"/>
    <cellStyle name="Normal 4 2 4 4" xfId="5576" xr:uid="{00000000-0005-0000-0000-0000FC150000}"/>
    <cellStyle name="Normal 4 2 4 5" xfId="5577" xr:uid="{00000000-0005-0000-0000-0000FD150000}"/>
    <cellStyle name="Normal 4 2 4 6" xfId="5578" xr:uid="{00000000-0005-0000-0000-0000FE150000}"/>
    <cellStyle name="Normal 4 2 5" xfId="5579" xr:uid="{00000000-0005-0000-0000-0000FF150000}"/>
    <cellStyle name="Normal 4 2 6" xfId="5580" xr:uid="{00000000-0005-0000-0000-000000160000}"/>
    <cellStyle name="Normal 4 3" xfId="5581" xr:uid="{00000000-0005-0000-0000-000001160000}"/>
    <cellStyle name="Normal 4 3 10" xfId="5582" xr:uid="{00000000-0005-0000-0000-000002160000}"/>
    <cellStyle name="Normal 4 3 11" xfId="5583" xr:uid="{00000000-0005-0000-0000-000003160000}"/>
    <cellStyle name="Normal 4 3 2" xfId="5584" xr:uid="{00000000-0005-0000-0000-000004160000}"/>
    <cellStyle name="Normal 4 3 2 2" xfId="5585" xr:uid="{00000000-0005-0000-0000-000005160000}"/>
    <cellStyle name="Normal 4 3 2 2 2" xfId="5586" xr:uid="{00000000-0005-0000-0000-000006160000}"/>
    <cellStyle name="Normal 4 3 2 2 2 2" xfId="5587" xr:uid="{00000000-0005-0000-0000-000007160000}"/>
    <cellStyle name="Normal 4 3 2 2 2 3" xfId="5588" xr:uid="{00000000-0005-0000-0000-000008160000}"/>
    <cellStyle name="Normal 4 3 2 2 2 4" xfId="5589" xr:uid="{00000000-0005-0000-0000-000009160000}"/>
    <cellStyle name="Normal 4 3 2 2 3" xfId="5590" xr:uid="{00000000-0005-0000-0000-00000A160000}"/>
    <cellStyle name="Normal 4 3 2 2 4" xfId="5591" xr:uid="{00000000-0005-0000-0000-00000B160000}"/>
    <cellStyle name="Normal 4 3 2 2 5" xfId="5592" xr:uid="{00000000-0005-0000-0000-00000C160000}"/>
    <cellStyle name="Normal 4 3 2 3" xfId="5593" xr:uid="{00000000-0005-0000-0000-00000D160000}"/>
    <cellStyle name="Normal 4 3 2 3 2" xfId="5594" xr:uid="{00000000-0005-0000-0000-00000E160000}"/>
    <cellStyle name="Normal 4 3 2 3 3" xfId="5595" xr:uid="{00000000-0005-0000-0000-00000F160000}"/>
    <cellStyle name="Normal 4 3 2 3 4" xfId="5596" xr:uid="{00000000-0005-0000-0000-000010160000}"/>
    <cellStyle name="Normal 4 3 2 4" xfId="5597" xr:uid="{00000000-0005-0000-0000-000011160000}"/>
    <cellStyle name="Normal 4 3 2 5" xfId="5598" xr:uid="{00000000-0005-0000-0000-000012160000}"/>
    <cellStyle name="Normal 4 3 2 6" xfId="5599" xr:uid="{00000000-0005-0000-0000-000013160000}"/>
    <cellStyle name="Normal 4 3 3" xfId="5600" xr:uid="{00000000-0005-0000-0000-000014160000}"/>
    <cellStyle name="Normal 4 3 3 2" xfId="5601" xr:uid="{00000000-0005-0000-0000-000015160000}"/>
    <cellStyle name="Normal 4 3 3 2 2" xfId="5602" xr:uid="{00000000-0005-0000-0000-000016160000}"/>
    <cellStyle name="Normal 4 3 3 2 2 2" xfId="5603" xr:uid="{00000000-0005-0000-0000-000017160000}"/>
    <cellStyle name="Normal 4 3 3 2 2 3" xfId="5604" xr:uid="{00000000-0005-0000-0000-000018160000}"/>
    <cellStyle name="Normal 4 3 3 2 2 4" xfId="5605" xr:uid="{00000000-0005-0000-0000-000019160000}"/>
    <cellStyle name="Normal 4 3 3 2 3" xfId="5606" xr:uid="{00000000-0005-0000-0000-00001A160000}"/>
    <cellStyle name="Normal 4 3 3 2 4" xfId="5607" xr:uid="{00000000-0005-0000-0000-00001B160000}"/>
    <cellStyle name="Normal 4 3 3 2 5" xfId="5608" xr:uid="{00000000-0005-0000-0000-00001C160000}"/>
    <cellStyle name="Normal 4 3 3 3" xfId="5609" xr:uid="{00000000-0005-0000-0000-00001D160000}"/>
    <cellStyle name="Normal 4 3 3 3 2" xfId="5610" xr:uid="{00000000-0005-0000-0000-00001E160000}"/>
    <cellStyle name="Normal 4 3 3 3 3" xfId="5611" xr:uid="{00000000-0005-0000-0000-00001F160000}"/>
    <cellStyle name="Normal 4 3 3 3 4" xfId="5612" xr:uid="{00000000-0005-0000-0000-000020160000}"/>
    <cellStyle name="Normal 4 3 3 4" xfId="5613" xr:uid="{00000000-0005-0000-0000-000021160000}"/>
    <cellStyle name="Normal 4 3 3 5" xfId="5614" xr:uid="{00000000-0005-0000-0000-000022160000}"/>
    <cellStyle name="Normal 4 3 3 6" xfId="5615" xr:uid="{00000000-0005-0000-0000-000023160000}"/>
    <cellStyle name="Normal 4 3 4" xfId="5616" xr:uid="{00000000-0005-0000-0000-000024160000}"/>
    <cellStyle name="Normal 4 3 4 2" xfId="5617" xr:uid="{00000000-0005-0000-0000-000025160000}"/>
    <cellStyle name="Normal 4 3 4 2 2" xfId="5618" xr:uid="{00000000-0005-0000-0000-000026160000}"/>
    <cellStyle name="Normal 4 3 4 2 3" xfId="5619" xr:uid="{00000000-0005-0000-0000-000027160000}"/>
    <cellStyle name="Normal 4 3 4 2 4" xfId="5620" xr:uid="{00000000-0005-0000-0000-000028160000}"/>
    <cellStyle name="Normal 4 3 4 3" xfId="5621" xr:uid="{00000000-0005-0000-0000-000029160000}"/>
    <cellStyle name="Normal 4 3 4 4" xfId="5622" xr:uid="{00000000-0005-0000-0000-00002A160000}"/>
    <cellStyle name="Normal 4 3 4 5" xfId="5623" xr:uid="{00000000-0005-0000-0000-00002B160000}"/>
    <cellStyle name="Normal 4 3 5" xfId="5624" xr:uid="{00000000-0005-0000-0000-00002C160000}"/>
    <cellStyle name="Normal 4 3 5 2" xfId="5625" xr:uid="{00000000-0005-0000-0000-00002D160000}"/>
    <cellStyle name="Normal 4 3 5 3" xfId="5626" xr:uid="{00000000-0005-0000-0000-00002E160000}"/>
    <cellStyle name="Normal 4 3 5 4" xfId="5627" xr:uid="{00000000-0005-0000-0000-00002F160000}"/>
    <cellStyle name="Normal 4 3 6" xfId="5628" xr:uid="{00000000-0005-0000-0000-000030160000}"/>
    <cellStyle name="Normal 4 3 7" xfId="5629" xr:uid="{00000000-0005-0000-0000-000031160000}"/>
    <cellStyle name="Normal 4 3 8" xfId="5630" xr:uid="{00000000-0005-0000-0000-000032160000}"/>
    <cellStyle name="Normal 4 3 9" xfId="5631" xr:uid="{00000000-0005-0000-0000-000033160000}"/>
    <cellStyle name="Normal 4 4" xfId="5632" xr:uid="{00000000-0005-0000-0000-000034160000}"/>
    <cellStyle name="Normal 4 4 2" xfId="5633" xr:uid="{00000000-0005-0000-0000-000035160000}"/>
    <cellStyle name="Normal 4 4 2 2" xfId="5634" xr:uid="{00000000-0005-0000-0000-000036160000}"/>
    <cellStyle name="Normal 4 4 2 2 2" xfId="5635" xr:uid="{00000000-0005-0000-0000-000037160000}"/>
    <cellStyle name="Normal 4 4 2 2 2 2" xfId="5636" xr:uid="{00000000-0005-0000-0000-000038160000}"/>
    <cellStyle name="Normal 4 4 2 2 2 3" xfId="5637" xr:uid="{00000000-0005-0000-0000-000039160000}"/>
    <cellStyle name="Normal 4 4 2 2 2 4" xfId="5638" xr:uid="{00000000-0005-0000-0000-00003A160000}"/>
    <cellStyle name="Normal 4 4 2 2 3" xfId="5639" xr:uid="{00000000-0005-0000-0000-00003B160000}"/>
    <cellStyle name="Normal 4 4 2 2 4" xfId="5640" xr:uid="{00000000-0005-0000-0000-00003C160000}"/>
    <cellStyle name="Normal 4 4 2 2 5" xfId="5641" xr:uid="{00000000-0005-0000-0000-00003D160000}"/>
    <cellStyle name="Normal 4 4 2 3" xfId="5642" xr:uid="{00000000-0005-0000-0000-00003E160000}"/>
    <cellStyle name="Normal 4 4 2 3 2" xfId="5643" xr:uid="{00000000-0005-0000-0000-00003F160000}"/>
    <cellStyle name="Normal 4 4 2 3 3" xfId="5644" xr:uid="{00000000-0005-0000-0000-000040160000}"/>
    <cellStyle name="Normal 4 4 2 3 4" xfId="5645" xr:uid="{00000000-0005-0000-0000-000041160000}"/>
    <cellStyle name="Normal 4 4 2 4" xfId="5646" xr:uid="{00000000-0005-0000-0000-000042160000}"/>
    <cellStyle name="Normal 4 4 2 5" xfId="5647" xr:uid="{00000000-0005-0000-0000-000043160000}"/>
    <cellStyle name="Normal 4 4 2 6" xfId="5648" xr:uid="{00000000-0005-0000-0000-000044160000}"/>
    <cellStyle name="Normal 4 4 3" xfId="5649" xr:uid="{00000000-0005-0000-0000-000045160000}"/>
    <cellStyle name="Normal 4 4 3 2" xfId="5650" xr:uid="{00000000-0005-0000-0000-000046160000}"/>
    <cellStyle name="Normal 4 4 3 2 2" xfId="5651" xr:uid="{00000000-0005-0000-0000-000047160000}"/>
    <cellStyle name="Normal 4 4 3 2 2 2" xfId="5652" xr:uid="{00000000-0005-0000-0000-000048160000}"/>
    <cellStyle name="Normal 4 4 3 2 2 3" xfId="5653" xr:uid="{00000000-0005-0000-0000-000049160000}"/>
    <cellStyle name="Normal 4 4 3 2 2 4" xfId="5654" xr:uid="{00000000-0005-0000-0000-00004A160000}"/>
    <cellStyle name="Normal 4 4 3 2 3" xfId="5655" xr:uid="{00000000-0005-0000-0000-00004B160000}"/>
    <cellStyle name="Normal 4 4 3 2 4" xfId="5656" xr:uid="{00000000-0005-0000-0000-00004C160000}"/>
    <cellStyle name="Normal 4 4 3 2 5" xfId="5657" xr:uid="{00000000-0005-0000-0000-00004D160000}"/>
    <cellStyle name="Normal 4 4 3 3" xfId="5658" xr:uid="{00000000-0005-0000-0000-00004E160000}"/>
    <cellStyle name="Normal 4 4 3 3 2" xfId="5659" xr:uid="{00000000-0005-0000-0000-00004F160000}"/>
    <cellStyle name="Normal 4 4 3 3 3" xfId="5660" xr:uid="{00000000-0005-0000-0000-000050160000}"/>
    <cellStyle name="Normal 4 4 3 3 4" xfId="5661" xr:uid="{00000000-0005-0000-0000-000051160000}"/>
    <cellStyle name="Normal 4 4 3 4" xfId="5662" xr:uid="{00000000-0005-0000-0000-000052160000}"/>
    <cellStyle name="Normal 4 4 3 5" xfId="5663" xr:uid="{00000000-0005-0000-0000-000053160000}"/>
    <cellStyle name="Normal 4 4 3 6" xfId="5664" xr:uid="{00000000-0005-0000-0000-000054160000}"/>
    <cellStyle name="Normal 4 4 4" xfId="5665" xr:uid="{00000000-0005-0000-0000-000055160000}"/>
    <cellStyle name="Normal 4 4 4 2" xfId="5666" xr:uid="{00000000-0005-0000-0000-000056160000}"/>
    <cellStyle name="Normal 4 4 4 2 2" xfId="5667" xr:uid="{00000000-0005-0000-0000-000057160000}"/>
    <cellStyle name="Normal 4 4 4 2 3" xfId="5668" xr:uid="{00000000-0005-0000-0000-000058160000}"/>
    <cellStyle name="Normal 4 4 4 2 4" xfId="5669" xr:uid="{00000000-0005-0000-0000-000059160000}"/>
    <cellStyle name="Normal 4 4 4 3" xfId="5670" xr:uid="{00000000-0005-0000-0000-00005A160000}"/>
    <cellStyle name="Normal 4 4 4 4" xfId="5671" xr:uid="{00000000-0005-0000-0000-00005B160000}"/>
    <cellStyle name="Normal 4 4 4 5" xfId="5672" xr:uid="{00000000-0005-0000-0000-00005C160000}"/>
    <cellStyle name="Normal 4 4 5" xfId="5673" xr:uid="{00000000-0005-0000-0000-00005D160000}"/>
    <cellStyle name="Normal 4 4 5 2" xfId="5674" xr:uid="{00000000-0005-0000-0000-00005E160000}"/>
    <cellStyle name="Normal 4 4 5 3" xfId="5675" xr:uid="{00000000-0005-0000-0000-00005F160000}"/>
    <cellStyle name="Normal 4 4 5 4" xfId="5676" xr:uid="{00000000-0005-0000-0000-000060160000}"/>
    <cellStyle name="Normal 4 4 6" xfId="5677" xr:uid="{00000000-0005-0000-0000-000061160000}"/>
    <cellStyle name="Normal 4 4 7" xfId="5678" xr:uid="{00000000-0005-0000-0000-000062160000}"/>
    <cellStyle name="Normal 4 4 8" xfId="5679" xr:uid="{00000000-0005-0000-0000-000063160000}"/>
    <cellStyle name="Normal 4 4 9" xfId="5680" xr:uid="{00000000-0005-0000-0000-000064160000}"/>
    <cellStyle name="Normal 4 5" xfId="5681" xr:uid="{00000000-0005-0000-0000-000065160000}"/>
    <cellStyle name="Normal 4 5 2" xfId="5682" xr:uid="{00000000-0005-0000-0000-000066160000}"/>
    <cellStyle name="Normal 4 5 2 2" xfId="5683" xr:uid="{00000000-0005-0000-0000-000067160000}"/>
    <cellStyle name="Normal 4 5 2 2 2" xfId="5684" xr:uid="{00000000-0005-0000-0000-000068160000}"/>
    <cellStyle name="Normal 4 5 2 2 2 2" xfId="5685" xr:uid="{00000000-0005-0000-0000-000069160000}"/>
    <cellStyle name="Normal 4 5 2 2 2 3" xfId="5686" xr:uid="{00000000-0005-0000-0000-00006A160000}"/>
    <cellStyle name="Normal 4 5 2 2 2 4" xfId="5687" xr:uid="{00000000-0005-0000-0000-00006B160000}"/>
    <cellStyle name="Normal 4 5 2 2 3" xfId="5688" xr:uid="{00000000-0005-0000-0000-00006C160000}"/>
    <cellStyle name="Normal 4 5 2 2 4" xfId="5689" xr:uid="{00000000-0005-0000-0000-00006D160000}"/>
    <cellStyle name="Normal 4 5 2 2 5" xfId="5690" xr:uid="{00000000-0005-0000-0000-00006E160000}"/>
    <cellStyle name="Normal 4 5 2 3" xfId="5691" xr:uid="{00000000-0005-0000-0000-00006F160000}"/>
    <cellStyle name="Normal 4 5 2 3 2" xfId="5692" xr:uid="{00000000-0005-0000-0000-000070160000}"/>
    <cellStyle name="Normal 4 5 2 3 3" xfId="5693" xr:uid="{00000000-0005-0000-0000-000071160000}"/>
    <cellStyle name="Normal 4 5 2 3 4" xfId="5694" xr:uid="{00000000-0005-0000-0000-000072160000}"/>
    <cellStyle name="Normal 4 5 2 4" xfId="5695" xr:uid="{00000000-0005-0000-0000-000073160000}"/>
    <cellStyle name="Normal 4 5 2 5" xfId="5696" xr:uid="{00000000-0005-0000-0000-000074160000}"/>
    <cellStyle name="Normal 4 5 2 6" xfId="5697" xr:uid="{00000000-0005-0000-0000-000075160000}"/>
    <cellStyle name="Normal 4 5 3" xfId="5698" xr:uid="{00000000-0005-0000-0000-000076160000}"/>
    <cellStyle name="Normal 4 5 3 2" xfId="5699" xr:uid="{00000000-0005-0000-0000-000077160000}"/>
    <cellStyle name="Normal 4 5 3 2 2" xfId="5700" xr:uid="{00000000-0005-0000-0000-000078160000}"/>
    <cellStyle name="Normal 4 5 3 2 2 2" xfId="5701" xr:uid="{00000000-0005-0000-0000-000079160000}"/>
    <cellStyle name="Normal 4 5 3 2 2 3" xfId="5702" xr:uid="{00000000-0005-0000-0000-00007A160000}"/>
    <cellStyle name="Normal 4 5 3 2 2 4" xfId="5703" xr:uid="{00000000-0005-0000-0000-00007B160000}"/>
    <cellStyle name="Normal 4 5 3 2 3" xfId="5704" xr:uid="{00000000-0005-0000-0000-00007C160000}"/>
    <cellStyle name="Normal 4 5 3 2 4" xfId="5705" xr:uid="{00000000-0005-0000-0000-00007D160000}"/>
    <cellStyle name="Normal 4 5 3 2 5" xfId="5706" xr:uid="{00000000-0005-0000-0000-00007E160000}"/>
    <cellStyle name="Normal 4 5 3 3" xfId="5707" xr:uid="{00000000-0005-0000-0000-00007F160000}"/>
    <cellStyle name="Normal 4 5 3 3 2" xfId="5708" xr:uid="{00000000-0005-0000-0000-000080160000}"/>
    <cellStyle name="Normal 4 5 3 3 3" xfId="5709" xr:uid="{00000000-0005-0000-0000-000081160000}"/>
    <cellStyle name="Normal 4 5 3 3 4" xfId="5710" xr:uid="{00000000-0005-0000-0000-000082160000}"/>
    <cellStyle name="Normal 4 5 3 4" xfId="5711" xr:uid="{00000000-0005-0000-0000-000083160000}"/>
    <cellStyle name="Normal 4 5 3 5" xfId="5712" xr:uid="{00000000-0005-0000-0000-000084160000}"/>
    <cellStyle name="Normal 4 5 3 6" xfId="5713" xr:uid="{00000000-0005-0000-0000-000085160000}"/>
    <cellStyle name="Normal 4 5 4" xfId="5714" xr:uid="{00000000-0005-0000-0000-000086160000}"/>
    <cellStyle name="Normal 4 5 4 2" xfId="5715" xr:uid="{00000000-0005-0000-0000-000087160000}"/>
    <cellStyle name="Normal 4 5 4 2 2" xfId="5716" xr:uid="{00000000-0005-0000-0000-000088160000}"/>
    <cellStyle name="Normal 4 5 4 2 3" xfId="5717" xr:uid="{00000000-0005-0000-0000-000089160000}"/>
    <cellStyle name="Normal 4 5 4 2 4" xfId="5718" xr:uid="{00000000-0005-0000-0000-00008A160000}"/>
    <cellStyle name="Normal 4 5 4 3" xfId="5719" xr:uid="{00000000-0005-0000-0000-00008B160000}"/>
    <cellStyle name="Normal 4 5 4 4" xfId="5720" xr:uid="{00000000-0005-0000-0000-00008C160000}"/>
    <cellStyle name="Normal 4 5 4 5" xfId="5721" xr:uid="{00000000-0005-0000-0000-00008D160000}"/>
    <cellStyle name="Normal 4 5 5" xfId="5722" xr:uid="{00000000-0005-0000-0000-00008E160000}"/>
    <cellStyle name="Normal 4 5 5 2" xfId="5723" xr:uid="{00000000-0005-0000-0000-00008F160000}"/>
    <cellStyle name="Normal 4 5 5 3" xfId="5724" xr:uid="{00000000-0005-0000-0000-000090160000}"/>
    <cellStyle name="Normal 4 5 5 4" xfId="5725" xr:uid="{00000000-0005-0000-0000-000091160000}"/>
    <cellStyle name="Normal 4 5 6" xfId="5726" xr:uid="{00000000-0005-0000-0000-000092160000}"/>
    <cellStyle name="Normal 4 5 7" xfId="5727" xr:uid="{00000000-0005-0000-0000-000093160000}"/>
    <cellStyle name="Normal 4 5 8" xfId="5728" xr:uid="{00000000-0005-0000-0000-000094160000}"/>
    <cellStyle name="Normal 4 5 9" xfId="5729" xr:uid="{00000000-0005-0000-0000-000095160000}"/>
    <cellStyle name="Normal 4 6" xfId="5730" xr:uid="{00000000-0005-0000-0000-000096160000}"/>
    <cellStyle name="Normal 4 6 2" xfId="5731" xr:uid="{00000000-0005-0000-0000-000097160000}"/>
    <cellStyle name="Normal 4 6 2 2" xfId="5732" xr:uid="{00000000-0005-0000-0000-000098160000}"/>
    <cellStyle name="Normal 4 6 2 2 2" xfId="5733" xr:uid="{00000000-0005-0000-0000-000099160000}"/>
    <cellStyle name="Normal 4 6 2 2 2 2" xfId="5734" xr:uid="{00000000-0005-0000-0000-00009A160000}"/>
    <cellStyle name="Normal 4 6 2 2 2 3" xfId="5735" xr:uid="{00000000-0005-0000-0000-00009B160000}"/>
    <cellStyle name="Normal 4 6 2 2 2 4" xfId="5736" xr:uid="{00000000-0005-0000-0000-00009C160000}"/>
    <cellStyle name="Normal 4 6 2 2 3" xfId="5737" xr:uid="{00000000-0005-0000-0000-00009D160000}"/>
    <cellStyle name="Normal 4 6 2 2 4" xfId="5738" xr:uid="{00000000-0005-0000-0000-00009E160000}"/>
    <cellStyle name="Normal 4 6 2 2 5" xfId="5739" xr:uid="{00000000-0005-0000-0000-00009F160000}"/>
    <cellStyle name="Normal 4 6 2 3" xfId="5740" xr:uid="{00000000-0005-0000-0000-0000A0160000}"/>
    <cellStyle name="Normal 4 6 2 3 2" xfId="5741" xr:uid="{00000000-0005-0000-0000-0000A1160000}"/>
    <cellStyle name="Normal 4 6 2 3 3" xfId="5742" xr:uid="{00000000-0005-0000-0000-0000A2160000}"/>
    <cellStyle name="Normal 4 6 2 3 4" xfId="5743" xr:uid="{00000000-0005-0000-0000-0000A3160000}"/>
    <cellStyle name="Normal 4 6 2 4" xfId="5744" xr:uid="{00000000-0005-0000-0000-0000A4160000}"/>
    <cellStyle name="Normal 4 6 2 5" xfId="5745" xr:uid="{00000000-0005-0000-0000-0000A5160000}"/>
    <cellStyle name="Normal 4 6 2 6" xfId="5746" xr:uid="{00000000-0005-0000-0000-0000A6160000}"/>
    <cellStyle name="Normal 4 6 3" xfId="5747" xr:uid="{00000000-0005-0000-0000-0000A7160000}"/>
    <cellStyle name="Normal 4 6 3 2" xfId="5748" xr:uid="{00000000-0005-0000-0000-0000A8160000}"/>
    <cellStyle name="Normal 4 6 3 2 2" xfId="5749" xr:uid="{00000000-0005-0000-0000-0000A9160000}"/>
    <cellStyle name="Normal 4 6 3 2 2 2" xfId="5750" xr:uid="{00000000-0005-0000-0000-0000AA160000}"/>
    <cellStyle name="Normal 4 6 3 2 2 3" xfId="5751" xr:uid="{00000000-0005-0000-0000-0000AB160000}"/>
    <cellStyle name="Normal 4 6 3 2 2 4" xfId="5752" xr:uid="{00000000-0005-0000-0000-0000AC160000}"/>
    <cellStyle name="Normal 4 6 3 2 3" xfId="5753" xr:uid="{00000000-0005-0000-0000-0000AD160000}"/>
    <cellStyle name="Normal 4 6 3 2 4" xfId="5754" xr:uid="{00000000-0005-0000-0000-0000AE160000}"/>
    <cellStyle name="Normal 4 6 3 2 5" xfId="5755" xr:uid="{00000000-0005-0000-0000-0000AF160000}"/>
    <cellStyle name="Normal 4 6 3 3" xfId="5756" xr:uid="{00000000-0005-0000-0000-0000B0160000}"/>
    <cellStyle name="Normal 4 6 3 3 2" xfId="5757" xr:uid="{00000000-0005-0000-0000-0000B1160000}"/>
    <cellStyle name="Normal 4 6 3 3 3" xfId="5758" xr:uid="{00000000-0005-0000-0000-0000B2160000}"/>
    <cellStyle name="Normal 4 6 3 3 4" xfId="5759" xr:uid="{00000000-0005-0000-0000-0000B3160000}"/>
    <cellStyle name="Normal 4 6 3 4" xfId="5760" xr:uid="{00000000-0005-0000-0000-0000B4160000}"/>
    <cellStyle name="Normal 4 6 3 5" xfId="5761" xr:uid="{00000000-0005-0000-0000-0000B5160000}"/>
    <cellStyle name="Normal 4 6 3 6" xfId="5762" xr:uid="{00000000-0005-0000-0000-0000B6160000}"/>
    <cellStyle name="Normal 4 6 4" xfId="5763" xr:uid="{00000000-0005-0000-0000-0000B7160000}"/>
    <cellStyle name="Normal 4 6 4 2" xfId="5764" xr:uid="{00000000-0005-0000-0000-0000B8160000}"/>
    <cellStyle name="Normal 4 6 4 2 2" xfId="5765" xr:uid="{00000000-0005-0000-0000-0000B9160000}"/>
    <cellStyle name="Normal 4 6 4 2 3" xfId="5766" xr:uid="{00000000-0005-0000-0000-0000BA160000}"/>
    <cellStyle name="Normal 4 6 4 2 4" xfId="5767" xr:uid="{00000000-0005-0000-0000-0000BB160000}"/>
    <cellStyle name="Normal 4 6 4 3" xfId="5768" xr:uid="{00000000-0005-0000-0000-0000BC160000}"/>
    <cellStyle name="Normal 4 6 4 4" xfId="5769" xr:uid="{00000000-0005-0000-0000-0000BD160000}"/>
    <cellStyle name="Normal 4 6 4 5" xfId="5770" xr:uid="{00000000-0005-0000-0000-0000BE160000}"/>
    <cellStyle name="Normal 4 6 5" xfId="5771" xr:uid="{00000000-0005-0000-0000-0000BF160000}"/>
    <cellStyle name="Normal 4 6 5 2" xfId="5772" xr:uid="{00000000-0005-0000-0000-0000C0160000}"/>
    <cellStyle name="Normal 4 6 5 3" xfId="5773" xr:uid="{00000000-0005-0000-0000-0000C1160000}"/>
    <cellStyle name="Normal 4 6 5 4" xfId="5774" xr:uid="{00000000-0005-0000-0000-0000C2160000}"/>
    <cellStyle name="Normal 4 6 6" xfId="5775" xr:uid="{00000000-0005-0000-0000-0000C3160000}"/>
    <cellStyle name="Normal 4 6 7" xfId="5776" xr:uid="{00000000-0005-0000-0000-0000C4160000}"/>
    <cellStyle name="Normal 4 6 8" xfId="5777" xr:uid="{00000000-0005-0000-0000-0000C5160000}"/>
    <cellStyle name="Normal 4 6 9" xfId="5778" xr:uid="{00000000-0005-0000-0000-0000C6160000}"/>
    <cellStyle name="Normal 4 7" xfId="5779" xr:uid="{00000000-0005-0000-0000-0000C7160000}"/>
    <cellStyle name="Normal 4 7 2" xfId="5780" xr:uid="{00000000-0005-0000-0000-0000C8160000}"/>
    <cellStyle name="Normal 4 7 2 2" xfId="5781" xr:uid="{00000000-0005-0000-0000-0000C9160000}"/>
    <cellStyle name="Normal 4 7 2 2 2" xfId="5782" xr:uid="{00000000-0005-0000-0000-0000CA160000}"/>
    <cellStyle name="Normal 4 7 2 2 3" xfId="5783" xr:uid="{00000000-0005-0000-0000-0000CB160000}"/>
    <cellStyle name="Normal 4 7 2 2 4" xfId="5784" xr:uid="{00000000-0005-0000-0000-0000CC160000}"/>
    <cellStyle name="Normal 4 7 2 3" xfId="5785" xr:uid="{00000000-0005-0000-0000-0000CD160000}"/>
    <cellStyle name="Normal 4 7 2 4" xfId="5786" xr:uid="{00000000-0005-0000-0000-0000CE160000}"/>
    <cellStyle name="Normal 4 7 2 5" xfId="5787" xr:uid="{00000000-0005-0000-0000-0000CF160000}"/>
    <cellStyle name="Normal 4 7 3" xfId="5788" xr:uid="{00000000-0005-0000-0000-0000D0160000}"/>
    <cellStyle name="Normal 4 7 3 2" xfId="5789" xr:uid="{00000000-0005-0000-0000-0000D1160000}"/>
    <cellStyle name="Normal 4 7 3 3" xfId="5790" xr:uid="{00000000-0005-0000-0000-0000D2160000}"/>
    <cellStyle name="Normal 4 7 3 4" xfId="5791" xr:uid="{00000000-0005-0000-0000-0000D3160000}"/>
    <cellStyle name="Normal 4 7 4" xfId="5792" xr:uid="{00000000-0005-0000-0000-0000D4160000}"/>
    <cellStyle name="Normal 4 7 5" xfId="5793" xr:uid="{00000000-0005-0000-0000-0000D5160000}"/>
    <cellStyle name="Normal 4 7 6" xfId="5794" xr:uid="{00000000-0005-0000-0000-0000D6160000}"/>
    <cellStyle name="Normal 4 8" xfId="5795" xr:uid="{00000000-0005-0000-0000-0000D7160000}"/>
    <cellStyle name="Normal 4 8 2" xfId="5796" xr:uid="{00000000-0005-0000-0000-0000D8160000}"/>
    <cellStyle name="Normal 4 8 2 2" xfId="5797" xr:uid="{00000000-0005-0000-0000-0000D9160000}"/>
    <cellStyle name="Normal 4 8 2 2 2" xfId="5798" xr:uid="{00000000-0005-0000-0000-0000DA160000}"/>
    <cellStyle name="Normal 4 8 2 2 3" xfId="5799" xr:uid="{00000000-0005-0000-0000-0000DB160000}"/>
    <cellStyle name="Normal 4 8 2 2 4" xfId="5800" xr:uid="{00000000-0005-0000-0000-0000DC160000}"/>
    <cellStyle name="Normal 4 8 2 3" xfId="5801" xr:uid="{00000000-0005-0000-0000-0000DD160000}"/>
    <cellStyle name="Normal 4 8 2 4" xfId="5802" xr:uid="{00000000-0005-0000-0000-0000DE160000}"/>
    <cellStyle name="Normal 4 8 2 5" xfId="5803" xr:uid="{00000000-0005-0000-0000-0000DF160000}"/>
    <cellStyle name="Normal 4 8 3" xfId="5804" xr:uid="{00000000-0005-0000-0000-0000E0160000}"/>
    <cellStyle name="Normal 4 8 3 2" xfId="5805" xr:uid="{00000000-0005-0000-0000-0000E1160000}"/>
    <cellStyle name="Normal 4 8 3 3" xfId="5806" xr:uid="{00000000-0005-0000-0000-0000E2160000}"/>
    <cellStyle name="Normal 4 8 3 4" xfId="5807" xr:uid="{00000000-0005-0000-0000-0000E3160000}"/>
    <cellStyle name="Normal 4 8 4" xfId="5808" xr:uid="{00000000-0005-0000-0000-0000E4160000}"/>
    <cellStyle name="Normal 4 8 5" xfId="5809" xr:uid="{00000000-0005-0000-0000-0000E5160000}"/>
    <cellStyle name="Normal 4 8 6" xfId="5810" xr:uid="{00000000-0005-0000-0000-0000E6160000}"/>
    <cellStyle name="Normal 4 9" xfId="5811" xr:uid="{00000000-0005-0000-0000-0000E7160000}"/>
    <cellStyle name="Normal 4 9 2" xfId="5812" xr:uid="{00000000-0005-0000-0000-0000E8160000}"/>
    <cellStyle name="Normal 4 9 2 2" xfId="5813" xr:uid="{00000000-0005-0000-0000-0000E9160000}"/>
    <cellStyle name="Normal 4 9 2 2 2" xfId="5814" xr:uid="{00000000-0005-0000-0000-0000EA160000}"/>
    <cellStyle name="Normal 4 9 2 2 3" xfId="5815" xr:uid="{00000000-0005-0000-0000-0000EB160000}"/>
    <cellStyle name="Normal 4 9 2 2 4" xfId="5816" xr:uid="{00000000-0005-0000-0000-0000EC160000}"/>
    <cellStyle name="Normal 4 9 2 3" xfId="5817" xr:uid="{00000000-0005-0000-0000-0000ED160000}"/>
    <cellStyle name="Normal 4 9 2 4" xfId="5818" xr:uid="{00000000-0005-0000-0000-0000EE160000}"/>
    <cellStyle name="Normal 4 9 2 5" xfId="5819" xr:uid="{00000000-0005-0000-0000-0000EF160000}"/>
    <cellStyle name="Normal 4 9 3" xfId="5820" xr:uid="{00000000-0005-0000-0000-0000F0160000}"/>
    <cellStyle name="Normal 4 9 3 2" xfId="5821" xr:uid="{00000000-0005-0000-0000-0000F1160000}"/>
    <cellStyle name="Normal 4 9 3 3" xfId="5822" xr:uid="{00000000-0005-0000-0000-0000F2160000}"/>
    <cellStyle name="Normal 4 9 3 4" xfId="5823" xr:uid="{00000000-0005-0000-0000-0000F3160000}"/>
    <cellStyle name="Normal 4 9 4" xfId="5824" xr:uid="{00000000-0005-0000-0000-0000F4160000}"/>
    <cellStyle name="Normal 4 9 5" xfId="5825" xr:uid="{00000000-0005-0000-0000-0000F5160000}"/>
    <cellStyle name="Normal 4 9 6" xfId="5826" xr:uid="{00000000-0005-0000-0000-0000F6160000}"/>
    <cellStyle name="Normal 5" xfId="5827" xr:uid="{00000000-0005-0000-0000-0000F7160000}"/>
    <cellStyle name="Normal 5 10" xfId="5828" xr:uid="{00000000-0005-0000-0000-0000F8160000}"/>
    <cellStyle name="Normal 5 11" xfId="5829" xr:uid="{00000000-0005-0000-0000-0000F9160000}"/>
    <cellStyle name="Normal 5 2" xfId="5830" xr:uid="{00000000-0005-0000-0000-0000FA160000}"/>
    <cellStyle name="Normal 5 2 2" xfId="5831" xr:uid="{00000000-0005-0000-0000-0000FB160000}"/>
    <cellStyle name="Normal 5 2 2 2" xfId="5832" xr:uid="{00000000-0005-0000-0000-0000FC160000}"/>
    <cellStyle name="Normal 5 2 2 2 2" xfId="5833" xr:uid="{00000000-0005-0000-0000-0000FD160000}"/>
    <cellStyle name="Normal 5 2 2 2 2 2" xfId="5834" xr:uid="{00000000-0005-0000-0000-0000FE160000}"/>
    <cellStyle name="Normal 5 2 2 2 2 3" xfId="5835" xr:uid="{00000000-0005-0000-0000-0000FF160000}"/>
    <cellStyle name="Normal 5 2 2 2 2 4" xfId="5836" xr:uid="{00000000-0005-0000-0000-000000170000}"/>
    <cellStyle name="Normal 5 2 2 2 3" xfId="5837" xr:uid="{00000000-0005-0000-0000-000001170000}"/>
    <cellStyle name="Normal 5 2 2 2 4" xfId="5838" xr:uid="{00000000-0005-0000-0000-000002170000}"/>
    <cellStyle name="Normal 5 2 2 2 5" xfId="5839" xr:uid="{00000000-0005-0000-0000-000003170000}"/>
    <cellStyle name="Normal 5 2 2 3" xfId="5840" xr:uid="{00000000-0005-0000-0000-000004170000}"/>
    <cellStyle name="Normal 5 2 2 3 2" xfId="5841" xr:uid="{00000000-0005-0000-0000-000005170000}"/>
    <cellStyle name="Normal 5 2 2 3 3" xfId="5842" xr:uid="{00000000-0005-0000-0000-000006170000}"/>
    <cellStyle name="Normal 5 2 2 3 4" xfId="5843" xr:uid="{00000000-0005-0000-0000-000007170000}"/>
    <cellStyle name="Normal 5 2 2 4" xfId="5844" xr:uid="{00000000-0005-0000-0000-000008170000}"/>
    <cellStyle name="Normal 5 2 2 5" xfId="5845" xr:uid="{00000000-0005-0000-0000-000009170000}"/>
    <cellStyle name="Normal 5 2 2 6" xfId="5846" xr:uid="{00000000-0005-0000-0000-00000A170000}"/>
    <cellStyle name="Normal 5 2 3" xfId="5847" xr:uid="{00000000-0005-0000-0000-00000B170000}"/>
    <cellStyle name="Normal 5 2 3 2" xfId="5848" xr:uid="{00000000-0005-0000-0000-00000C170000}"/>
    <cellStyle name="Normal 5 2 3 2 2" xfId="5849" xr:uid="{00000000-0005-0000-0000-00000D170000}"/>
    <cellStyle name="Normal 5 2 3 2 2 2" xfId="5850" xr:uid="{00000000-0005-0000-0000-00000E170000}"/>
    <cellStyle name="Normal 5 2 3 2 2 3" xfId="5851" xr:uid="{00000000-0005-0000-0000-00000F170000}"/>
    <cellStyle name="Normal 5 2 3 2 2 4" xfId="5852" xr:uid="{00000000-0005-0000-0000-000010170000}"/>
    <cellStyle name="Normal 5 2 3 2 3" xfId="5853" xr:uid="{00000000-0005-0000-0000-000011170000}"/>
    <cellStyle name="Normal 5 2 3 2 4" xfId="5854" xr:uid="{00000000-0005-0000-0000-000012170000}"/>
    <cellStyle name="Normal 5 2 3 2 5" xfId="5855" xr:uid="{00000000-0005-0000-0000-000013170000}"/>
    <cellStyle name="Normal 5 2 3 3" xfId="5856" xr:uid="{00000000-0005-0000-0000-000014170000}"/>
    <cellStyle name="Normal 5 2 3 3 2" xfId="5857" xr:uid="{00000000-0005-0000-0000-000015170000}"/>
    <cellStyle name="Normal 5 2 3 3 3" xfId="5858" xr:uid="{00000000-0005-0000-0000-000016170000}"/>
    <cellStyle name="Normal 5 2 3 3 4" xfId="5859" xr:uid="{00000000-0005-0000-0000-000017170000}"/>
    <cellStyle name="Normal 5 2 3 4" xfId="5860" xr:uid="{00000000-0005-0000-0000-000018170000}"/>
    <cellStyle name="Normal 5 2 3 5" xfId="5861" xr:uid="{00000000-0005-0000-0000-000019170000}"/>
    <cellStyle name="Normal 5 2 3 6" xfId="5862" xr:uid="{00000000-0005-0000-0000-00001A170000}"/>
    <cellStyle name="Normal 5 2 4" xfId="5863" xr:uid="{00000000-0005-0000-0000-00001B170000}"/>
    <cellStyle name="Normal 5 2 4 2" xfId="5864" xr:uid="{00000000-0005-0000-0000-00001C170000}"/>
    <cellStyle name="Normal 5 2 4 2 2" xfId="5865" xr:uid="{00000000-0005-0000-0000-00001D170000}"/>
    <cellStyle name="Normal 5 2 4 2 3" xfId="5866" xr:uid="{00000000-0005-0000-0000-00001E170000}"/>
    <cellStyle name="Normal 5 2 4 2 4" xfId="5867" xr:uid="{00000000-0005-0000-0000-00001F170000}"/>
    <cellStyle name="Normal 5 2 4 3" xfId="5868" xr:uid="{00000000-0005-0000-0000-000020170000}"/>
    <cellStyle name="Normal 5 2 4 4" xfId="5869" xr:uid="{00000000-0005-0000-0000-000021170000}"/>
    <cellStyle name="Normal 5 2 4 5" xfId="5870" xr:uid="{00000000-0005-0000-0000-000022170000}"/>
    <cellStyle name="Normal 5 2 5" xfId="5871" xr:uid="{00000000-0005-0000-0000-000023170000}"/>
    <cellStyle name="Normal 5 2 5 2" xfId="5872" xr:uid="{00000000-0005-0000-0000-000024170000}"/>
    <cellStyle name="Normal 5 2 5 3" xfId="5873" xr:uid="{00000000-0005-0000-0000-000025170000}"/>
    <cellStyle name="Normal 5 2 5 4" xfId="5874" xr:uid="{00000000-0005-0000-0000-000026170000}"/>
    <cellStyle name="Normal 5 2 6" xfId="5875" xr:uid="{00000000-0005-0000-0000-000027170000}"/>
    <cellStyle name="Normal 5 2 7" xfId="5876" xr:uid="{00000000-0005-0000-0000-000028170000}"/>
    <cellStyle name="Normal 5 2 8" xfId="5877" xr:uid="{00000000-0005-0000-0000-000029170000}"/>
    <cellStyle name="Normal 5 2 9" xfId="5878" xr:uid="{00000000-0005-0000-0000-00002A170000}"/>
    <cellStyle name="Normal 5 3" xfId="5879" xr:uid="{00000000-0005-0000-0000-00002B170000}"/>
    <cellStyle name="Normal 5 3 2" xfId="5880" xr:uid="{00000000-0005-0000-0000-00002C170000}"/>
    <cellStyle name="Normal 5 3 2 2" xfId="5881" xr:uid="{00000000-0005-0000-0000-00002D170000}"/>
    <cellStyle name="Normal 5 3 2 2 2" xfId="5882" xr:uid="{00000000-0005-0000-0000-00002E170000}"/>
    <cellStyle name="Normal 5 3 2 2 2 2" xfId="5883" xr:uid="{00000000-0005-0000-0000-00002F170000}"/>
    <cellStyle name="Normal 5 3 2 2 2 3" xfId="5884" xr:uid="{00000000-0005-0000-0000-000030170000}"/>
    <cellStyle name="Normal 5 3 2 2 2 4" xfId="5885" xr:uid="{00000000-0005-0000-0000-000031170000}"/>
    <cellStyle name="Normal 5 3 2 2 3" xfId="5886" xr:uid="{00000000-0005-0000-0000-000032170000}"/>
    <cellStyle name="Normal 5 3 2 2 4" xfId="5887" xr:uid="{00000000-0005-0000-0000-000033170000}"/>
    <cellStyle name="Normal 5 3 2 2 5" xfId="5888" xr:uid="{00000000-0005-0000-0000-000034170000}"/>
    <cellStyle name="Normal 5 3 2 3" xfId="5889" xr:uid="{00000000-0005-0000-0000-000035170000}"/>
    <cellStyle name="Normal 5 3 2 3 2" xfId="5890" xr:uid="{00000000-0005-0000-0000-000036170000}"/>
    <cellStyle name="Normal 5 3 2 3 3" xfId="5891" xr:uid="{00000000-0005-0000-0000-000037170000}"/>
    <cellStyle name="Normal 5 3 2 3 4" xfId="5892" xr:uid="{00000000-0005-0000-0000-000038170000}"/>
    <cellStyle name="Normal 5 3 2 4" xfId="5893" xr:uid="{00000000-0005-0000-0000-000039170000}"/>
    <cellStyle name="Normal 5 3 2 5" xfId="5894" xr:uid="{00000000-0005-0000-0000-00003A170000}"/>
    <cellStyle name="Normal 5 3 2 6" xfId="5895" xr:uid="{00000000-0005-0000-0000-00003B170000}"/>
    <cellStyle name="Normal 5 3 3" xfId="5896" xr:uid="{00000000-0005-0000-0000-00003C170000}"/>
    <cellStyle name="Normal 5 3 3 2" xfId="5897" xr:uid="{00000000-0005-0000-0000-00003D170000}"/>
    <cellStyle name="Normal 5 3 3 2 2" xfId="5898" xr:uid="{00000000-0005-0000-0000-00003E170000}"/>
    <cellStyle name="Normal 5 3 3 2 2 2" xfId="5899" xr:uid="{00000000-0005-0000-0000-00003F170000}"/>
    <cellStyle name="Normal 5 3 3 2 2 3" xfId="5900" xr:uid="{00000000-0005-0000-0000-000040170000}"/>
    <cellStyle name="Normal 5 3 3 2 2 4" xfId="5901" xr:uid="{00000000-0005-0000-0000-000041170000}"/>
    <cellStyle name="Normal 5 3 3 2 3" xfId="5902" xr:uid="{00000000-0005-0000-0000-000042170000}"/>
    <cellStyle name="Normal 5 3 3 2 4" xfId="5903" xr:uid="{00000000-0005-0000-0000-000043170000}"/>
    <cellStyle name="Normal 5 3 3 2 5" xfId="5904" xr:uid="{00000000-0005-0000-0000-000044170000}"/>
    <cellStyle name="Normal 5 3 3 3" xfId="5905" xr:uid="{00000000-0005-0000-0000-000045170000}"/>
    <cellStyle name="Normal 5 3 3 3 2" xfId="5906" xr:uid="{00000000-0005-0000-0000-000046170000}"/>
    <cellStyle name="Normal 5 3 3 3 3" xfId="5907" xr:uid="{00000000-0005-0000-0000-000047170000}"/>
    <cellStyle name="Normal 5 3 3 3 4" xfId="5908" xr:uid="{00000000-0005-0000-0000-000048170000}"/>
    <cellStyle name="Normal 5 3 3 4" xfId="5909" xr:uid="{00000000-0005-0000-0000-000049170000}"/>
    <cellStyle name="Normal 5 3 3 5" xfId="5910" xr:uid="{00000000-0005-0000-0000-00004A170000}"/>
    <cellStyle name="Normal 5 3 3 6" xfId="5911" xr:uid="{00000000-0005-0000-0000-00004B170000}"/>
    <cellStyle name="Normal 5 3 4" xfId="5912" xr:uid="{00000000-0005-0000-0000-00004C170000}"/>
    <cellStyle name="Normal 5 3 4 2" xfId="5913" xr:uid="{00000000-0005-0000-0000-00004D170000}"/>
    <cellStyle name="Normal 5 3 4 2 2" xfId="5914" xr:uid="{00000000-0005-0000-0000-00004E170000}"/>
    <cellStyle name="Normal 5 3 4 2 3" xfId="5915" xr:uid="{00000000-0005-0000-0000-00004F170000}"/>
    <cellStyle name="Normal 5 3 4 2 4" xfId="5916" xr:uid="{00000000-0005-0000-0000-000050170000}"/>
    <cellStyle name="Normal 5 3 4 3" xfId="5917" xr:uid="{00000000-0005-0000-0000-000051170000}"/>
    <cellStyle name="Normal 5 3 4 4" xfId="5918" xr:uid="{00000000-0005-0000-0000-000052170000}"/>
    <cellStyle name="Normal 5 3 4 5" xfId="5919" xr:uid="{00000000-0005-0000-0000-000053170000}"/>
    <cellStyle name="Normal 5 3 5" xfId="5920" xr:uid="{00000000-0005-0000-0000-000054170000}"/>
    <cellStyle name="Normal 5 3 5 2" xfId="5921" xr:uid="{00000000-0005-0000-0000-000055170000}"/>
    <cellStyle name="Normal 5 3 5 3" xfId="5922" xr:uid="{00000000-0005-0000-0000-000056170000}"/>
    <cellStyle name="Normal 5 3 5 4" xfId="5923" xr:uid="{00000000-0005-0000-0000-000057170000}"/>
    <cellStyle name="Normal 5 3 6" xfId="5924" xr:uid="{00000000-0005-0000-0000-000058170000}"/>
    <cellStyle name="Normal 5 3 7" xfId="5925" xr:uid="{00000000-0005-0000-0000-000059170000}"/>
    <cellStyle name="Normal 5 3 8" xfId="5926" xr:uid="{00000000-0005-0000-0000-00005A170000}"/>
    <cellStyle name="Normal 5 3 9" xfId="5927" xr:uid="{00000000-0005-0000-0000-00005B170000}"/>
    <cellStyle name="Normal 5 4" xfId="5928" xr:uid="{00000000-0005-0000-0000-00005C170000}"/>
    <cellStyle name="Normal 5 4 2" xfId="5929" xr:uid="{00000000-0005-0000-0000-00005D170000}"/>
    <cellStyle name="Normal 5 4 2 2" xfId="5930" xr:uid="{00000000-0005-0000-0000-00005E170000}"/>
    <cellStyle name="Normal 5 4 2 2 2" xfId="5931" xr:uid="{00000000-0005-0000-0000-00005F170000}"/>
    <cellStyle name="Normal 5 4 2 2 2 2" xfId="5932" xr:uid="{00000000-0005-0000-0000-000060170000}"/>
    <cellStyle name="Normal 5 4 2 2 2 3" xfId="5933" xr:uid="{00000000-0005-0000-0000-000061170000}"/>
    <cellStyle name="Normal 5 4 2 2 2 4" xfId="5934" xr:uid="{00000000-0005-0000-0000-000062170000}"/>
    <cellStyle name="Normal 5 4 2 2 3" xfId="5935" xr:uid="{00000000-0005-0000-0000-000063170000}"/>
    <cellStyle name="Normal 5 4 2 2 4" xfId="5936" xr:uid="{00000000-0005-0000-0000-000064170000}"/>
    <cellStyle name="Normal 5 4 2 2 5" xfId="5937" xr:uid="{00000000-0005-0000-0000-000065170000}"/>
    <cellStyle name="Normal 5 4 2 3" xfId="5938" xr:uid="{00000000-0005-0000-0000-000066170000}"/>
    <cellStyle name="Normal 5 4 2 3 2" xfId="5939" xr:uid="{00000000-0005-0000-0000-000067170000}"/>
    <cellStyle name="Normal 5 4 2 3 3" xfId="5940" xr:uid="{00000000-0005-0000-0000-000068170000}"/>
    <cellStyle name="Normal 5 4 2 3 4" xfId="5941" xr:uid="{00000000-0005-0000-0000-000069170000}"/>
    <cellStyle name="Normal 5 4 2 4" xfId="5942" xr:uid="{00000000-0005-0000-0000-00006A170000}"/>
    <cellStyle name="Normal 5 4 2 5" xfId="5943" xr:uid="{00000000-0005-0000-0000-00006B170000}"/>
    <cellStyle name="Normal 5 4 2 6" xfId="5944" xr:uid="{00000000-0005-0000-0000-00006C170000}"/>
    <cellStyle name="Normal 5 4 3" xfId="5945" xr:uid="{00000000-0005-0000-0000-00006D170000}"/>
    <cellStyle name="Normal 5 4 3 2" xfId="5946" xr:uid="{00000000-0005-0000-0000-00006E170000}"/>
    <cellStyle name="Normal 5 4 3 2 2" xfId="5947" xr:uid="{00000000-0005-0000-0000-00006F170000}"/>
    <cellStyle name="Normal 5 4 3 2 2 2" xfId="5948" xr:uid="{00000000-0005-0000-0000-000070170000}"/>
    <cellStyle name="Normal 5 4 3 2 2 3" xfId="5949" xr:uid="{00000000-0005-0000-0000-000071170000}"/>
    <cellStyle name="Normal 5 4 3 2 2 4" xfId="5950" xr:uid="{00000000-0005-0000-0000-000072170000}"/>
    <cellStyle name="Normal 5 4 3 2 3" xfId="5951" xr:uid="{00000000-0005-0000-0000-000073170000}"/>
    <cellStyle name="Normal 5 4 3 2 4" xfId="5952" xr:uid="{00000000-0005-0000-0000-000074170000}"/>
    <cellStyle name="Normal 5 4 3 2 5" xfId="5953" xr:uid="{00000000-0005-0000-0000-000075170000}"/>
    <cellStyle name="Normal 5 4 3 3" xfId="5954" xr:uid="{00000000-0005-0000-0000-000076170000}"/>
    <cellStyle name="Normal 5 4 3 3 2" xfId="5955" xr:uid="{00000000-0005-0000-0000-000077170000}"/>
    <cellStyle name="Normal 5 4 3 3 3" xfId="5956" xr:uid="{00000000-0005-0000-0000-000078170000}"/>
    <cellStyle name="Normal 5 4 3 3 4" xfId="5957" xr:uid="{00000000-0005-0000-0000-000079170000}"/>
    <cellStyle name="Normal 5 4 3 4" xfId="5958" xr:uid="{00000000-0005-0000-0000-00007A170000}"/>
    <cellStyle name="Normal 5 4 3 5" xfId="5959" xr:uid="{00000000-0005-0000-0000-00007B170000}"/>
    <cellStyle name="Normal 5 4 3 6" xfId="5960" xr:uid="{00000000-0005-0000-0000-00007C170000}"/>
    <cellStyle name="Normal 5 4 4" xfId="5961" xr:uid="{00000000-0005-0000-0000-00007D170000}"/>
    <cellStyle name="Normal 5 4 4 2" xfId="5962" xr:uid="{00000000-0005-0000-0000-00007E170000}"/>
    <cellStyle name="Normal 5 4 4 2 2" xfId="5963" xr:uid="{00000000-0005-0000-0000-00007F170000}"/>
    <cellStyle name="Normal 5 4 4 2 3" xfId="5964" xr:uid="{00000000-0005-0000-0000-000080170000}"/>
    <cellStyle name="Normal 5 4 4 2 4" xfId="5965" xr:uid="{00000000-0005-0000-0000-000081170000}"/>
    <cellStyle name="Normal 5 4 4 3" xfId="5966" xr:uid="{00000000-0005-0000-0000-000082170000}"/>
    <cellStyle name="Normal 5 4 4 4" xfId="5967" xr:uid="{00000000-0005-0000-0000-000083170000}"/>
    <cellStyle name="Normal 5 4 4 5" xfId="5968" xr:uid="{00000000-0005-0000-0000-000084170000}"/>
    <cellStyle name="Normal 5 4 5" xfId="5969" xr:uid="{00000000-0005-0000-0000-000085170000}"/>
    <cellStyle name="Normal 5 4 5 2" xfId="5970" xr:uid="{00000000-0005-0000-0000-000086170000}"/>
    <cellStyle name="Normal 5 4 5 3" xfId="5971" xr:uid="{00000000-0005-0000-0000-000087170000}"/>
    <cellStyle name="Normal 5 4 5 4" xfId="5972" xr:uid="{00000000-0005-0000-0000-000088170000}"/>
    <cellStyle name="Normal 5 4 6" xfId="5973" xr:uid="{00000000-0005-0000-0000-000089170000}"/>
    <cellStyle name="Normal 5 4 7" xfId="5974" xr:uid="{00000000-0005-0000-0000-00008A170000}"/>
    <cellStyle name="Normal 5 4 8" xfId="5975" xr:uid="{00000000-0005-0000-0000-00008B170000}"/>
    <cellStyle name="Normal 5 4 9" xfId="5976" xr:uid="{00000000-0005-0000-0000-00008C170000}"/>
    <cellStyle name="Normal 5 5" xfId="5977" xr:uid="{00000000-0005-0000-0000-00008D170000}"/>
    <cellStyle name="Normal 5 5 2" xfId="5978" xr:uid="{00000000-0005-0000-0000-00008E170000}"/>
    <cellStyle name="Normal 5 5 2 2" xfId="5979" xr:uid="{00000000-0005-0000-0000-00008F170000}"/>
    <cellStyle name="Normal 5 5 2 2 2" xfId="5980" xr:uid="{00000000-0005-0000-0000-000090170000}"/>
    <cellStyle name="Normal 5 5 2 2 2 2" xfId="5981" xr:uid="{00000000-0005-0000-0000-000091170000}"/>
    <cellStyle name="Normal 5 5 2 2 2 3" xfId="5982" xr:uid="{00000000-0005-0000-0000-000092170000}"/>
    <cellStyle name="Normal 5 5 2 2 2 4" xfId="5983" xr:uid="{00000000-0005-0000-0000-000093170000}"/>
    <cellStyle name="Normal 5 5 2 2 3" xfId="5984" xr:uid="{00000000-0005-0000-0000-000094170000}"/>
    <cellStyle name="Normal 5 5 2 2 4" xfId="5985" xr:uid="{00000000-0005-0000-0000-000095170000}"/>
    <cellStyle name="Normal 5 5 2 2 5" xfId="5986" xr:uid="{00000000-0005-0000-0000-000096170000}"/>
    <cellStyle name="Normal 5 5 2 3" xfId="5987" xr:uid="{00000000-0005-0000-0000-000097170000}"/>
    <cellStyle name="Normal 5 5 2 3 2" xfId="5988" xr:uid="{00000000-0005-0000-0000-000098170000}"/>
    <cellStyle name="Normal 5 5 2 3 3" xfId="5989" xr:uid="{00000000-0005-0000-0000-000099170000}"/>
    <cellStyle name="Normal 5 5 2 3 4" xfId="5990" xr:uid="{00000000-0005-0000-0000-00009A170000}"/>
    <cellStyle name="Normal 5 5 2 4" xfId="5991" xr:uid="{00000000-0005-0000-0000-00009B170000}"/>
    <cellStyle name="Normal 5 5 2 5" xfId="5992" xr:uid="{00000000-0005-0000-0000-00009C170000}"/>
    <cellStyle name="Normal 5 5 2 6" xfId="5993" xr:uid="{00000000-0005-0000-0000-00009D170000}"/>
    <cellStyle name="Normal 5 5 3" xfId="5994" xr:uid="{00000000-0005-0000-0000-00009E170000}"/>
    <cellStyle name="Normal 5 5 3 2" xfId="5995" xr:uid="{00000000-0005-0000-0000-00009F170000}"/>
    <cellStyle name="Normal 5 5 3 2 2" xfId="5996" xr:uid="{00000000-0005-0000-0000-0000A0170000}"/>
    <cellStyle name="Normal 5 5 3 2 2 2" xfId="5997" xr:uid="{00000000-0005-0000-0000-0000A1170000}"/>
    <cellStyle name="Normal 5 5 3 2 2 3" xfId="5998" xr:uid="{00000000-0005-0000-0000-0000A2170000}"/>
    <cellStyle name="Normal 5 5 3 2 2 4" xfId="5999" xr:uid="{00000000-0005-0000-0000-0000A3170000}"/>
    <cellStyle name="Normal 5 5 3 2 3" xfId="6000" xr:uid="{00000000-0005-0000-0000-0000A4170000}"/>
    <cellStyle name="Normal 5 5 3 2 4" xfId="6001" xr:uid="{00000000-0005-0000-0000-0000A5170000}"/>
    <cellStyle name="Normal 5 5 3 2 5" xfId="6002" xr:uid="{00000000-0005-0000-0000-0000A6170000}"/>
    <cellStyle name="Normal 5 5 3 3" xfId="6003" xr:uid="{00000000-0005-0000-0000-0000A7170000}"/>
    <cellStyle name="Normal 5 5 3 3 2" xfId="6004" xr:uid="{00000000-0005-0000-0000-0000A8170000}"/>
    <cellStyle name="Normal 5 5 3 3 3" xfId="6005" xr:uid="{00000000-0005-0000-0000-0000A9170000}"/>
    <cellStyle name="Normal 5 5 3 3 4" xfId="6006" xr:uid="{00000000-0005-0000-0000-0000AA170000}"/>
    <cellStyle name="Normal 5 5 3 4" xfId="6007" xr:uid="{00000000-0005-0000-0000-0000AB170000}"/>
    <cellStyle name="Normal 5 5 3 5" xfId="6008" xr:uid="{00000000-0005-0000-0000-0000AC170000}"/>
    <cellStyle name="Normal 5 5 3 6" xfId="6009" xr:uid="{00000000-0005-0000-0000-0000AD170000}"/>
    <cellStyle name="Normal 5 5 4" xfId="6010" xr:uid="{00000000-0005-0000-0000-0000AE170000}"/>
    <cellStyle name="Normal 5 5 4 2" xfId="6011" xr:uid="{00000000-0005-0000-0000-0000AF170000}"/>
    <cellStyle name="Normal 5 5 4 2 2" xfId="6012" xr:uid="{00000000-0005-0000-0000-0000B0170000}"/>
    <cellStyle name="Normal 5 5 4 2 3" xfId="6013" xr:uid="{00000000-0005-0000-0000-0000B1170000}"/>
    <cellStyle name="Normal 5 5 4 2 4" xfId="6014" xr:uid="{00000000-0005-0000-0000-0000B2170000}"/>
    <cellStyle name="Normal 5 5 4 3" xfId="6015" xr:uid="{00000000-0005-0000-0000-0000B3170000}"/>
    <cellStyle name="Normal 5 5 4 4" xfId="6016" xr:uid="{00000000-0005-0000-0000-0000B4170000}"/>
    <cellStyle name="Normal 5 5 4 5" xfId="6017" xr:uid="{00000000-0005-0000-0000-0000B5170000}"/>
    <cellStyle name="Normal 5 5 5" xfId="6018" xr:uid="{00000000-0005-0000-0000-0000B6170000}"/>
    <cellStyle name="Normal 5 5 5 2" xfId="6019" xr:uid="{00000000-0005-0000-0000-0000B7170000}"/>
    <cellStyle name="Normal 5 5 5 3" xfId="6020" xr:uid="{00000000-0005-0000-0000-0000B8170000}"/>
    <cellStyle name="Normal 5 5 5 4" xfId="6021" xr:uid="{00000000-0005-0000-0000-0000B9170000}"/>
    <cellStyle name="Normal 5 5 6" xfId="6022" xr:uid="{00000000-0005-0000-0000-0000BA170000}"/>
    <cellStyle name="Normal 5 5 7" xfId="6023" xr:uid="{00000000-0005-0000-0000-0000BB170000}"/>
    <cellStyle name="Normal 5 5 8" xfId="6024" xr:uid="{00000000-0005-0000-0000-0000BC170000}"/>
    <cellStyle name="Normal 5 5 9" xfId="6025" xr:uid="{00000000-0005-0000-0000-0000BD170000}"/>
    <cellStyle name="Normal 5 6" xfId="6026" xr:uid="{00000000-0005-0000-0000-0000BE170000}"/>
    <cellStyle name="Normal 5 6 2" xfId="6027" xr:uid="{00000000-0005-0000-0000-0000BF170000}"/>
    <cellStyle name="Normal 5 6 2 2" xfId="6028" xr:uid="{00000000-0005-0000-0000-0000C0170000}"/>
    <cellStyle name="Normal 5 6 2 2 2" xfId="6029" xr:uid="{00000000-0005-0000-0000-0000C1170000}"/>
    <cellStyle name="Normal 5 6 2 2 2 2" xfId="6030" xr:uid="{00000000-0005-0000-0000-0000C2170000}"/>
    <cellStyle name="Normal 5 6 2 2 2 3" xfId="6031" xr:uid="{00000000-0005-0000-0000-0000C3170000}"/>
    <cellStyle name="Normal 5 6 2 2 2 4" xfId="6032" xr:uid="{00000000-0005-0000-0000-0000C4170000}"/>
    <cellStyle name="Normal 5 6 2 2 3" xfId="6033" xr:uid="{00000000-0005-0000-0000-0000C5170000}"/>
    <cellStyle name="Normal 5 6 2 2 4" xfId="6034" xr:uid="{00000000-0005-0000-0000-0000C6170000}"/>
    <cellStyle name="Normal 5 6 2 2 5" xfId="6035" xr:uid="{00000000-0005-0000-0000-0000C7170000}"/>
    <cellStyle name="Normal 5 6 2 3" xfId="6036" xr:uid="{00000000-0005-0000-0000-0000C8170000}"/>
    <cellStyle name="Normal 5 6 2 3 2" xfId="6037" xr:uid="{00000000-0005-0000-0000-0000C9170000}"/>
    <cellStyle name="Normal 5 6 2 3 3" xfId="6038" xr:uid="{00000000-0005-0000-0000-0000CA170000}"/>
    <cellStyle name="Normal 5 6 2 3 4" xfId="6039" xr:uid="{00000000-0005-0000-0000-0000CB170000}"/>
    <cellStyle name="Normal 5 6 2 4" xfId="6040" xr:uid="{00000000-0005-0000-0000-0000CC170000}"/>
    <cellStyle name="Normal 5 6 2 5" xfId="6041" xr:uid="{00000000-0005-0000-0000-0000CD170000}"/>
    <cellStyle name="Normal 5 6 2 6" xfId="6042" xr:uid="{00000000-0005-0000-0000-0000CE170000}"/>
    <cellStyle name="Normal 5 6 3" xfId="6043" xr:uid="{00000000-0005-0000-0000-0000CF170000}"/>
    <cellStyle name="Normal 5 6 3 2" xfId="6044" xr:uid="{00000000-0005-0000-0000-0000D0170000}"/>
    <cellStyle name="Normal 5 6 3 2 2" xfId="6045" xr:uid="{00000000-0005-0000-0000-0000D1170000}"/>
    <cellStyle name="Normal 5 6 3 2 2 2" xfId="6046" xr:uid="{00000000-0005-0000-0000-0000D2170000}"/>
    <cellStyle name="Normal 5 6 3 2 2 3" xfId="6047" xr:uid="{00000000-0005-0000-0000-0000D3170000}"/>
    <cellStyle name="Normal 5 6 3 2 2 4" xfId="6048" xr:uid="{00000000-0005-0000-0000-0000D4170000}"/>
    <cellStyle name="Normal 5 6 3 2 3" xfId="6049" xr:uid="{00000000-0005-0000-0000-0000D5170000}"/>
    <cellStyle name="Normal 5 6 3 2 4" xfId="6050" xr:uid="{00000000-0005-0000-0000-0000D6170000}"/>
    <cellStyle name="Normal 5 6 3 2 5" xfId="6051" xr:uid="{00000000-0005-0000-0000-0000D7170000}"/>
    <cellStyle name="Normal 5 6 3 3" xfId="6052" xr:uid="{00000000-0005-0000-0000-0000D8170000}"/>
    <cellStyle name="Normal 5 6 3 3 2" xfId="6053" xr:uid="{00000000-0005-0000-0000-0000D9170000}"/>
    <cellStyle name="Normal 5 6 3 3 3" xfId="6054" xr:uid="{00000000-0005-0000-0000-0000DA170000}"/>
    <cellStyle name="Normal 5 6 3 3 4" xfId="6055" xr:uid="{00000000-0005-0000-0000-0000DB170000}"/>
    <cellStyle name="Normal 5 6 3 4" xfId="6056" xr:uid="{00000000-0005-0000-0000-0000DC170000}"/>
    <cellStyle name="Normal 5 6 3 5" xfId="6057" xr:uid="{00000000-0005-0000-0000-0000DD170000}"/>
    <cellStyle name="Normal 5 6 3 6" xfId="6058" xr:uid="{00000000-0005-0000-0000-0000DE170000}"/>
    <cellStyle name="Normal 5 6 4" xfId="6059" xr:uid="{00000000-0005-0000-0000-0000DF170000}"/>
    <cellStyle name="Normal 5 6 4 2" xfId="6060" xr:uid="{00000000-0005-0000-0000-0000E0170000}"/>
    <cellStyle name="Normal 5 6 4 2 2" xfId="6061" xr:uid="{00000000-0005-0000-0000-0000E1170000}"/>
    <cellStyle name="Normal 5 6 4 2 3" xfId="6062" xr:uid="{00000000-0005-0000-0000-0000E2170000}"/>
    <cellStyle name="Normal 5 6 4 2 4" xfId="6063" xr:uid="{00000000-0005-0000-0000-0000E3170000}"/>
    <cellStyle name="Normal 5 6 4 3" xfId="6064" xr:uid="{00000000-0005-0000-0000-0000E4170000}"/>
    <cellStyle name="Normal 5 6 4 4" xfId="6065" xr:uid="{00000000-0005-0000-0000-0000E5170000}"/>
    <cellStyle name="Normal 5 6 4 5" xfId="6066" xr:uid="{00000000-0005-0000-0000-0000E6170000}"/>
    <cellStyle name="Normal 5 6 5" xfId="6067" xr:uid="{00000000-0005-0000-0000-0000E7170000}"/>
    <cellStyle name="Normal 5 6 5 2" xfId="6068" xr:uid="{00000000-0005-0000-0000-0000E8170000}"/>
    <cellStyle name="Normal 5 6 5 3" xfId="6069" xr:uid="{00000000-0005-0000-0000-0000E9170000}"/>
    <cellStyle name="Normal 5 6 5 4" xfId="6070" xr:uid="{00000000-0005-0000-0000-0000EA170000}"/>
    <cellStyle name="Normal 5 6 6" xfId="6071" xr:uid="{00000000-0005-0000-0000-0000EB170000}"/>
    <cellStyle name="Normal 5 6 7" xfId="6072" xr:uid="{00000000-0005-0000-0000-0000EC170000}"/>
    <cellStyle name="Normal 5 6 8" xfId="6073" xr:uid="{00000000-0005-0000-0000-0000ED170000}"/>
    <cellStyle name="Normal 5 6 9" xfId="6074" xr:uid="{00000000-0005-0000-0000-0000EE170000}"/>
    <cellStyle name="Normal 5 7" xfId="6075" xr:uid="{00000000-0005-0000-0000-0000EF170000}"/>
    <cellStyle name="Normal 5 7 2" xfId="6076" xr:uid="{00000000-0005-0000-0000-0000F0170000}"/>
    <cellStyle name="Normal 5 7 2 2" xfId="6077" xr:uid="{00000000-0005-0000-0000-0000F1170000}"/>
    <cellStyle name="Normal 5 7 2 2 2" xfId="6078" xr:uid="{00000000-0005-0000-0000-0000F2170000}"/>
    <cellStyle name="Normal 5 7 2 2 3" xfId="6079" xr:uid="{00000000-0005-0000-0000-0000F3170000}"/>
    <cellStyle name="Normal 5 7 2 2 4" xfId="6080" xr:uid="{00000000-0005-0000-0000-0000F4170000}"/>
    <cellStyle name="Normal 5 7 2 3" xfId="6081" xr:uid="{00000000-0005-0000-0000-0000F5170000}"/>
    <cellStyle name="Normal 5 7 2 4" xfId="6082" xr:uid="{00000000-0005-0000-0000-0000F6170000}"/>
    <cellStyle name="Normal 5 7 2 5" xfId="6083" xr:uid="{00000000-0005-0000-0000-0000F7170000}"/>
    <cellStyle name="Normal 5 7 3" xfId="6084" xr:uid="{00000000-0005-0000-0000-0000F8170000}"/>
    <cellStyle name="Normal 5 7 3 2" xfId="6085" xr:uid="{00000000-0005-0000-0000-0000F9170000}"/>
    <cellStyle name="Normal 5 7 3 3" xfId="6086" xr:uid="{00000000-0005-0000-0000-0000FA170000}"/>
    <cellStyle name="Normal 5 7 3 4" xfId="6087" xr:uid="{00000000-0005-0000-0000-0000FB170000}"/>
    <cellStyle name="Normal 5 7 4" xfId="6088" xr:uid="{00000000-0005-0000-0000-0000FC170000}"/>
    <cellStyle name="Normal 5 7 5" xfId="6089" xr:uid="{00000000-0005-0000-0000-0000FD170000}"/>
    <cellStyle name="Normal 5 7 6" xfId="6090" xr:uid="{00000000-0005-0000-0000-0000FE170000}"/>
    <cellStyle name="Normal 5 8" xfId="6091" xr:uid="{00000000-0005-0000-0000-0000FF170000}"/>
    <cellStyle name="Normal 5 8 2" xfId="6092" xr:uid="{00000000-0005-0000-0000-000000180000}"/>
    <cellStyle name="Normal 5 8 2 2" xfId="6093" xr:uid="{00000000-0005-0000-0000-000001180000}"/>
    <cellStyle name="Normal 5 8 2 2 2" xfId="6094" xr:uid="{00000000-0005-0000-0000-000002180000}"/>
    <cellStyle name="Normal 5 8 2 2 3" xfId="6095" xr:uid="{00000000-0005-0000-0000-000003180000}"/>
    <cellStyle name="Normal 5 8 2 2 4" xfId="6096" xr:uid="{00000000-0005-0000-0000-000004180000}"/>
    <cellStyle name="Normal 5 8 2 3" xfId="6097" xr:uid="{00000000-0005-0000-0000-000005180000}"/>
    <cellStyle name="Normal 5 8 2 4" xfId="6098" xr:uid="{00000000-0005-0000-0000-000006180000}"/>
    <cellStyle name="Normal 5 8 2 5" xfId="6099" xr:uid="{00000000-0005-0000-0000-000007180000}"/>
    <cellStyle name="Normal 5 8 3" xfId="6100" xr:uid="{00000000-0005-0000-0000-000008180000}"/>
    <cellStyle name="Normal 5 8 3 2" xfId="6101" xr:uid="{00000000-0005-0000-0000-000009180000}"/>
    <cellStyle name="Normal 5 8 3 3" xfId="6102" xr:uid="{00000000-0005-0000-0000-00000A180000}"/>
    <cellStyle name="Normal 5 8 3 4" xfId="6103" xr:uid="{00000000-0005-0000-0000-00000B180000}"/>
    <cellStyle name="Normal 5 8 4" xfId="6104" xr:uid="{00000000-0005-0000-0000-00000C180000}"/>
    <cellStyle name="Normal 5 8 5" xfId="6105" xr:uid="{00000000-0005-0000-0000-00000D180000}"/>
    <cellStyle name="Normal 5 8 6" xfId="6106" xr:uid="{00000000-0005-0000-0000-00000E180000}"/>
    <cellStyle name="Normal 5 9" xfId="6107" xr:uid="{00000000-0005-0000-0000-00000F180000}"/>
    <cellStyle name="Normal 5 9 2" xfId="6108" xr:uid="{00000000-0005-0000-0000-000010180000}"/>
    <cellStyle name="Normal 5 9 2 2" xfId="6109" xr:uid="{00000000-0005-0000-0000-000011180000}"/>
    <cellStyle name="Normal 5 9 2 2 2" xfId="6110" xr:uid="{00000000-0005-0000-0000-000012180000}"/>
    <cellStyle name="Normal 5 9 2 2 3" xfId="6111" xr:uid="{00000000-0005-0000-0000-000013180000}"/>
    <cellStyle name="Normal 5 9 2 2 4" xfId="6112" xr:uid="{00000000-0005-0000-0000-000014180000}"/>
    <cellStyle name="Normal 5 9 2 3" xfId="6113" xr:uid="{00000000-0005-0000-0000-000015180000}"/>
    <cellStyle name="Normal 5 9 2 4" xfId="6114" xr:uid="{00000000-0005-0000-0000-000016180000}"/>
    <cellStyle name="Normal 5 9 2 5" xfId="6115" xr:uid="{00000000-0005-0000-0000-000017180000}"/>
    <cellStyle name="Normal 5 9 3" xfId="6116" xr:uid="{00000000-0005-0000-0000-000018180000}"/>
    <cellStyle name="Normal 5 9 3 2" xfId="6117" xr:uid="{00000000-0005-0000-0000-000019180000}"/>
    <cellStyle name="Normal 5 9 3 3" xfId="6118" xr:uid="{00000000-0005-0000-0000-00001A180000}"/>
    <cellStyle name="Normal 5 9 3 4" xfId="6119" xr:uid="{00000000-0005-0000-0000-00001B180000}"/>
    <cellStyle name="Normal 5 9 4" xfId="6120" xr:uid="{00000000-0005-0000-0000-00001C180000}"/>
    <cellStyle name="Normal 5 9 5" xfId="6121" xr:uid="{00000000-0005-0000-0000-00001D180000}"/>
    <cellStyle name="Normal 5 9 6" xfId="6122" xr:uid="{00000000-0005-0000-0000-00001E180000}"/>
    <cellStyle name="Normal 6" xfId="11" xr:uid="{00000000-0005-0000-0000-00001F180000}"/>
    <cellStyle name="Normal 6 2" xfId="6123" xr:uid="{00000000-0005-0000-0000-000020180000}"/>
    <cellStyle name="Normal 6 2 2" xfId="6124" xr:uid="{00000000-0005-0000-0000-000021180000}"/>
    <cellStyle name="Normal 6 2 3" xfId="6125" xr:uid="{00000000-0005-0000-0000-000022180000}"/>
    <cellStyle name="Normal 6 3" xfId="6126" xr:uid="{00000000-0005-0000-0000-000023180000}"/>
    <cellStyle name="Normal 7" xfId="6127" xr:uid="{00000000-0005-0000-0000-000024180000}"/>
    <cellStyle name="Normal 7 2" xfId="6128" xr:uid="{00000000-0005-0000-0000-000025180000}"/>
    <cellStyle name="Normal 8" xfId="6129" xr:uid="{00000000-0005-0000-0000-000026180000}"/>
    <cellStyle name="Normal 8 2" xfId="6130" xr:uid="{00000000-0005-0000-0000-000027180000}"/>
    <cellStyle name="Normal 8 2 2" xfId="6131" xr:uid="{00000000-0005-0000-0000-000028180000}"/>
    <cellStyle name="Normal 8 2 2 2" xfId="6132" xr:uid="{00000000-0005-0000-0000-000029180000}"/>
    <cellStyle name="Normal 8 2 2 2 2" xfId="6133" xr:uid="{00000000-0005-0000-0000-00002A180000}"/>
    <cellStyle name="Normal 8 2 2 2 3" xfId="6134" xr:uid="{00000000-0005-0000-0000-00002B180000}"/>
    <cellStyle name="Normal 8 2 2 2 4" xfId="6135" xr:uid="{00000000-0005-0000-0000-00002C180000}"/>
    <cellStyle name="Normal 8 2 2 3" xfId="6136" xr:uid="{00000000-0005-0000-0000-00002D180000}"/>
    <cellStyle name="Normal 8 2 2 4" xfId="6137" xr:uid="{00000000-0005-0000-0000-00002E180000}"/>
    <cellStyle name="Normal 8 2 2 5" xfId="6138" xr:uid="{00000000-0005-0000-0000-00002F180000}"/>
    <cellStyle name="Normal 8 2 3" xfId="6139" xr:uid="{00000000-0005-0000-0000-000030180000}"/>
    <cellStyle name="Normal 8 2 3 2" xfId="6140" xr:uid="{00000000-0005-0000-0000-000031180000}"/>
    <cellStyle name="Normal 8 2 3 3" xfId="6141" xr:uid="{00000000-0005-0000-0000-000032180000}"/>
    <cellStyle name="Normal 8 2 3 4" xfId="6142" xr:uid="{00000000-0005-0000-0000-000033180000}"/>
    <cellStyle name="Normal 8 2 4" xfId="6143" xr:uid="{00000000-0005-0000-0000-000034180000}"/>
    <cellStyle name="Normal 8 2 5" xfId="6144" xr:uid="{00000000-0005-0000-0000-000035180000}"/>
    <cellStyle name="Normal 8 2 6" xfId="6145" xr:uid="{00000000-0005-0000-0000-000036180000}"/>
    <cellStyle name="Normal 8 3" xfId="6146" xr:uid="{00000000-0005-0000-0000-000037180000}"/>
    <cellStyle name="Normal 8 3 2" xfId="6147" xr:uid="{00000000-0005-0000-0000-000038180000}"/>
    <cellStyle name="Normal 8 3 2 2" xfId="6148" xr:uid="{00000000-0005-0000-0000-000039180000}"/>
    <cellStyle name="Normal 8 3 2 2 2" xfId="6149" xr:uid="{00000000-0005-0000-0000-00003A180000}"/>
    <cellStyle name="Normal 8 3 2 2 3" xfId="6150" xr:uid="{00000000-0005-0000-0000-00003B180000}"/>
    <cellStyle name="Normal 8 3 2 2 4" xfId="6151" xr:uid="{00000000-0005-0000-0000-00003C180000}"/>
    <cellStyle name="Normal 8 3 2 3" xfId="6152" xr:uid="{00000000-0005-0000-0000-00003D180000}"/>
    <cellStyle name="Normal 8 3 2 4" xfId="6153" xr:uid="{00000000-0005-0000-0000-00003E180000}"/>
    <cellStyle name="Normal 8 3 2 5" xfId="6154" xr:uid="{00000000-0005-0000-0000-00003F180000}"/>
    <cellStyle name="Normal 8 3 3" xfId="6155" xr:uid="{00000000-0005-0000-0000-000040180000}"/>
    <cellStyle name="Normal 8 3 3 2" xfId="6156" xr:uid="{00000000-0005-0000-0000-000041180000}"/>
    <cellStyle name="Normal 8 3 3 3" xfId="6157" xr:uid="{00000000-0005-0000-0000-000042180000}"/>
    <cellStyle name="Normal 8 3 3 4" xfId="6158" xr:uid="{00000000-0005-0000-0000-000043180000}"/>
    <cellStyle name="Normal 8 3 4" xfId="6159" xr:uid="{00000000-0005-0000-0000-000044180000}"/>
    <cellStyle name="Normal 8 3 5" xfId="6160" xr:uid="{00000000-0005-0000-0000-000045180000}"/>
    <cellStyle name="Normal 8 3 6" xfId="6161" xr:uid="{00000000-0005-0000-0000-000046180000}"/>
    <cellStyle name="Normal 8 4" xfId="6162" xr:uid="{00000000-0005-0000-0000-000047180000}"/>
    <cellStyle name="Normal 8 4 2" xfId="6163" xr:uid="{00000000-0005-0000-0000-000048180000}"/>
    <cellStyle name="Normal 8 4 2 2" xfId="6164" xr:uid="{00000000-0005-0000-0000-000049180000}"/>
    <cellStyle name="Normal 8 4 2 2 2" xfId="6165" xr:uid="{00000000-0005-0000-0000-00004A180000}"/>
    <cellStyle name="Normal 8 4 2 2 3" xfId="6166" xr:uid="{00000000-0005-0000-0000-00004B180000}"/>
    <cellStyle name="Normal 8 4 2 2 4" xfId="6167" xr:uid="{00000000-0005-0000-0000-00004C180000}"/>
    <cellStyle name="Normal 8 4 2 3" xfId="6168" xr:uid="{00000000-0005-0000-0000-00004D180000}"/>
    <cellStyle name="Normal 8 4 2 4" xfId="6169" xr:uid="{00000000-0005-0000-0000-00004E180000}"/>
    <cellStyle name="Normal 8 4 2 5" xfId="6170" xr:uid="{00000000-0005-0000-0000-00004F180000}"/>
    <cellStyle name="Normal 8 4 3" xfId="6171" xr:uid="{00000000-0005-0000-0000-000050180000}"/>
    <cellStyle name="Normal 8 4 3 2" xfId="6172" xr:uid="{00000000-0005-0000-0000-000051180000}"/>
    <cellStyle name="Normal 8 4 3 3" xfId="6173" xr:uid="{00000000-0005-0000-0000-000052180000}"/>
    <cellStyle name="Normal 8 4 3 4" xfId="6174" xr:uid="{00000000-0005-0000-0000-000053180000}"/>
    <cellStyle name="Normal 8 4 4" xfId="6175" xr:uid="{00000000-0005-0000-0000-000054180000}"/>
    <cellStyle name="Normal 8 4 5" xfId="6176" xr:uid="{00000000-0005-0000-0000-000055180000}"/>
    <cellStyle name="Normal 8 4 6" xfId="6177" xr:uid="{00000000-0005-0000-0000-000056180000}"/>
    <cellStyle name="Normal 8 5" xfId="6178" xr:uid="{00000000-0005-0000-0000-000057180000}"/>
    <cellStyle name="Normal 9" xfId="6179" xr:uid="{00000000-0005-0000-0000-000058180000}"/>
    <cellStyle name="Normal 9 2" xfId="6180" xr:uid="{00000000-0005-0000-0000-000059180000}"/>
    <cellStyle name="Normal 9 2 2" xfId="6181" xr:uid="{00000000-0005-0000-0000-00005A180000}"/>
    <cellStyle name="Normal 9 2 2 2" xfId="6182" xr:uid="{00000000-0005-0000-0000-00005B180000}"/>
    <cellStyle name="Normal 9 2 2 2 2" xfId="6183" xr:uid="{00000000-0005-0000-0000-00005C180000}"/>
    <cellStyle name="Normal 9 2 2 2 3" xfId="6184" xr:uid="{00000000-0005-0000-0000-00005D180000}"/>
    <cellStyle name="Normal 9 2 2 2 4" xfId="6185" xr:uid="{00000000-0005-0000-0000-00005E180000}"/>
    <cellStyle name="Normal 9 2 2 3" xfId="6186" xr:uid="{00000000-0005-0000-0000-00005F180000}"/>
    <cellStyle name="Normal 9 2 2 4" xfId="6187" xr:uid="{00000000-0005-0000-0000-000060180000}"/>
    <cellStyle name="Normal 9 2 2 5" xfId="6188" xr:uid="{00000000-0005-0000-0000-000061180000}"/>
    <cellStyle name="Normal 9 2 3" xfId="6189" xr:uid="{00000000-0005-0000-0000-000062180000}"/>
    <cellStyle name="Normal 9 2 3 2" xfId="6190" xr:uid="{00000000-0005-0000-0000-000063180000}"/>
    <cellStyle name="Normal 9 2 3 3" xfId="6191" xr:uid="{00000000-0005-0000-0000-000064180000}"/>
    <cellStyle name="Normal 9 2 3 4" xfId="6192" xr:uid="{00000000-0005-0000-0000-000065180000}"/>
    <cellStyle name="Normal 9 2 4" xfId="6193" xr:uid="{00000000-0005-0000-0000-000066180000}"/>
    <cellStyle name="Normal 9 2 5" xfId="6194" xr:uid="{00000000-0005-0000-0000-000067180000}"/>
    <cellStyle name="Normal 9 2 6" xfId="6195" xr:uid="{00000000-0005-0000-0000-000068180000}"/>
    <cellStyle name="Normal 9 3" xfId="6196" xr:uid="{00000000-0005-0000-0000-000069180000}"/>
    <cellStyle name="Normal 9 3 2" xfId="6197" xr:uid="{00000000-0005-0000-0000-00006A180000}"/>
    <cellStyle name="Normal 9 3 2 2" xfId="6198" xr:uid="{00000000-0005-0000-0000-00006B180000}"/>
    <cellStyle name="Normal 9 3 2 2 2" xfId="6199" xr:uid="{00000000-0005-0000-0000-00006C180000}"/>
    <cellStyle name="Normal 9 3 2 2 3" xfId="6200" xr:uid="{00000000-0005-0000-0000-00006D180000}"/>
    <cellStyle name="Normal 9 3 2 2 4" xfId="6201" xr:uid="{00000000-0005-0000-0000-00006E180000}"/>
    <cellStyle name="Normal 9 3 2 3" xfId="6202" xr:uid="{00000000-0005-0000-0000-00006F180000}"/>
    <cellStyle name="Normal 9 3 2 4" xfId="6203" xr:uid="{00000000-0005-0000-0000-000070180000}"/>
    <cellStyle name="Normal 9 3 2 5" xfId="6204" xr:uid="{00000000-0005-0000-0000-000071180000}"/>
    <cellStyle name="Normal 9 3 3" xfId="6205" xr:uid="{00000000-0005-0000-0000-000072180000}"/>
    <cellStyle name="Normal 9 3 3 2" xfId="6206" xr:uid="{00000000-0005-0000-0000-000073180000}"/>
    <cellStyle name="Normal 9 3 3 3" xfId="6207" xr:uid="{00000000-0005-0000-0000-000074180000}"/>
    <cellStyle name="Normal 9 3 3 4" xfId="6208" xr:uid="{00000000-0005-0000-0000-000075180000}"/>
    <cellStyle name="Normal 9 3 4" xfId="6209" xr:uid="{00000000-0005-0000-0000-000076180000}"/>
    <cellStyle name="Normal 9 3 5" xfId="6210" xr:uid="{00000000-0005-0000-0000-000077180000}"/>
    <cellStyle name="Normal 9 3 6" xfId="6211" xr:uid="{00000000-0005-0000-0000-000078180000}"/>
    <cellStyle name="Normal 9 4" xfId="6212" xr:uid="{00000000-0005-0000-0000-000079180000}"/>
    <cellStyle name="Normal 9 4 2" xfId="6213" xr:uid="{00000000-0005-0000-0000-00007A180000}"/>
    <cellStyle name="Normal 9 4 2 2" xfId="6214" xr:uid="{00000000-0005-0000-0000-00007B180000}"/>
    <cellStyle name="Normal 9 4 2 2 2" xfId="6215" xr:uid="{00000000-0005-0000-0000-00007C180000}"/>
    <cellStyle name="Normal 9 4 2 2 3" xfId="6216" xr:uid="{00000000-0005-0000-0000-00007D180000}"/>
    <cellStyle name="Normal 9 4 2 2 4" xfId="6217" xr:uid="{00000000-0005-0000-0000-00007E180000}"/>
    <cellStyle name="Normal 9 4 2 3" xfId="6218" xr:uid="{00000000-0005-0000-0000-00007F180000}"/>
    <cellStyle name="Normal 9 4 2 4" xfId="6219" xr:uid="{00000000-0005-0000-0000-000080180000}"/>
    <cellStyle name="Normal 9 4 2 5" xfId="6220" xr:uid="{00000000-0005-0000-0000-000081180000}"/>
    <cellStyle name="Normal 9 4 3" xfId="6221" xr:uid="{00000000-0005-0000-0000-000082180000}"/>
    <cellStyle name="Normal 9 4 3 2" xfId="6222" xr:uid="{00000000-0005-0000-0000-000083180000}"/>
    <cellStyle name="Normal 9 4 3 3" xfId="6223" xr:uid="{00000000-0005-0000-0000-000084180000}"/>
    <cellStyle name="Normal 9 4 3 4" xfId="6224" xr:uid="{00000000-0005-0000-0000-000085180000}"/>
    <cellStyle name="Normal 9 4 4" xfId="6225" xr:uid="{00000000-0005-0000-0000-000086180000}"/>
    <cellStyle name="Normal 9 4 5" xfId="6226" xr:uid="{00000000-0005-0000-0000-000087180000}"/>
    <cellStyle name="Normal 9 4 6" xfId="6227" xr:uid="{00000000-0005-0000-0000-000088180000}"/>
    <cellStyle name="Normal 9 5" xfId="6228" xr:uid="{00000000-0005-0000-0000-000089180000}"/>
    <cellStyle name="Normal_Enero" xfId="9" xr:uid="{00000000-0005-0000-0000-00008A180000}"/>
    <cellStyle name="Normal_Forminp2-29-32comprob" xfId="8" xr:uid="{00000000-0005-0000-0000-00008B180000}"/>
    <cellStyle name="Normal_Hoja3" xfId="6794" xr:uid="{FBE1AA65-A18B-459D-BF2D-832B736DA9EA}"/>
    <cellStyle name="Notas 2" xfId="6229" xr:uid="{00000000-0005-0000-0000-00008C180000}"/>
    <cellStyle name="Notas 2 10" xfId="6230" xr:uid="{00000000-0005-0000-0000-00008D180000}"/>
    <cellStyle name="Notas 2 10 2" xfId="6231" xr:uid="{00000000-0005-0000-0000-00008E180000}"/>
    <cellStyle name="Notas 2 10 2 2" xfId="6232" xr:uid="{00000000-0005-0000-0000-00008F180000}"/>
    <cellStyle name="Notas 2 10 2 2 2" xfId="6233" xr:uid="{00000000-0005-0000-0000-000090180000}"/>
    <cellStyle name="Notas 2 10 2 2 3" xfId="6234" xr:uid="{00000000-0005-0000-0000-000091180000}"/>
    <cellStyle name="Notas 2 10 2 2 4" xfId="6235" xr:uid="{00000000-0005-0000-0000-000092180000}"/>
    <cellStyle name="Notas 2 10 2 3" xfId="6236" xr:uid="{00000000-0005-0000-0000-000093180000}"/>
    <cellStyle name="Notas 2 10 2 4" xfId="6237" xr:uid="{00000000-0005-0000-0000-000094180000}"/>
    <cellStyle name="Notas 2 10 2 5" xfId="6238" xr:uid="{00000000-0005-0000-0000-000095180000}"/>
    <cellStyle name="Notas 2 10 3" xfId="6239" xr:uid="{00000000-0005-0000-0000-000096180000}"/>
    <cellStyle name="Notas 2 10 3 2" xfId="6240" xr:uid="{00000000-0005-0000-0000-000097180000}"/>
    <cellStyle name="Notas 2 10 3 3" xfId="6241" xr:uid="{00000000-0005-0000-0000-000098180000}"/>
    <cellStyle name="Notas 2 10 3 4" xfId="6242" xr:uid="{00000000-0005-0000-0000-000099180000}"/>
    <cellStyle name="Notas 2 10 4" xfId="6243" xr:uid="{00000000-0005-0000-0000-00009A180000}"/>
    <cellStyle name="Notas 2 10 5" xfId="6244" xr:uid="{00000000-0005-0000-0000-00009B180000}"/>
    <cellStyle name="Notas 2 10 6" xfId="6245" xr:uid="{00000000-0005-0000-0000-00009C180000}"/>
    <cellStyle name="Notas 2 11" xfId="6246" xr:uid="{00000000-0005-0000-0000-00009D180000}"/>
    <cellStyle name="Notas 2 11 2" xfId="6247" xr:uid="{00000000-0005-0000-0000-00009E180000}"/>
    <cellStyle name="Notas 2 11 2 2" xfId="6248" xr:uid="{00000000-0005-0000-0000-00009F180000}"/>
    <cellStyle name="Notas 2 11 2 3" xfId="6249" xr:uid="{00000000-0005-0000-0000-0000A0180000}"/>
    <cellStyle name="Notas 2 11 2 4" xfId="6250" xr:uid="{00000000-0005-0000-0000-0000A1180000}"/>
    <cellStyle name="Notas 2 11 3" xfId="6251" xr:uid="{00000000-0005-0000-0000-0000A2180000}"/>
    <cellStyle name="Notas 2 11 4" xfId="6252" xr:uid="{00000000-0005-0000-0000-0000A3180000}"/>
    <cellStyle name="Notas 2 11 5" xfId="6253" xr:uid="{00000000-0005-0000-0000-0000A4180000}"/>
    <cellStyle name="Notas 2 12" xfId="6254" xr:uid="{00000000-0005-0000-0000-0000A5180000}"/>
    <cellStyle name="Notas 2 12 2" xfId="6255" xr:uid="{00000000-0005-0000-0000-0000A6180000}"/>
    <cellStyle name="Notas 2 12 3" xfId="6256" xr:uid="{00000000-0005-0000-0000-0000A7180000}"/>
    <cellStyle name="Notas 2 12 4" xfId="6257" xr:uid="{00000000-0005-0000-0000-0000A8180000}"/>
    <cellStyle name="Notas 2 13" xfId="6258" xr:uid="{00000000-0005-0000-0000-0000A9180000}"/>
    <cellStyle name="Notas 2 14" xfId="6259" xr:uid="{00000000-0005-0000-0000-0000AA180000}"/>
    <cellStyle name="Notas 2 15" xfId="6260" xr:uid="{00000000-0005-0000-0000-0000AB180000}"/>
    <cellStyle name="Notas 2 16" xfId="6261" xr:uid="{00000000-0005-0000-0000-0000AC180000}"/>
    <cellStyle name="Notas 2 2" xfId="6262" xr:uid="{00000000-0005-0000-0000-0000AD180000}"/>
    <cellStyle name="Notas 2 2 2" xfId="6263" xr:uid="{00000000-0005-0000-0000-0000AE180000}"/>
    <cellStyle name="Notas 2 2 2 2" xfId="6264" xr:uid="{00000000-0005-0000-0000-0000AF180000}"/>
    <cellStyle name="Notas 2 2 2 2 2" xfId="6265" xr:uid="{00000000-0005-0000-0000-0000B0180000}"/>
    <cellStyle name="Notas 2 2 2 2 2 2" xfId="6266" xr:uid="{00000000-0005-0000-0000-0000B1180000}"/>
    <cellStyle name="Notas 2 2 2 2 2 3" xfId="6267" xr:uid="{00000000-0005-0000-0000-0000B2180000}"/>
    <cellStyle name="Notas 2 2 2 2 2 4" xfId="6268" xr:uid="{00000000-0005-0000-0000-0000B3180000}"/>
    <cellStyle name="Notas 2 2 2 2 3" xfId="6269" xr:uid="{00000000-0005-0000-0000-0000B4180000}"/>
    <cellStyle name="Notas 2 2 2 2 4" xfId="6270" xr:uid="{00000000-0005-0000-0000-0000B5180000}"/>
    <cellStyle name="Notas 2 2 2 2 5" xfId="6271" xr:uid="{00000000-0005-0000-0000-0000B6180000}"/>
    <cellStyle name="Notas 2 2 2 3" xfId="6272" xr:uid="{00000000-0005-0000-0000-0000B7180000}"/>
    <cellStyle name="Notas 2 2 2 3 2" xfId="6273" xr:uid="{00000000-0005-0000-0000-0000B8180000}"/>
    <cellStyle name="Notas 2 2 2 3 3" xfId="6274" xr:uid="{00000000-0005-0000-0000-0000B9180000}"/>
    <cellStyle name="Notas 2 2 2 3 4" xfId="6275" xr:uid="{00000000-0005-0000-0000-0000BA180000}"/>
    <cellStyle name="Notas 2 2 2 4" xfId="6276" xr:uid="{00000000-0005-0000-0000-0000BB180000}"/>
    <cellStyle name="Notas 2 2 2 5" xfId="6277" xr:uid="{00000000-0005-0000-0000-0000BC180000}"/>
    <cellStyle name="Notas 2 2 2 6" xfId="6278" xr:uid="{00000000-0005-0000-0000-0000BD180000}"/>
    <cellStyle name="Notas 2 2 3" xfId="6279" xr:uid="{00000000-0005-0000-0000-0000BE180000}"/>
    <cellStyle name="Notas 2 2 3 2" xfId="6280" xr:uid="{00000000-0005-0000-0000-0000BF180000}"/>
    <cellStyle name="Notas 2 2 3 2 2" xfId="6281" xr:uid="{00000000-0005-0000-0000-0000C0180000}"/>
    <cellStyle name="Notas 2 2 3 2 2 2" xfId="6282" xr:uid="{00000000-0005-0000-0000-0000C1180000}"/>
    <cellStyle name="Notas 2 2 3 2 2 3" xfId="6283" xr:uid="{00000000-0005-0000-0000-0000C2180000}"/>
    <cellStyle name="Notas 2 2 3 2 2 4" xfId="6284" xr:uid="{00000000-0005-0000-0000-0000C3180000}"/>
    <cellStyle name="Notas 2 2 3 2 3" xfId="6285" xr:uid="{00000000-0005-0000-0000-0000C4180000}"/>
    <cellStyle name="Notas 2 2 3 2 4" xfId="6286" xr:uid="{00000000-0005-0000-0000-0000C5180000}"/>
    <cellStyle name="Notas 2 2 3 2 5" xfId="6287" xr:uid="{00000000-0005-0000-0000-0000C6180000}"/>
    <cellStyle name="Notas 2 2 3 3" xfId="6288" xr:uid="{00000000-0005-0000-0000-0000C7180000}"/>
    <cellStyle name="Notas 2 2 3 3 2" xfId="6289" xr:uid="{00000000-0005-0000-0000-0000C8180000}"/>
    <cellStyle name="Notas 2 2 3 3 3" xfId="6290" xr:uid="{00000000-0005-0000-0000-0000C9180000}"/>
    <cellStyle name="Notas 2 2 3 3 4" xfId="6291" xr:uid="{00000000-0005-0000-0000-0000CA180000}"/>
    <cellStyle name="Notas 2 2 3 4" xfId="6292" xr:uid="{00000000-0005-0000-0000-0000CB180000}"/>
    <cellStyle name="Notas 2 2 3 5" xfId="6293" xr:uid="{00000000-0005-0000-0000-0000CC180000}"/>
    <cellStyle name="Notas 2 2 3 6" xfId="6294" xr:uid="{00000000-0005-0000-0000-0000CD180000}"/>
    <cellStyle name="Notas 2 2 4" xfId="6295" xr:uid="{00000000-0005-0000-0000-0000CE180000}"/>
    <cellStyle name="Notas 2 2 4 2" xfId="6296" xr:uid="{00000000-0005-0000-0000-0000CF180000}"/>
    <cellStyle name="Notas 2 2 4 2 2" xfId="6297" xr:uid="{00000000-0005-0000-0000-0000D0180000}"/>
    <cellStyle name="Notas 2 2 4 2 3" xfId="6298" xr:uid="{00000000-0005-0000-0000-0000D1180000}"/>
    <cellStyle name="Notas 2 2 4 2 4" xfId="6299" xr:uid="{00000000-0005-0000-0000-0000D2180000}"/>
    <cellStyle name="Notas 2 2 4 3" xfId="6300" xr:uid="{00000000-0005-0000-0000-0000D3180000}"/>
    <cellStyle name="Notas 2 2 4 4" xfId="6301" xr:uid="{00000000-0005-0000-0000-0000D4180000}"/>
    <cellStyle name="Notas 2 2 4 5" xfId="6302" xr:uid="{00000000-0005-0000-0000-0000D5180000}"/>
    <cellStyle name="Notas 2 2 5" xfId="6303" xr:uid="{00000000-0005-0000-0000-0000D6180000}"/>
    <cellStyle name="Notas 2 2 5 2" xfId="6304" xr:uid="{00000000-0005-0000-0000-0000D7180000}"/>
    <cellStyle name="Notas 2 2 5 3" xfId="6305" xr:uid="{00000000-0005-0000-0000-0000D8180000}"/>
    <cellStyle name="Notas 2 2 5 4" xfId="6306" xr:uid="{00000000-0005-0000-0000-0000D9180000}"/>
    <cellStyle name="Notas 2 2 6" xfId="6307" xr:uid="{00000000-0005-0000-0000-0000DA180000}"/>
    <cellStyle name="Notas 2 2 7" xfId="6308" xr:uid="{00000000-0005-0000-0000-0000DB180000}"/>
    <cellStyle name="Notas 2 2 8" xfId="6309" xr:uid="{00000000-0005-0000-0000-0000DC180000}"/>
    <cellStyle name="Notas 2 2 9" xfId="6310" xr:uid="{00000000-0005-0000-0000-0000DD180000}"/>
    <cellStyle name="Notas 2 3" xfId="6311" xr:uid="{00000000-0005-0000-0000-0000DE180000}"/>
    <cellStyle name="Notas 2 3 2" xfId="6312" xr:uid="{00000000-0005-0000-0000-0000DF180000}"/>
    <cellStyle name="Notas 2 3 2 2" xfId="6313" xr:uid="{00000000-0005-0000-0000-0000E0180000}"/>
    <cellStyle name="Notas 2 3 2 2 2" xfId="6314" xr:uid="{00000000-0005-0000-0000-0000E1180000}"/>
    <cellStyle name="Notas 2 3 2 2 2 2" xfId="6315" xr:uid="{00000000-0005-0000-0000-0000E2180000}"/>
    <cellStyle name="Notas 2 3 2 2 2 3" xfId="6316" xr:uid="{00000000-0005-0000-0000-0000E3180000}"/>
    <cellStyle name="Notas 2 3 2 2 2 4" xfId="6317" xr:uid="{00000000-0005-0000-0000-0000E4180000}"/>
    <cellStyle name="Notas 2 3 2 2 3" xfId="6318" xr:uid="{00000000-0005-0000-0000-0000E5180000}"/>
    <cellStyle name="Notas 2 3 2 2 4" xfId="6319" xr:uid="{00000000-0005-0000-0000-0000E6180000}"/>
    <cellStyle name="Notas 2 3 2 2 5" xfId="6320" xr:uid="{00000000-0005-0000-0000-0000E7180000}"/>
    <cellStyle name="Notas 2 3 2 3" xfId="6321" xr:uid="{00000000-0005-0000-0000-0000E8180000}"/>
    <cellStyle name="Notas 2 3 2 3 2" xfId="6322" xr:uid="{00000000-0005-0000-0000-0000E9180000}"/>
    <cellStyle name="Notas 2 3 2 3 3" xfId="6323" xr:uid="{00000000-0005-0000-0000-0000EA180000}"/>
    <cellStyle name="Notas 2 3 2 3 4" xfId="6324" xr:uid="{00000000-0005-0000-0000-0000EB180000}"/>
    <cellStyle name="Notas 2 3 2 4" xfId="6325" xr:uid="{00000000-0005-0000-0000-0000EC180000}"/>
    <cellStyle name="Notas 2 3 2 5" xfId="6326" xr:uid="{00000000-0005-0000-0000-0000ED180000}"/>
    <cellStyle name="Notas 2 3 2 6" xfId="6327" xr:uid="{00000000-0005-0000-0000-0000EE180000}"/>
    <cellStyle name="Notas 2 3 3" xfId="6328" xr:uid="{00000000-0005-0000-0000-0000EF180000}"/>
    <cellStyle name="Notas 2 3 3 2" xfId="6329" xr:uid="{00000000-0005-0000-0000-0000F0180000}"/>
    <cellStyle name="Notas 2 3 3 2 2" xfId="6330" xr:uid="{00000000-0005-0000-0000-0000F1180000}"/>
    <cellStyle name="Notas 2 3 3 2 2 2" xfId="6331" xr:uid="{00000000-0005-0000-0000-0000F2180000}"/>
    <cellStyle name="Notas 2 3 3 2 2 3" xfId="6332" xr:uid="{00000000-0005-0000-0000-0000F3180000}"/>
    <cellStyle name="Notas 2 3 3 2 2 4" xfId="6333" xr:uid="{00000000-0005-0000-0000-0000F4180000}"/>
    <cellStyle name="Notas 2 3 3 2 3" xfId="6334" xr:uid="{00000000-0005-0000-0000-0000F5180000}"/>
    <cellStyle name="Notas 2 3 3 2 4" xfId="6335" xr:uid="{00000000-0005-0000-0000-0000F6180000}"/>
    <cellStyle name="Notas 2 3 3 2 5" xfId="6336" xr:uid="{00000000-0005-0000-0000-0000F7180000}"/>
    <cellStyle name="Notas 2 3 3 3" xfId="6337" xr:uid="{00000000-0005-0000-0000-0000F8180000}"/>
    <cellStyle name="Notas 2 3 3 3 2" xfId="6338" xr:uid="{00000000-0005-0000-0000-0000F9180000}"/>
    <cellStyle name="Notas 2 3 3 3 3" xfId="6339" xr:uid="{00000000-0005-0000-0000-0000FA180000}"/>
    <cellStyle name="Notas 2 3 3 3 4" xfId="6340" xr:uid="{00000000-0005-0000-0000-0000FB180000}"/>
    <cellStyle name="Notas 2 3 3 4" xfId="6341" xr:uid="{00000000-0005-0000-0000-0000FC180000}"/>
    <cellStyle name="Notas 2 3 3 5" xfId="6342" xr:uid="{00000000-0005-0000-0000-0000FD180000}"/>
    <cellStyle name="Notas 2 3 3 6" xfId="6343" xr:uid="{00000000-0005-0000-0000-0000FE180000}"/>
    <cellStyle name="Notas 2 3 4" xfId="6344" xr:uid="{00000000-0005-0000-0000-0000FF180000}"/>
    <cellStyle name="Notas 2 3 4 2" xfId="6345" xr:uid="{00000000-0005-0000-0000-000000190000}"/>
    <cellStyle name="Notas 2 3 4 2 2" xfId="6346" xr:uid="{00000000-0005-0000-0000-000001190000}"/>
    <cellStyle name="Notas 2 3 4 2 3" xfId="6347" xr:uid="{00000000-0005-0000-0000-000002190000}"/>
    <cellStyle name="Notas 2 3 4 2 4" xfId="6348" xr:uid="{00000000-0005-0000-0000-000003190000}"/>
    <cellStyle name="Notas 2 3 4 3" xfId="6349" xr:uid="{00000000-0005-0000-0000-000004190000}"/>
    <cellStyle name="Notas 2 3 4 4" xfId="6350" xr:uid="{00000000-0005-0000-0000-000005190000}"/>
    <cellStyle name="Notas 2 3 4 5" xfId="6351" xr:uid="{00000000-0005-0000-0000-000006190000}"/>
    <cellStyle name="Notas 2 3 5" xfId="6352" xr:uid="{00000000-0005-0000-0000-000007190000}"/>
    <cellStyle name="Notas 2 3 5 2" xfId="6353" xr:uid="{00000000-0005-0000-0000-000008190000}"/>
    <cellStyle name="Notas 2 3 5 3" xfId="6354" xr:uid="{00000000-0005-0000-0000-000009190000}"/>
    <cellStyle name="Notas 2 3 5 4" xfId="6355" xr:uid="{00000000-0005-0000-0000-00000A190000}"/>
    <cellStyle name="Notas 2 3 6" xfId="6356" xr:uid="{00000000-0005-0000-0000-00000B190000}"/>
    <cellStyle name="Notas 2 3 7" xfId="6357" xr:uid="{00000000-0005-0000-0000-00000C190000}"/>
    <cellStyle name="Notas 2 3 8" xfId="6358" xr:uid="{00000000-0005-0000-0000-00000D190000}"/>
    <cellStyle name="Notas 2 3 9" xfId="6359" xr:uid="{00000000-0005-0000-0000-00000E190000}"/>
    <cellStyle name="Notas 2 4" xfId="6360" xr:uid="{00000000-0005-0000-0000-00000F190000}"/>
    <cellStyle name="Notas 2 4 2" xfId="6361" xr:uid="{00000000-0005-0000-0000-000010190000}"/>
    <cellStyle name="Notas 2 4 2 2" xfId="6362" xr:uid="{00000000-0005-0000-0000-000011190000}"/>
    <cellStyle name="Notas 2 4 2 2 2" xfId="6363" xr:uid="{00000000-0005-0000-0000-000012190000}"/>
    <cellStyle name="Notas 2 4 2 2 2 2" xfId="6364" xr:uid="{00000000-0005-0000-0000-000013190000}"/>
    <cellStyle name="Notas 2 4 2 2 2 3" xfId="6365" xr:uid="{00000000-0005-0000-0000-000014190000}"/>
    <cellStyle name="Notas 2 4 2 2 2 4" xfId="6366" xr:uid="{00000000-0005-0000-0000-000015190000}"/>
    <cellStyle name="Notas 2 4 2 2 3" xfId="6367" xr:uid="{00000000-0005-0000-0000-000016190000}"/>
    <cellStyle name="Notas 2 4 2 2 4" xfId="6368" xr:uid="{00000000-0005-0000-0000-000017190000}"/>
    <cellStyle name="Notas 2 4 2 2 5" xfId="6369" xr:uid="{00000000-0005-0000-0000-000018190000}"/>
    <cellStyle name="Notas 2 4 2 3" xfId="6370" xr:uid="{00000000-0005-0000-0000-000019190000}"/>
    <cellStyle name="Notas 2 4 2 3 2" xfId="6371" xr:uid="{00000000-0005-0000-0000-00001A190000}"/>
    <cellStyle name="Notas 2 4 2 3 3" xfId="6372" xr:uid="{00000000-0005-0000-0000-00001B190000}"/>
    <cellStyle name="Notas 2 4 2 3 4" xfId="6373" xr:uid="{00000000-0005-0000-0000-00001C190000}"/>
    <cellStyle name="Notas 2 4 2 4" xfId="6374" xr:uid="{00000000-0005-0000-0000-00001D190000}"/>
    <cellStyle name="Notas 2 4 2 5" xfId="6375" xr:uid="{00000000-0005-0000-0000-00001E190000}"/>
    <cellStyle name="Notas 2 4 2 6" xfId="6376" xr:uid="{00000000-0005-0000-0000-00001F190000}"/>
    <cellStyle name="Notas 2 4 3" xfId="6377" xr:uid="{00000000-0005-0000-0000-000020190000}"/>
    <cellStyle name="Notas 2 4 3 2" xfId="6378" xr:uid="{00000000-0005-0000-0000-000021190000}"/>
    <cellStyle name="Notas 2 4 3 2 2" xfId="6379" xr:uid="{00000000-0005-0000-0000-000022190000}"/>
    <cellStyle name="Notas 2 4 3 2 2 2" xfId="6380" xr:uid="{00000000-0005-0000-0000-000023190000}"/>
    <cellStyle name="Notas 2 4 3 2 2 3" xfId="6381" xr:uid="{00000000-0005-0000-0000-000024190000}"/>
    <cellStyle name="Notas 2 4 3 2 2 4" xfId="6382" xr:uid="{00000000-0005-0000-0000-000025190000}"/>
    <cellStyle name="Notas 2 4 3 2 3" xfId="6383" xr:uid="{00000000-0005-0000-0000-000026190000}"/>
    <cellStyle name="Notas 2 4 3 2 4" xfId="6384" xr:uid="{00000000-0005-0000-0000-000027190000}"/>
    <cellStyle name="Notas 2 4 3 2 5" xfId="6385" xr:uid="{00000000-0005-0000-0000-000028190000}"/>
    <cellStyle name="Notas 2 4 3 3" xfId="6386" xr:uid="{00000000-0005-0000-0000-000029190000}"/>
    <cellStyle name="Notas 2 4 3 3 2" xfId="6387" xr:uid="{00000000-0005-0000-0000-00002A190000}"/>
    <cellStyle name="Notas 2 4 3 3 3" xfId="6388" xr:uid="{00000000-0005-0000-0000-00002B190000}"/>
    <cellStyle name="Notas 2 4 3 3 4" xfId="6389" xr:uid="{00000000-0005-0000-0000-00002C190000}"/>
    <cellStyle name="Notas 2 4 3 4" xfId="6390" xr:uid="{00000000-0005-0000-0000-00002D190000}"/>
    <cellStyle name="Notas 2 4 3 5" xfId="6391" xr:uid="{00000000-0005-0000-0000-00002E190000}"/>
    <cellStyle name="Notas 2 4 3 6" xfId="6392" xr:uid="{00000000-0005-0000-0000-00002F190000}"/>
    <cellStyle name="Notas 2 4 4" xfId="6393" xr:uid="{00000000-0005-0000-0000-000030190000}"/>
    <cellStyle name="Notas 2 4 4 2" xfId="6394" xr:uid="{00000000-0005-0000-0000-000031190000}"/>
    <cellStyle name="Notas 2 4 4 2 2" xfId="6395" xr:uid="{00000000-0005-0000-0000-000032190000}"/>
    <cellStyle name="Notas 2 4 4 2 3" xfId="6396" xr:uid="{00000000-0005-0000-0000-000033190000}"/>
    <cellStyle name="Notas 2 4 4 2 4" xfId="6397" xr:uid="{00000000-0005-0000-0000-000034190000}"/>
    <cellStyle name="Notas 2 4 4 3" xfId="6398" xr:uid="{00000000-0005-0000-0000-000035190000}"/>
    <cellStyle name="Notas 2 4 4 4" xfId="6399" xr:uid="{00000000-0005-0000-0000-000036190000}"/>
    <cellStyle name="Notas 2 4 4 5" xfId="6400" xr:uid="{00000000-0005-0000-0000-000037190000}"/>
    <cellStyle name="Notas 2 4 5" xfId="6401" xr:uid="{00000000-0005-0000-0000-000038190000}"/>
    <cellStyle name="Notas 2 4 5 2" xfId="6402" xr:uid="{00000000-0005-0000-0000-000039190000}"/>
    <cellStyle name="Notas 2 4 5 3" xfId="6403" xr:uid="{00000000-0005-0000-0000-00003A190000}"/>
    <cellStyle name="Notas 2 4 5 4" xfId="6404" xr:uid="{00000000-0005-0000-0000-00003B190000}"/>
    <cellStyle name="Notas 2 4 6" xfId="6405" xr:uid="{00000000-0005-0000-0000-00003C190000}"/>
    <cellStyle name="Notas 2 4 7" xfId="6406" xr:uid="{00000000-0005-0000-0000-00003D190000}"/>
    <cellStyle name="Notas 2 4 8" xfId="6407" xr:uid="{00000000-0005-0000-0000-00003E190000}"/>
    <cellStyle name="Notas 2 4 9" xfId="6408" xr:uid="{00000000-0005-0000-0000-00003F190000}"/>
    <cellStyle name="Notas 2 5" xfId="6409" xr:uid="{00000000-0005-0000-0000-000040190000}"/>
    <cellStyle name="Notas 2 5 2" xfId="6410" xr:uid="{00000000-0005-0000-0000-000041190000}"/>
    <cellStyle name="Notas 2 5 2 2" xfId="6411" xr:uid="{00000000-0005-0000-0000-000042190000}"/>
    <cellStyle name="Notas 2 5 2 2 2" xfId="6412" xr:uid="{00000000-0005-0000-0000-000043190000}"/>
    <cellStyle name="Notas 2 5 2 2 2 2" xfId="6413" xr:uid="{00000000-0005-0000-0000-000044190000}"/>
    <cellStyle name="Notas 2 5 2 2 2 3" xfId="6414" xr:uid="{00000000-0005-0000-0000-000045190000}"/>
    <cellStyle name="Notas 2 5 2 2 2 4" xfId="6415" xr:uid="{00000000-0005-0000-0000-000046190000}"/>
    <cellStyle name="Notas 2 5 2 2 3" xfId="6416" xr:uid="{00000000-0005-0000-0000-000047190000}"/>
    <cellStyle name="Notas 2 5 2 2 4" xfId="6417" xr:uid="{00000000-0005-0000-0000-000048190000}"/>
    <cellStyle name="Notas 2 5 2 2 5" xfId="6418" xr:uid="{00000000-0005-0000-0000-000049190000}"/>
    <cellStyle name="Notas 2 5 2 3" xfId="6419" xr:uid="{00000000-0005-0000-0000-00004A190000}"/>
    <cellStyle name="Notas 2 5 2 3 2" xfId="6420" xr:uid="{00000000-0005-0000-0000-00004B190000}"/>
    <cellStyle name="Notas 2 5 2 3 3" xfId="6421" xr:uid="{00000000-0005-0000-0000-00004C190000}"/>
    <cellStyle name="Notas 2 5 2 3 4" xfId="6422" xr:uid="{00000000-0005-0000-0000-00004D190000}"/>
    <cellStyle name="Notas 2 5 2 4" xfId="6423" xr:uid="{00000000-0005-0000-0000-00004E190000}"/>
    <cellStyle name="Notas 2 5 2 5" xfId="6424" xr:uid="{00000000-0005-0000-0000-00004F190000}"/>
    <cellStyle name="Notas 2 5 2 6" xfId="6425" xr:uid="{00000000-0005-0000-0000-000050190000}"/>
    <cellStyle name="Notas 2 5 3" xfId="6426" xr:uid="{00000000-0005-0000-0000-000051190000}"/>
    <cellStyle name="Notas 2 5 3 2" xfId="6427" xr:uid="{00000000-0005-0000-0000-000052190000}"/>
    <cellStyle name="Notas 2 5 3 2 2" xfId="6428" xr:uid="{00000000-0005-0000-0000-000053190000}"/>
    <cellStyle name="Notas 2 5 3 2 2 2" xfId="6429" xr:uid="{00000000-0005-0000-0000-000054190000}"/>
    <cellStyle name="Notas 2 5 3 2 2 3" xfId="6430" xr:uid="{00000000-0005-0000-0000-000055190000}"/>
    <cellStyle name="Notas 2 5 3 2 2 4" xfId="6431" xr:uid="{00000000-0005-0000-0000-000056190000}"/>
    <cellStyle name="Notas 2 5 3 2 3" xfId="6432" xr:uid="{00000000-0005-0000-0000-000057190000}"/>
    <cellStyle name="Notas 2 5 3 2 4" xfId="6433" xr:uid="{00000000-0005-0000-0000-000058190000}"/>
    <cellStyle name="Notas 2 5 3 2 5" xfId="6434" xr:uid="{00000000-0005-0000-0000-000059190000}"/>
    <cellStyle name="Notas 2 5 3 3" xfId="6435" xr:uid="{00000000-0005-0000-0000-00005A190000}"/>
    <cellStyle name="Notas 2 5 3 3 2" xfId="6436" xr:uid="{00000000-0005-0000-0000-00005B190000}"/>
    <cellStyle name="Notas 2 5 3 3 3" xfId="6437" xr:uid="{00000000-0005-0000-0000-00005C190000}"/>
    <cellStyle name="Notas 2 5 3 3 4" xfId="6438" xr:uid="{00000000-0005-0000-0000-00005D190000}"/>
    <cellStyle name="Notas 2 5 3 4" xfId="6439" xr:uid="{00000000-0005-0000-0000-00005E190000}"/>
    <cellStyle name="Notas 2 5 3 5" xfId="6440" xr:uid="{00000000-0005-0000-0000-00005F190000}"/>
    <cellStyle name="Notas 2 5 3 6" xfId="6441" xr:uid="{00000000-0005-0000-0000-000060190000}"/>
    <cellStyle name="Notas 2 5 4" xfId="6442" xr:uid="{00000000-0005-0000-0000-000061190000}"/>
    <cellStyle name="Notas 2 5 4 2" xfId="6443" xr:uid="{00000000-0005-0000-0000-000062190000}"/>
    <cellStyle name="Notas 2 5 4 2 2" xfId="6444" xr:uid="{00000000-0005-0000-0000-000063190000}"/>
    <cellStyle name="Notas 2 5 4 2 3" xfId="6445" xr:uid="{00000000-0005-0000-0000-000064190000}"/>
    <cellStyle name="Notas 2 5 4 2 4" xfId="6446" xr:uid="{00000000-0005-0000-0000-000065190000}"/>
    <cellStyle name="Notas 2 5 4 3" xfId="6447" xr:uid="{00000000-0005-0000-0000-000066190000}"/>
    <cellStyle name="Notas 2 5 4 4" xfId="6448" xr:uid="{00000000-0005-0000-0000-000067190000}"/>
    <cellStyle name="Notas 2 5 4 5" xfId="6449" xr:uid="{00000000-0005-0000-0000-000068190000}"/>
    <cellStyle name="Notas 2 5 5" xfId="6450" xr:uid="{00000000-0005-0000-0000-000069190000}"/>
    <cellStyle name="Notas 2 5 5 2" xfId="6451" xr:uid="{00000000-0005-0000-0000-00006A190000}"/>
    <cellStyle name="Notas 2 5 5 3" xfId="6452" xr:uid="{00000000-0005-0000-0000-00006B190000}"/>
    <cellStyle name="Notas 2 5 5 4" xfId="6453" xr:uid="{00000000-0005-0000-0000-00006C190000}"/>
    <cellStyle name="Notas 2 5 6" xfId="6454" xr:uid="{00000000-0005-0000-0000-00006D190000}"/>
    <cellStyle name="Notas 2 5 7" xfId="6455" xr:uid="{00000000-0005-0000-0000-00006E190000}"/>
    <cellStyle name="Notas 2 5 8" xfId="6456" xr:uid="{00000000-0005-0000-0000-00006F190000}"/>
    <cellStyle name="Notas 2 5 9" xfId="6457" xr:uid="{00000000-0005-0000-0000-000070190000}"/>
    <cellStyle name="Notas 2 6" xfId="6458" xr:uid="{00000000-0005-0000-0000-000071190000}"/>
    <cellStyle name="Notas 2 6 2" xfId="6459" xr:uid="{00000000-0005-0000-0000-000072190000}"/>
    <cellStyle name="Notas 2 6 2 2" xfId="6460" xr:uid="{00000000-0005-0000-0000-000073190000}"/>
    <cellStyle name="Notas 2 6 2 2 2" xfId="6461" xr:uid="{00000000-0005-0000-0000-000074190000}"/>
    <cellStyle name="Notas 2 6 2 2 2 2" xfId="6462" xr:uid="{00000000-0005-0000-0000-000075190000}"/>
    <cellStyle name="Notas 2 6 2 2 2 3" xfId="6463" xr:uid="{00000000-0005-0000-0000-000076190000}"/>
    <cellStyle name="Notas 2 6 2 2 2 4" xfId="6464" xr:uid="{00000000-0005-0000-0000-000077190000}"/>
    <cellStyle name="Notas 2 6 2 2 3" xfId="6465" xr:uid="{00000000-0005-0000-0000-000078190000}"/>
    <cellStyle name="Notas 2 6 2 2 4" xfId="6466" xr:uid="{00000000-0005-0000-0000-000079190000}"/>
    <cellStyle name="Notas 2 6 2 2 5" xfId="6467" xr:uid="{00000000-0005-0000-0000-00007A190000}"/>
    <cellStyle name="Notas 2 6 2 3" xfId="6468" xr:uid="{00000000-0005-0000-0000-00007B190000}"/>
    <cellStyle name="Notas 2 6 2 3 2" xfId="6469" xr:uid="{00000000-0005-0000-0000-00007C190000}"/>
    <cellStyle name="Notas 2 6 2 3 3" xfId="6470" xr:uid="{00000000-0005-0000-0000-00007D190000}"/>
    <cellStyle name="Notas 2 6 2 3 4" xfId="6471" xr:uid="{00000000-0005-0000-0000-00007E190000}"/>
    <cellStyle name="Notas 2 6 2 4" xfId="6472" xr:uid="{00000000-0005-0000-0000-00007F190000}"/>
    <cellStyle name="Notas 2 6 2 5" xfId="6473" xr:uid="{00000000-0005-0000-0000-000080190000}"/>
    <cellStyle name="Notas 2 6 2 6" xfId="6474" xr:uid="{00000000-0005-0000-0000-000081190000}"/>
    <cellStyle name="Notas 2 6 3" xfId="6475" xr:uid="{00000000-0005-0000-0000-000082190000}"/>
    <cellStyle name="Notas 2 6 3 2" xfId="6476" xr:uid="{00000000-0005-0000-0000-000083190000}"/>
    <cellStyle name="Notas 2 6 3 2 2" xfId="6477" xr:uid="{00000000-0005-0000-0000-000084190000}"/>
    <cellStyle name="Notas 2 6 3 2 2 2" xfId="6478" xr:uid="{00000000-0005-0000-0000-000085190000}"/>
    <cellStyle name="Notas 2 6 3 2 2 3" xfId="6479" xr:uid="{00000000-0005-0000-0000-000086190000}"/>
    <cellStyle name="Notas 2 6 3 2 2 4" xfId="6480" xr:uid="{00000000-0005-0000-0000-000087190000}"/>
    <cellStyle name="Notas 2 6 3 2 3" xfId="6481" xr:uid="{00000000-0005-0000-0000-000088190000}"/>
    <cellStyle name="Notas 2 6 3 2 4" xfId="6482" xr:uid="{00000000-0005-0000-0000-000089190000}"/>
    <cellStyle name="Notas 2 6 3 2 5" xfId="6483" xr:uid="{00000000-0005-0000-0000-00008A190000}"/>
    <cellStyle name="Notas 2 6 3 3" xfId="6484" xr:uid="{00000000-0005-0000-0000-00008B190000}"/>
    <cellStyle name="Notas 2 6 3 3 2" xfId="6485" xr:uid="{00000000-0005-0000-0000-00008C190000}"/>
    <cellStyle name="Notas 2 6 3 3 3" xfId="6486" xr:uid="{00000000-0005-0000-0000-00008D190000}"/>
    <cellStyle name="Notas 2 6 3 3 4" xfId="6487" xr:uid="{00000000-0005-0000-0000-00008E190000}"/>
    <cellStyle name="Notas 2 6 3 4" xfId="6488" xr:uid="{00000000-0005-0000-0000-00008F190000}"/>
    <cellStyle name="Notas 2 6 3 5" xfId="6489" xr:uid="{00000000-0005-0000-0000-000090190000}"/>
    <cellStyle name="Notas 2 6 3 6" xfId="6490" xr:uid="{00000000-0005-0000-0000-000091190000}"/>
    <cellStyle name="Notas 2 6 4" xfId="6491" xr:uid="{00000000-0005-0000-0000-000092190000}"/>
    <cellStyle name="Notas 2 6 4 2" xfId="6492" xr:uid="{00000000-0005-0000-0000-000093190000}"/>
    <cellStyle name="Notas 2 6 4 2 2" xfId="6493" xr:uid="{00000000-0005-0000-0000-000094190000}"/>
    <cellStyle name="Notas 2 6 4 2 3" xfId="6494" xr:uid="{00000000-0005-0000-0000-000095190000}"/>
    <cellStyle name="Notas 2 6 4 2 4" xfId="6495" xr:uid="{00000000-0005-0000-0000-000096190000}"/>
    <cellStyle name="Notas 2 6 4 3" xfId="6496" xr:uid="{00000000-0005-0000-0000-000097190000}"/>
    <cellStyle name="Notas 2 6 4 4" xfId="6497" xr:uid="{00000000-0005-0000-0000-000098190000}"/>
    <cellStyle name="Notas 2 6 4 5" xfId="6498" xr:uid="{00000000-0005-0000-0000-000099190000}"/>
    <cellStyle name="Notas 2 6 5" xfId="6499" xr:uid="{00000000-0005-0000-0000-00009A190000}"/>
    <cellStyle name="Notas 2 6 5 2" xfId="6500" xr:uid="{00000000-0005-0000-0000-00009B190000}"/>
    <cellStyle name="Notas 2 6 5 3" xfId="6501" xr:uid="{00000000-0005-0000-0000-00009C190000}"/>
    <cellStyle name="Notas 2 6 5 4" xfId="6502" xr:uid="{00000000-0005-0000-0000-00009D190000}"/>
    <cellStyle name="Notas 2 6 6" xfId="6503" xr:uid="{00000000-0005-0000-0000-00009E190000}"/>
    <cellStyle name="Notas 2 6 7" xfId="6504" xr:uid="{00000000-0005-0000-0000-00009F190000}"/>
    <cellStyle name="Notas 2 6 8" xfId="6505" xr:uid="{00000000-0005-0000-0000-0000A0190000}"/>
    <cellStyle name="Notas 2 6 9" xfId="6506" xr:uid="{00000000-0005-0000-0000-0000A1190000}"/>
    <cellStyle name="Notas 2 7" xfId="6507" xr:uid="{00000000-0005-0000-0000-0000A2190000}"/>
    <cellStyle name="Notas 2 7 2" xfId="6508" xr:uid="{00000000-0005-0000-0000-0000A3190000}"/>
    <cellStyle name="Notas 2 7 2 2" xfId="6509" xr:uid="{00000000-0005-0000-0000-0000A4190000}"/>
    <cellStyle name="Notas 2 7 2 2 2" xfId="6510" xr:uid="{00000000-0005-0000-0000-0000A5190000}"/>
    <cellStyle name="Notas 2 7 2 2 3" xfId="6511" xr:uid="{00000000-0005-0000-0000-0000A6190000}"/>
    <cellStyle name="Notas 2 7 2 2 4" xfId="6512" xr:uid="{00000000-0005-0000-0000-0000A7190000}"/>
    <cellStyle name="Notas 2 7 2 3" xfId="6513" xr:uid="{00000000-0005-0000-0000-0000A8190000}"/>
    <cellStyle name="Notas 2 7 2 4" xfId="6514" xr:uid="{00000000-0005-0000-0000-0000A9190000}"/>
    <cellStyle name="Notas 2 7 2 5" xfId="6515" xr:uid="{00000000-0005-0000-0000-0000AA190000}"/>
    <cellStyle name="Notas 2 7 3" xfId="6516" xr:uid="{00000000-0005-0000-0000-0000AB190000}"/>
    <cellStyle name="Notas 2 7 3 2" xfId="6517" xr:uid="{00000000-0005-0000-0000-0000AC190000}"/>
    <cellStyle name="Notas 2 7 3 3" xfId="6518" xr:uid="{00000000-0005-0000-0000-0000AD190000}"/>
    <cellStyle name="Notas 2 7 3 4" xfId="6519" xr:uid="{00000000-0005-0000-0000-0000AE190000}"/>
    <cellStyle name="Notas 2 7 4" xfId="6520" xr:uid="{00000000-0005-0000-0000-0000AF190000}"/>
    <cellStyle name="Notas 2 7 5" xfId="6521" xr:uid="{00000000-0005-0000-0000-0000B0190000}"/>
    <cellStyle name="Notas 2 7 6" xfId="6522" xr:uid="{00000000-0005-0000-0000-0000B1190000}"/>
    <cellStyle name="Notas 2 8" xfId="6523" xr:uid="{00000000-0005-0000-0000-0000B2190000}"/>
    <cellStyle name="Notas 2 8 2" xfId="6524" xr:uid="{00000000-0005-0000-0000-0000B3190000}"/>
    <cellStyle name="Notas 2 8 2 2" xfId="6525" xr:uid="{00000000-0005-0000-0000-0000B4190000}"/>
    <cellStyle name="Notas 2 8 2 2 2" xfId="6526" xr:uid="{00000000-0005-0000-0000-0000B5190000}"/>
    <cellStyle name="Notas 2 8 2 2 3" xfId="6527" xr:uid="{00000000-0005-0000-0000-0000B6190000}"/>
    <cellStyle name="Notas 2 8 2 2 4" xfId="6528" xr:uid="{00000000-0005-0000-0000-0000B7190000}"/>
    <cellStyle name="Notas 2 8 2 3" xfId="6529" xr:uid="{00000000-0005-0000-0000-0000B8190000}"/>
    <cellStyle name="Notas 2 8 2 4" xfId="6530" xr:uid="{00000000-0005-0000-0000-0000B9190000}"/>
    <cellStyle name="Notas 2 8 2 5" xfId="6531" xr:uid="{00000000-0005-0000-0000-0000BA190000}"/>
    <cellStyle name="Notas 2 8 3" xfId="6532" xr:uid="{00000000-0005-0000-0000-0000BB190000}"/>
    <cellStyle name="Notas 2 8 3 2" xfId="6533" xr:uid="{00000000-0005-0000-0000-0000BC190000}"/>
    <cellStyle name="Notas 2 8 3 3" xfId="6534" xr:uid="{00000000-0005-0000-0000-0000BD190000}"/>
    <cellStyle name="Notas 2 8 3 4" xfId="6535" xr:uid="{00000000-0005-0000-0000-0000BE190000}"/>
    <cellStyle name="Notas 2 8 4" xfId="6536" xr:uid="{00000000-0005-0000-0000-0000BF190000}"/>
    <cellStyle name="Notas 2 8 5" xfId="6537" xr:uid="{00000000-0005-0000-0000-0000C0190000}"/>
    <cellStyle name="Notas 2 8 6" xfId="6538" xr:uid="{00000000-0005-0000-0000-0000C1190000}"/>
    <cellStyle name="Notas 2 9" xfId="6539" xr:uid="{00000000-0005-0000-0000-0000C2190000}"/>
    <cellStyle name="Notas 2 9 2" xfId="6540" xr:uid="{00000000-0005-0000-0000-0000C3190000}"/>
    <cellStyle name="Notas 2 9 2 2" xfId="6541" xr:uid="{00000000-0005-0000-0000-0000C4190000}"/>
    <cellStyle name="Notas 2 9 2 2 2" xfId="6542" xr:uid="{00000000-0005-0000-0000-0000C5190000}"/>
    <cellStyle name="Notas 2 9 2 2 3" xfId="6543" xr:uid="{00000000-0005-0000-0000-0000C6190000}"/>
    <cellStyle name="Notas 2 9 2 2 4" xfId="6544" xr:uid="{00000000-0005-0000-0000-0000C7190000}"/>
    <cellStyle name="Notas 2 9 2 3" xfId="6545" xr:uid="{00000000-0005-0000-0000-0000C8190000}"/>
    <cellStyle name="Notas 2 9 2 4" xfId="6546" xr:uid="{00000000-0005-0000-0000-0000C9190000}"/>
    <cellStyle name="Notas 2 9 2 5" xfId="6547" xr:uid="{00000000-0005-0000-0000-0000CA190000}"/>
    <cellStyle name="Notas 2 9 3" xfId="6548" xr:uid="{00000000-0005-0000-0000-0000CB190000}"/>
    <cellStyle name="Notas 2 9 3 2" xfId="6549" xr:uid="{00000000-0005-0000-0000-0000CC190000}"/>
    <cellStyle name="Notas 2 9 3 3" xfId="6550" xr:uid="{00000000-0005-0000-0000-0000CD190000}"/>
    <cellStyle name="Notas 2 9 3 4" xfId="6551" xr:uid="{00000000-0005-0000-0000-0000CE190000}"/>
    <cellStyle name="Notas 2 9 4" xfId="6552" xr:uid="{00000000-0005-0000-0000-0000CF190000}"/>
    <cellStyle name="Notas 2 9 5" xfId="6553" xr:uid="{00000000-0005-0000-0000-0000D0190000}"/>
    <cellStyle name="Notas 2 9 6" xfId="6554" xr:uid="{00000000-0005-0000-0000-0000D1190000}"/>
    <cellStyle name="Notas 3" xfId="6555" xr:uid="{00000000-0005-0000-0000-0000D2190000}"/>
    <cellStyle name="Notas 3 2" xfId="6556" xr:uid="{00000000-0005-0000-0000-0000D3190000}"/>
    <cellStyle name="Notas 3 2 2" xfId="6557" xr:uid="{00000000-0005-0000-0000-0000D4190000}"/>
    <cellStyle name="Notas 3 2 2 2" xfId="6558" xr:uid="{00000000-0005-0000-0000-0000D5190000}"/>
    <cellStyle name="Notas 3 2 2 2 2" xfId="6559" xr:uid="{00000000-0005-0000-0000-0000D6190000}"/>
    <cellStyle name="Notas 3 2 2 2 3" xfId="6560" xr:uid="{00000000-0005-0000-0000-0000D7190000}"/>
    <cellStyle name="Notas 3 2 2 2 4" xfId="6561" xr:uid="{00000000-0005-0000-0000-0000D8190000}"/>
    <cellStyle name="Notas 3 2 2 3" xfId="6562" xr:uid="{00000000-0005-0000-0000-0000D9190000}"/>
    <cellStyle name="Notas 3 2 2 4" xfId="6563" xr:uid="{00000000-0005-0000-0000-0000DA190000}"/>
    <cellStyle name="Notas 3 2 2 5" xfId="6564" xr:uid="{00000000-0005-0000-0000-0000DB190000}"/>
    <cellStyle name="Notas 3 2 3" xfId="6565" xr:uid="{00000000-0005-0000-0000-0000DC190000}"/>
    <cellStyle name="Notas 3 2 3 2" xfId="6566" xr:uid="{00000000-0005-0000-0000-0000DD190000}"/>
    <cellStyle name="Notas 3 2 3 3" xfId="6567" xr:uid="{00000000-0005-0000-0000-0000DE190000}"/>
    <cellStyle name="Notas 3 2 3 4" xfId="6568" xr:uid="{00000000-0005-0000-0000-0000DF190000}"/>
    <cellStyle name="Notas 3 2 4" xfId="6569" xr:uid="{00000000-0005-0000-0000-0000E0190000}"/>
    <cellStyle name="Notas 3 2 5" xfId="6570" xr:uid="{00000000-0005-0000-0000-0000E1190000}"/>
    <cellStyle name="Notas 3 2 6" xfId="6571" xr:uid="{00000000-0005-0000-0000-0000E2190000}"/>
    <cellStyle name="Notas 3 3" xfId="6572" xr:uid="{00000000-0005-0000-0000-0000E3190000}"/>
    <cellStyle name="Notas 3 3 2" xfId="6573" xr:uid="{00000000-0005-0000-0000-0000E4190000}"/>
    <cellStyle name="Notas 3 3 2 2" xfId="6574" xr:uid="{00000000-0005-0000-0000-0000E5190000}"/>
    <cellStyle name="Notas 3 3 2 2 2" xfId="6575" xr:uid="{00000000-0005-0000-0000-0000E6190000}"/>
    <cellStyle name="Notas 3 3 2 2 3" xfId="6576" xr:uid="{00000000-0005-0000-0000-0000E7190000}"/>
    <cellStyle name="Notas 3 3 2 2 4" xfId="6577" xr:uid="{00000000-0005-0000-0000-0000E8190000}"/>
    <cellStyle name="Notas 3 3 2 3" xfId="6578" xr:uid="{00000000-0005-0000-0000-0000E9190000}"/>
    <cellStyle name="Notas 3 3 2 4" xfId="6579" xr:uid="{00000000-0005-0000-0000-0000EA190000}"/>
    <cellStyle name="Notas 3 3 2 5" xfId="6580" xr:uid="{00000000-0005-0000-0000-0000EB190000}"/>
    <cellStyle name="Notas 3 3 3" xfId="6581" xr:uid="{00000000-0005-0000-0000-0000EC190000}"/>
    <cellStyle name="Notas 3 3 3 2" xfId="6582" xr:uid="{00000000-0005-0000-0000-0000ED190000}"/>
    <cellStyle name="Notas 3 3 3 3" xfId="6583" xr:uid="{00000000-0005-0000-0000-0000EE190000}"/>
    <cellStyle name="Notas 3 3 3 4" xfId="6584" xr:uid="{00000000-0005-0000-0000-0000EF190000}"/>
    <cellStyle name="Notas 3 3 4" xfId="6585" xr:uid="{00000000-0005-0000-0000-0000F0190000}"/>
    <cellStyle name="Notas 3 3 5" xfId="6586" xr:uid="{00000000-0005-0000-0000-0000F1190000}"/>
    <cellStyle name="Notas 3 3 6" xfId="6587" xr:uid="{00000000-0005-0000-0000-0000F2190000}"/>
    <cellStyle name="Notas 3 4" xfId="6588" xr:uid="{00000000-0005-0000-0000-0000F3190000}"/>
    <cellStyle name="Notas 3 4 2" xfId="6589" xr:uid="{00000000-0005-0000-0000-0000F4190000}"/>
    <cellStyle name="Notas 3 4 2 2" xfId="6590" xr:uid="{00000000-0005-0000-0000-0000F5190000}"/>
    <cellStyle name="Notas 3 4 2 3" xfId="6591" xr:uid="{00000000-0005-0000-0000-0000F6190000}"/>
    <cellStyle name="Notas 3 4 2 4" xfId="6592" xr:uid="{00000000-0005-0000-0000-0000F7190000}"/>
    <cellStyle name="Notas 3 4 3" xfId="6593" xr:uid="{00000000-0005-0000-0000-0000F8190000}"/>
    <cellStyle name="Notas 3 4 4" xfId="6594" xr:uid="{00000000-0005-0000-0000-0000F9190000}"/>
    <cellStyle name="Notas 3 4 5" xfId="6595" xr:uid="{00000000-0005-0000-0000-0000FA190000}"/>
    <cellStyle name="Notas 3 5" xfId="6596" xr:uid="{00000000-0005-0000-0000-0000FB190000}"/>
    <cellStyle name="Notas 3 5 2" xfId="6597" xr:uid="{00000000-0005-0000-0000-0000FC190000}"/>
    <cellStyle name="Notas 3 5 3" xfId="6598" xr:uid="{00000000-0005-0000-0000-0000FD190000}"/>
    <cellStyle name="Notas 3 5 4" xfId="6599" xr:uid="{00000000-0005-0000-0000-0000FE190000}"/>
    <cellStyle name="Notas 3 6" xfId="6600" xr:uid="{00000000-0005-0000-0000-0000FF190000}"/>
    <cellStyle name="Notas 3 7" xfId="6601" xr:uid="{00000000-0005-0000-0000-0000001A0000}"/>
    <cellStyle name="Notas 3 8" xfId="6602" xr:uid="{00000000-0005-0000-0000-0000011A0000}"/>
    <cellStyle name="Notas 3 9" xfId="6603" xr:uid="{00000000-0005-0000-0000-0000021A0000}"/>
    <cellStyle name="Notas 4" xfId="6604" xr:uid="{00000000-0005-0000-0000-0000031A0000}"/>
    <cellStyle name="Notas 4 2" xfId="6605" xr:uid="{00000000-0005-0000-0000-0000041A0000}"/>
    <cellStyle name="Notas 4 2 2" xfId="6606" xr:uid="{00000000-0005-0000-0000-0000051A0000}"/>
    <cellStyle name="Notas 4 2 2 2" xfId="6607" xr:uid="{00000000-0005-0000-0000-0000061A0000}"/>
    <cellStyle name="Notas 4 2 2 2 2" xfId="6608" xr:uid="{00000000-0005-0000-0000-0000071A0000}"/>
    <cellStyle name="Notas 4 2 2 2 3" xfId="6609" xr:uid="{00000000-0005-0000-0000-0000081A0000}"/>
    <cellStyle name="Notas 4 2 2 2 4" xfId="6610" xr:uid="{00000000-0005-0000-0000-0000091A0000}"/>
    <cellStyle name="Notas 4 2 2 3" xfId="6611" xr:uid="{00000000-0005-0000-0000-00000A1A0000}"/>
    <cellStyle name="Notas 4 2 2 4" xfId="6612" xr:uid="{00000000-0005-0000-0000-00000B1A0000}"/>
    <cellStyle name="Notas 4 2 2 5" xfId="6613" xr:uid="{00000000-0005-0000-0000-00000C1A0000}"/>
    <cellStyle name="Notas 4 2 3" xfId="6614" xr:uid="{00000000-0005-0000-0000-00000D1A0000}"/>
    <cellStyle name="Notas 4 2 3 2" xfId="6615" xr:uid="{00000000-0005-0000-0000-00000E1A0000}"/>
    <cellStyle name="Notas 4 2 3 3" xfId="6616" xr:uid="{00000000-0005-0000-0000-00000F1A0000}"/>
    <cellStyle name="Notas 4 2 3 4" xfId="6617" xr:uid="{00000000-0005-0000-0000-0000101A0000}"/>
    <cellStyle name="Notas 4 2 4" xfId="6618" xr:uid="{00000000-0005-0000-0000-0000111A0000}"/>
    <cellStyle name="Notas 4 2 5" xfId="6619" xr:uid="{00000000-0005-0000-0000-0000121A0000}"/>
    <cellStyle name="Notas 4 2 6" xfId="6620" xr:uid="{00000000-0005-0000-0000-0000131A0000}"/>
    <cellStyle name="Notas 4 3" xfId="6621" xr:uid="{00000000-0005-0000-0000-0000141A0000}"/>
    <cellStyle name="Notas 4 3 2" xfId="6622" xr:uid="{00000000-0005-0000-0000-0000151A0000}"/>
    <cellStyle name="Notas 4 3 2 2" xfId="6623" xr:uid="{00000000-0005-0000-0000-0000161A0000}"/>
    <cellStyle name="Notas 4 3 2 2 2" xfId="6624" xr:uid="{00000000-0005-0000-0000-0000171A0000}"/>
    <cellStyle name="Notas 4 3 2 2 3" xfId="6625" xr:uid="{00000000-0005-0000-0000-0000181A0000}"/>
    <cellStyle name="Notas 4 3 2 2 4" xfId="6626" xr:uid="{00000000-0005-0000-0000-0000191A0000}"/>
    <cellStyle name="Notas 4 3 2 3" xfId="6627" xr:uid="{00000000-0005-0000-0000-00001A1A0000}"/>
    <cellStyle name="Notas 4 3 2 4" xfId="6628" xr:uid="{00000000-0005-0000-0000-00001B1A0000}"/>
    <cellStyle name="Notas 4 3 2 5" xfId="6629" xr:uid="{00000000-0005-0000-0000-00001C1A0000}"/>
    <cellStyle name="Notas 4 3 3" xfId="6630" xr:uid="{00000000-0005-0000-0000-00001D1A0000}"/>
    <cellStyle name="Notas 4 3 3 2" xfId="6631" xr:uid="{00000000-0005-0000-0000-00001E1A0000}"/>
    <cellStyle name="Notas 4 3 3 3" xfId="6632" xr:uid="{00000000-0005-0000-0000-00001F1A0000}"/>
    <cellStyle name="Notas 4 3 3 4" xfId="6633" xr:uid="{00000000-0005-0000-0000-0000201A0000}"/>
    <cellStyle name="Notas 4 3 4" xfId="6634" xr:uid="{00000000-0005-0000-0000-0000211A0000}"/>
    <cellStyle name="Notas 4 3 5" xfId="6635" xr:uid="{00000000-0005-0000-0000-0000221A0000}"/>
    <cellStyle name="Notas 4 3 6" xfId="6636" xr:uid="{00000000-0005-0000-0000-0000231A0000}"/>
    <cellStyle name="Notas 4 4" xfId="6637" xr:uid="{00000000-0005-0000-0000-0000241A0000}"/>
    <cellStyle name="Notas 4 4 2" xfId="6638" xr:uid="{00000000-0005-0000-0000-0000251A0000}"/>
    <cellStyle name="Notas 4 4 2 2" xfId="6639" xr:uid="{00000000-0005-0000-0000-0000261A0000}"/>
    <cellStyle name="Notas 4 4 2 3" xfId="6640" xr:uid="{00000000-0005-0000-0000-0000271A0000}"/>
    <cellStyle name="Notas 4 4 2 4" xfId="6641" xr:uid="{00000000-0005-0000-0000-0000281A0000}"/>
    <cellStyle name="Notas 4 4 3" xfId="6642" xr:uid="{00000000-0005-0000-0000-0000291A0000}"/>
    <cellStyle name="Notas 4 4 4" xfId="6643" xr:uid="{00000000-0005-0000-0000-00002A1A0000}"/>
    <cellStyle name="Notas 4 4 5" xfId="6644" xr:uid="{00000000-0005-0000-0000-00002B1A0000}"/>
    <cellStyle name="Notas 4 5" xfId="6645" xr:uid="{00000000-0005-0000-0000-00002C1A0000}"/>
    <cellStyle name="Notas 4 5 2" xfId="6646" xr:uid="{00000000-0005-0000-0000-00002D1A0000}"/>
    <cellStyle name="Notas 4 5 3" xfId="6647" xr:uid="{00000000-0005-0000-0000-00002E1A0000}"/>
    <cellStyle name="Notas 4 5 4" xfId="6648" xr:uid="{00000000-0005-0000-0000-00002F1A0000}"/>
    <cellStyle name="Notas 4 6" xfId="6649" xr:uid="{00000000-0005-0000-0000-0000301A0000}"/>
    <cellStyle name="Notas 4 7" xfId="6650" xr:uid="{00000000-0005-0000-0000-0000311A0000}"/>
    <cellStyle name="Notas 4 8" xfId="6651" xr:uid="{00000000-0005-0000-0000-0000321A0000}"/>
    <cellStyle name="Notas 4 9" xfId="6652" xr:uid="{00000000-0005-0000-0000-0000331A0000}"/>
    <cellStyle name="Porcentaje" xfId="2" builtinId="5"/>
    <cellStyle name="Porcentaje 2" xfId="6" xr:uid="{00000000-0005-0000-0000-0000351A0000}"/>
    <cellStyle name="Porcentaje 3" xfId="6653" xr:uid="{00000000-0005-0000-0000-0000361A0000}"/>
    <cellStyle name="Porcentaje 3 2" xfId="6654" xr:uid="{00000000-0005-0000-0000-0000371A0000}"/>
    <cellStyle name="Porcentaje 3 3" xfId="6655" xr:uid="{00000000-0005-0000-0000-0000381A0000}"/>
    <cellStyle name="Porcentaje 4" xfId="6656" xr:uid="{00000000-0005-0000-0000-0000391A0000}"/>
    <cellStyle name="Porcentaje 5" xfId="6657" xr:uid="{00000000-0005-0000-0000-00003A1A0000}"/>
    <cellStyle name="Porcentaje 6" xfId="6658" xr:uid="{00000000-0005-0000-0000-00003B1A0000}"/>
    <cellStyle name="Porcentaje 7" xfId="6659" xr:uid="{00000000-0005-0000-0000-00003C1A0000}"/>
    <cellStyle name="Porcentual 2" xfId="6660" xr:uid="{00000000-0005-0000-0000-00003D1A0000}"/>
    <cellStyle name="Porcentual 2 2" xfId="6661" xr:uid="{00000000-0005-0000-0000-00003E1A0000}"/>
    <cellStyle name="Porcentual 2 2 2" xfId="6662" xr:uid="{00000000-0005-0000-0000-00003F1A0000}"/>
    <cellStyle name="Porcentual 2 2 2 2" xfId="6663" xr:uid="{00000000-0005-0000-0000-0000401A0000}"/>
    <cellStyle name="Porcentual 2 2 2 2 2" xfId="6664" xr:uid="{00000000-0005-0000-0000-0000411A0000}"/>
    <cellStyle name="Porcentual 2 2 2 2 3" xfId="6665" xr:uid="{00000000-0005-0000-0000-0000421A0000}"/>
    <cellStyle name="Porcentual 2 2 2 2 4" xfId="6666" xr:uid="{00000000-0005-0000-0000-0000431A0000}"/>
    <cellStyle name="Porcentual 2 2 2 3" xfId="6667" xr:uid="{00000000-0005-0000-0000-0000441A0000}"/>
    <cellStyle name="Porcentual 2 2 2 4" xfId="6668" xr:uid="{00000000-0005-0000-0000-0000451A0000}"/>
    <cellStyle name="Porcentual 2 2 2 5" xfId="6669" xr:uid="{00000000-0005-0000-0000-0000461A0000}"/>
    <cellStyle name="Porcentual 2 2 3" xfId="6670" xr:uid="{00000000-0005-0000-0000-0000471A0000}"/>
    <cellStyle name="Porcentual 2 2 3 2" xfId="6671" xr:uid="{00000000-0005-0000-0000-0000481A0000}"/>
    <cellStyle name="Porcentual 2 2 3 3" xfId="6672" xr:uid="{00000000-0005-0000-0000-0000491A0000}"/>
    <cellStyle name="Porcentual 2 2 3 4" xfId="6673" xr:uid="{00000000-0005-0000-0000-00004A1A0000}"/>
    <cellStyle name="Porcentual 2 2 4" xfId="6674" xr:uid="{00000000-0005-0000-0000-00004B1A0000}"/>
    <cellStyle name="Porcentual 2 2 5" xfId="6675" xr:uid="{00000000-0005-0000-0000-00004C1A0000}"/>
    <cellStyle name="Porcentual 2 2 6" xfId="6676" xr:uid="{00000000-0005-0000-0000-00004D1A0000}"/>
    <cellStyle name="Porcentual 2 3" xfId="6677" xr:uid="{00000000-0005-0000-0000-00004E1A0000}"/>
    <cellStyle name="Porcentual 2 3 2" xfId="6678" xr:uid="{00000000-0005-0000-0000-00004F1A0000}"/>
    <cellStyle name="Porcentual 2 3 2 2" xfId="6679" xr:uid="{00000000-0005-0000-0000-0000501A0000}"/>
    <cellStyle name="Porcentual 2 3 2 3" xfId="6680" xr:uid="{00000000-0005-0000-0000-0000511A0000}"/>
    <cellStyle name="Porcentual 2 3 2 4" xfId="6681" xr:uid="{00000000-0005-0000-0000-0000521A0000}"/>
    <cellStyle name="Porcentual 2 3 3" xfId="6682" xr:uid="{00000000-0005-0000-0000-0000531A0000}"/>
    <cellStyle name="Porcentual 2 3 4" xfId="6683" xr:uid="{00000000-0005-0000-0000-0000541A0000}"/>
    <cellStyle name="Porcentual 2 3 5" xfId="6684" xr:uid="{00000000-0005-0000-0000-0000551A0000}"/>
    <cellStyle name="Porcentual 2 4" xfId="6685" xr:uid="{00000000-0005-0000-0000-0000561A0000}"/>
    <cellStyle name="Porcentual 2 4 2" xfId="6686" xr:uid="{00000000-0005-0000-0000-0000571A0000}"/>
    <cellStyle name="Porcentual 2 4 3" xfId="6687" xr:uid="{00000000-0005-0000-0000-0000581A0000}"/>
    <cellStyle name="Porcentual 2 4 4" xfId="6688" xr:uid="{00000000-0005-0000-0000-0000591A0000}"/>
    <cellStyle name="Porcentual 2 5" xfId="6689" xr:uid="{00000000-0005-0000-0000-00005A1A0000}"/>
    <cellStyle name="Porcentual 2 6" xfId="6690" xr:uid="{00000000-0005-0000-0000-00005B1A0000}"/>
    <cellStyle name="Porcentual 2 7" xfId="6691" xr:uid="{00000000-0005-0000-0000-00005C1A0000}"/>
    <cellStyle name="Porcentual 2 8" xfId="6692" xr:uid="{00000000-0005-0000-0000-00005D1A0000}"/>
    <cellStyle name="Porcentual 2 9" xfId="6693" xr:uid="{00000000-0005-0000-0000-00005E1A0000}"/>
    <cellStyle name="Porcentual 3" xfId="6694" xr:uid="{00000000-0005-0000-0000-00005F1A0000}"/>
    <cellStyle name="Porcentual 3 2" xfId="6695" xr:uid="{00000000-0005-0000-0000-0000601A0000}"/>
    <cellStyle name="Porcentual 3 2 2" xfId="6696" xr:uid="{00000000-0005-0000-0000-0000611A0000}"/>
    <cellStyle name="Porcentual 3 2 2 2" xfId="6697" xr:uid="{00000000-0005-0000-0000-0000621A0000}"/>
    <cellStyle name="Porcentual 3 2 2 2 2" xfId="6698" xr:uid="{00000000-0005-0000-0000-0000631A0000}"/>
    <cellStyle name="Porcentual 3 2 2 2 3" xfId="6699" xr:uid="{00000000-0005-0000-0000-0000641A0000}"/>
    <cellStyle name="Porcentual 3 2 2 2 4" xfId="6700" xr:uid="{00000000-0005-0000-0000-0000651A0000}"/>
    <cellStyle name="Porcentual 3 2 2 3" xfId="6701" xr:uid="{00000000-0005-0000-0000-0000661A0000}"/>
    <cellStyle name="Porcentual 3 2 2 4" xfId="6702" xr:uid="{00000000-0005-0000-0000-0000671A0000}"/>
    <cellStyle name="Porcentual 3 2 2 5" xfId="6703" xr:uid="{00000000-0005-0000-0000-0000681A0000}"/>
    <cellStyle name="Porcentual 3 2 3" xfId="6704" xr:uid="{00000000-0005-0000-0000-0000691A0000}"/>
    <cellStyle name="Porcentual 3 2 3 2" xfId="6705" xr:uid="{00000000-0005-0000-0000-00006A1A0000}"/>
    <cellStyle name="Porcentual 3 2 3 3" xfId="6706" xr:uid="{00000000-0005-0000-0000-00006B1A0000}"/>
    <cellStyle name="Porcentual 3 2 3 4" xfId="6707" xr:uid="{00000000-0005-0000-0000-00006C1A0000}"/>
    <cellStyle name="Porcentual 3 2 4" xfId="6708" xr:uid="{00000000-0005-0000-0000-00006D1A0000}"/>
    <cellStyle name="Porcentual 3 2 5" xfId="6709" xr:uid="{00000000-0005-0000-0000-00006E1A0000}"/>
    <cellStyle name="Porcentual 3 2 6" xfId="6710" xr:uid="{00000000-0005-0000-0000-00006F1A0000}"/>
    <cellStyle name="Porcentual 3 3" xfId="6711" xr:uid="{00000000-0005-0000-0000-0000701A0000}"/>
    <cellStyle name="Porcentual 3 3 2" xfId="6712" xr:uid="{00000000-0005-0000-0000-0000711A0000}"/>
    <cellStyle name="Porcentual 3 3 2 2" xfId="6713" xr:uid="{00000000-0005-0000-0000-0000721A0000}"/>
    <cellStyle name="Porcentual 3 3 2 3" xfId="6714" xr:uid="{00000000-0005-0000-0000-0000731A0000}"/>
    <cellStyle name="Porcentual 3 3 2 4" xfId="6715" xr:uid="{00000000-0005-0000-0000-0000741A0000}"/>
    <cellStyle name="Porcentual 3 3 3" xfId="6716" xr:uid="{00000000-0005-0000-0000-0000751A0000}"/>
    <cellStyle name="Porcentual 3 3 4" xfId="6717" xr:uid="{00000000-0005-0000-0000-0000761A0000}"/>
    <cellStyle name="Porcentual 3 3 5" xfId="6718" xr:uid="{00000000-0005-0000-0000-0000771A0000}"/>
    <cellStyle name="Porcentual 3 4" xfId="6719" xr:uid="{00000000-0005-0000-0000-0000781A0000}"/>
    <cellStyle name="Porcentual 3 4 2" xfId="6720" xr:uid="{00000000-0005-0000-0000-0000791A0000}"/>
    <cellStyle name="Porcentual 3 4 3" xfId="6721" xr:uid="{00000000-0005-0000-0000-00007A1A0000}"/>
    <cellStyle name="Porcentual 3 4 4" xfId="6722" xr:uid="{00000000-0005-0000-0000-00007B1A0000}"/>
    <cellStyle name="Porcentual 3 5" xfId="6723" xr:uid="{00000000-0005-0000-0000-00007C1A0000}"/>
    <cellStyle name="Porcentual 3 6" xfId="6724" xr:uid="{00000000-0005-0000-0000-00007D1A0000}"/>
    <cellStyle name="Porcentual 3 7" xfId="6725" xr:uid="{00000000-0005-0000-0000-00007E1A0000}"/>
    <cellStyle name="Porcentual 3 8" xfId="6726" xr:uid="{00000000-0005-0000-0000-00007F1A0000}"/>
    <cellStyle name="Punto0" xfId="6727" xr:uid="{00000000-0005-0000-0000-0000801A0000}"/>
    <cellStyle name="Punto0 2" xfId="6728" xr:uid="{00000000-0005-0000-0000-0000811A0000}"/>
    <cellStyle name="Salida" xfId="6761" builtinId="21" customBuiltin="1"/>
    <cellStyle name="Texto de advertencia" xfId="6765" builtinId="11" customBuiltin="1"/>
    <cellStyle name="Texto explicativo" xfId="6766" builtinId="53" customBuiltin="1"/>
    <cellStyle name="Título 2" xfId="6754" builtinId="17" customBuiltin="1"/>
    <cellStyle name="Título 3" xfId="6755" builtinId="18" customBuiltin="1"/>
    <cellStyle name="Título 4" xfId="6751" xr:uid="{00000000-0005-0000-0000-0000871A0000}"/>
    <cellStyle name="Total" xfId="6767" builtinId="25" customBuiltin="1"/>
    <cellStyle name="Total 2" xfId="6729" xr:uid="{00000000-0005-0000-0000-0000891A000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25C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externalLink" Target="externalLinks/externalLink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externalLink" Target="externalLinks/externalLink1.xml"/><Relationship Id="rId15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AF76-4C3A-9CD4-DE6268EEB485}"/>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AF76-4C3A-9CD4-DE6268EEB485}"/>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AF76-4C3A-9CD4-DE6268EEB485}"/>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AF76-4C3A-9CD4-DE6268EEB485}"/>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AF76-4C3A-9CD4-DE6268EEB485}"/>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F293-494A-8D5E-A0F427BC6537}"/>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F293-494A-8D5E-A0F427BC6537}"/>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F293-494A-8D5E-A0F427BC6537}"/>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F293-494A-8D5E-A0F427BC6537}"/>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F293-494A-8D5E-A0F427BC6537}"/>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F293-494A-8D5E-A0F427BC6537}"/>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F293-494A-8D5E-A0F427BC6537}"/>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F293-494A-8D5E-A0F427BC6537}"/>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F293-494A-8D5E-A0F427BC6537}"/>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F293-494A-8D5E-A0F427BC6537}"/>
            </c:ext>
          </c:extLst>
        </c:ser>
        <c:dLbls>
          <c:showLegendKey val="0"/>
          <c:showVal val="0"/>
          <c:showCatName val="0"/>
          <c:showSerName val="0"/>
          <c:showPercent val="0"/>
          <c:showBubbleSize val="0"/>
        </c:dLbls>
        <c:gapWidth val="150"/>
        <c:shape val="box"/>
        <c:axId val="132140032"/>
        <c:axId val="132154112"/>
        <c:axId val="0"/>
      </c:bar3DChart>
      <c:catAx>
        <c:axId val="13214003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2154112"/>
        <c:crosses val="autoZero"/>
        <c:auto val="1"/>
        <c:lblAlgn val="ctr"/>
        <c:lblOffset val="100"/>
        <c:tickLblSkip val="1"/>
        <c:tickMarkSkip val="1"/>
        <c:noMultiLvlLbl val="0"/>
      </c:catAx>
      <c:valAx>
        <c:axId val="13215411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214003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CDF-4D84-A21A-30202D33CB6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8CDF-4D84-A21A-30202D33CB6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8CDF-4D84-A21A-30202D33CB6D}"/>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8CDF-4D84-A21A-30202D33CB6D}"/>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8CDF-4D84-A21A-30202D33CB6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98DD-4C83-A06D-380CA0FC4EC5}"/>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98DD-4C83-A06D-380CA0FC4EC5}"/>
            </c:ext>
          </c:extLst>
        </c:ser>
        <c:dLbls>
          <c:showLegendKey val="0"/>
          <c:showVal val="0"/>
          <c:showCatName val="0"/>
          <c:showSerName val="0"/>
          <c:showPercent val="0"/>
          <c:showBubbleSize val="0"/>
        </c:dLbls>
        <c:gapWidth val="150"/>
        <c:shape val="box"/>
        <c:axId val="133677824"/>
        <c:axId val="133679360"/>
        <c:axId val="0"/>
      </c:bar3DChart>
      <c:catAx>
        <c:axId val="13367782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3679360"/>
        <c:crosses val="autoZero"/>
        <c:auto val="1"/>
        <c:lblAlgn val="ctr"/>
        <c:lblOffset val="100"/>
        <c:tickLblSkip val="1"/>
        <c:tickMarkSkip val="1"/>
        <c:noMultiLvlLbl val="0"/>
      </c:catAx>
      <c:valAx>
        <c:axId val="1336793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367782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F51-43BC-BF20-B63D2BB9B146}"/>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F51-43BC-BF20-B63D2BB9B146}"/>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F51-43BC-BF20-B63D2BB9B146}"/>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F51-43BC-BF20-B63D2BB9B146}"/>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F51-43BC-BF20-B63D2BB9B146}"/>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B88F-4CD0-91B4-82204E8A16A0}"/>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B88F-4CD0-91B4-82204E8A16A0}"/>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B88F-4CD0-91B4-82204E8A16A0}"/>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B88F-4CD0-91B4-82204E8A16A0}"/>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B88F-4CD0-91B4-82204E8A16A0}"/>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B88F-4CD0-91B4-82204E8A16A0}"/>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B88F-4CD0-91B4-82204E8A16A0}"/>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B88F-4CD0-91B4-82204E8A16A0}"/>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B88F-4CD0-91B4-82204E8A16A0}"/>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B88F-4CD0-91B4-82204E8A16A0}"/>
            </c:ext>
          </c:extLst>
        </c:ser>
        <c:dLbls>
          <c:showLegendKey val="0"/>
          <c:showVal val="0"/>
          <c:showCatName val="0"/>
          <c:showSerName val="0"/>
          <c:showPercent val="0"/>
          <c:showBubbleSize val="0"/>
        </c:dLbls>
        <c:gapWidth val="150"/>
        <c:shape val="box"/>
        <c:axId val="134816512"/>
        <c:axId val="134818048"/>
        <c:axId val="0"/>
      </c:bar3DChart>
      <c:catAx>
        <c:axId val="13481651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4818048"/>
        <c:crosses val="autoZero"/>
        <c:auto val="1"/>
        <c:lblAlgn val="ctr"/>
        <c:lblOffset val="100"/>
        <c:tickLblSkip val="1"/>
        <c:tickMarkSkip val="1"/>
        <c:noMultiLvlLbl val="0"/>
      </c:catAx>
      <c:valAx>
        <c:axId val="13481804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481651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0187-4D0B-9C8E-8C9580FB99D0}"/>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0187-4D0B-9C8E-8C9580FB99D0}"/>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0187-4D0B-9C8E-8C9580FB99D0}"/>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0187-4D0B-9C8E-8C9580FB99D0}"/>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0187-4D0B-9C8E-8C9580FB99D0}"/>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B34-43F6-A39A-0BDE4FA67596}"/>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AB34-43F6-A39A-0BDE4FA67596}"/>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AB34-43F6-A39A-0BDE4FA67596}"/>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AB34-43F6-A39A-0BDE4FA67596}"/>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AB34-43F6-A39A-0BDE4FA67596}"/>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AB34-43F6-A39A-0BDE4FA67596}"/>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AB34-43F6-A39A-0BDE4FA67596}"/>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AB34-43F6-A39A-0BDE4FA67596}"/>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AB34-43F6-A39A-0BDE4FA67596}"/>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AB34-43F6-A39A-0BDE4FA67596}"/>
            </c:ext>
          </c:extLst>
        </c:ser>
        <c:dLbls>
          <c:showLegendKey val="0"/>
          <c:showVal val="0"/>
          <c:showCatName val="0"/>
          <c:showSerName val="0"/>
          <c:showPercent val="0"/>
          <c:showBubbleSize val="0"/>
        </c:dLbls>
        <c:gapWidth val="150"/>
        <c:shape val="box"/>
        <c:axId val="135172864"/>
        <c:axId val="135174400"/>
        <c:axId val="0"/>
      </c:bar3DChart>
      <c:catAx>
        <c:axId val="13517286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174400"/>
        <c:crosses val="autoZero"/>
        <c:auto val="1"/>
        <c:lblAlgn val="ctr"/>
        <c:lblOffset val="100"/>
        <c:tickLblSkip val="1"/>
        <c:tickMarkSkip val="1"/>
        <c:noMultiLvlLbl val="0"/>
      </c:catAx>
      <c:valAx>
        <c:axId val="13517440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17286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5F01-4F80-9309-A99D80BAB9BC}"/>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5F01-4F80-9309-A99D80BAB9BC}"/>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5F01-4F80-9309-A99D80BAB9BC}"/>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5F01-4F80-9309-A99D80BAB9BC}"/>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5F01-4F80-9309-A99D80BAB9BC}"/>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490F-4FB2-829F-32C23C69533A}"/>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490F-4FB2-829F-32C23C69533A}"/>
            </c:ext>
          </c:extLst>
        </c:ser>
        <c:dLbls>
          <c:showLegendKey val="0"/>
          <c:showVal val="0"/>
          <c:showCatName val="0"/>
          <c:showSerName val="0"/>
          <c:showPercent val="0"/>
          <c:showBubbleSize val="0"/>
        </c:dLbls>
        <c:gapWidth val="150"/>
        <c:shape val="box"/>
        <c:axId val="134994176"/>
        <c:axId val="135004160"/>
        <c:axId val="0"/>
      </c:bar3DChart>
      <c:catAx>
        <c:axId val="13499417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004160"/>
        <c:crosses val="autoZero"/>
        <c:auto val="1"/>
        <c:lblAlgn val="ctr"/>
        <c:lblOffset val="100"/>
        <c:tickLblSkip val="1"/>
        <c:tickMarkSkip val="1"/>
        <c:noMultiLvlLbl val="0"/>
      </c:catAx>
      <c:valAx>
        <c:axId val="1350041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499417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3AF-4015-89BA-6EC0D86F0899}"/>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3AF-4015-89BA-6EC0D86F0899}"/>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3AF-4015-89BA-6EC0D86F0899}"/>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3AF-4015-89BA-6EC0D86F0899}"/>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3AF-4015-89BA-6EC0D86F0899}"/>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776B-4130-A5C9-B54822B5DB0C}"/>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776B-4130-A5C9-B54822B5DB0C}"/>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776B-4130-A5C9-B54822B5DB0C}"/>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776B-4130-A5C9-B54822B5DB0C}"/>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776B-4130-A5C9-B54822B5DB0C}"/>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776B-4130-A5C9-B54822B5DB0C}"/>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776B-4130-A5C9-B54822B5DB0C}"/>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776B-4130-A5C9-B54822B5DB0C}"/>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776B-4130-A5C9-B54822B5DB0C}"/>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776B-4130-A5C9-B54822B5DB0C}"/>
            </c:ext>
          </c:extLst>
        </c:ser>
        <c:dLbls>
          <c:showLegendKey val="0"/>
          <c:showVal val="0"/>
          <c:showCatName val="0"/>
          <c:showSerName val="0"/>
          <c:showPercent val="0"/>
          <c:showBubbleSize val="0"/>
        </c:dLbls>
        <c:gapWidth val="150"/>
        <c:shape val="box"/>
        <c:axId val="129270528"/>
        <c:axId val="129272064"/>
        <c:axId val="0"/>
      </c:bar3DChart>
      <c:catAx>
        <c:axId val="12927052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29272064"/>
        <c:crosses val="autoZero"/>
        <c:auto val="1"/>
        <c:lblAlgn val="ctr"/>
        <c:lblOffset val="100"/>
        <c:tickLblSkip val="1"/>
        <c:tickMarkSkip val="1"/>
        <c:noMultiLvlLbl val="0"/>
      </c:catAx>
      <c:valAx>
        <c:axId val="1292720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2927052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4C98-47A9-8237-32574424A16D}"/>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4C98-47A9-8237-32574424A16D}"/>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4C98-47A9-8237-32574424A16D}"/>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4C98-47A9-8237-32574424A16D}"/>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4C98-47A9-8237-32574424A16D}"/>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4C98-47A9-8237-32574424A16D}"/>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4C98-47A9-8237-32574424A16D}"/>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4C98-47A9-8237-32574424A16D}"/>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4C98-47A9-8237-32574424A16D}"/>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4C98-47A9-8237-32574424A16D}"/>
            </c:ext>
          </c:extLst>
        </c:ser>
        <c:dLbls>
          <c:showLegendKey val="0"/>
          <c:showVal val="0"/>
          <c:showCatName val="0"/>
          <c:showSerName val="0"/>
          <c:showPercent val="0"/>
          <c:showBubbleSize val="0"/>
        </c:dLbls>
        <c:gapWidth val="150"/>
        <c:shape val="box"/>
        <c:axId val="135092480"/>
        <c:axId val="135102464"/>
        <c:axId val="0"/>
      </c:bar3DChart>
      <c:catAx>
        <c:axId val="13509248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102464"/>
        <c:crosses val="autoZero"/>
        <c:auto val="1"/>
        <c:lblAlgn val="ctr"/>
        <c:lblOffset val="100"/>
        <c:tickLblSkip val="1"/>
        <c:tickMarkSkip val="1"/>
        <c:noMultiLvlLbl val="0"/>
      </c:catAx>
      <c:valAx>
        <c:axId val="1351024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09248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22BC-4F91-8AEA-D142F746944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22BC-4F91-8AEA-D142F746944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22BC-4F91-8AEA-D142F746944B}"/>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22BC-4F91-8AEA-D142F746944B}"/>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22BC-4F91-8AEA-D142F746944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C11-474E-A286-5C300BF60F9E}"/>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AC11-474E-A286-5C300BF60F9E}"/>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AC11-474E-A286-5C300BF60F9E}"/>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AC11-474E-A286-5C300BF60F9E}"/>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AC11-474E-A286-5C300BF60F9E}"/>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AC11-474E-A286-5C300BF60F9E}"/>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AC11-474E-A286-5C300BF60F9E}"/>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AC11-474E-A286-5C300BF60F9E}"/>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AC11-474E-A286-5C300BF60F9E}"/>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AC11-474E-A286-5C300BF60F9E}"/>
            </c:ext>
          </c:extLst>
        </c:ser>
        <c:dLbls>
          <c:showLegendKey val="0"/>
          <c:showVal val="0"/>
          <c:showCatName val="0"/>
          <c:showSerName val="0"/>
          <c:showPercent val="0"/>
          <c:showBubbleSize val="0"/>
        </c:dLbls>
        <c:gapWidth val="150"/>
        <c:shape val="box"/>
        <c:axId val="135305472"/>
        <c:axId val="135319552"/>
        <c:axId val="0"/>
      </c:bar3DChart>
      <c:catAx>
        <c:axId val="13530547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319552"/>
        <c:crosses val="autoZero"/>
        <c:auto val="1"/>
        <c:lblAlgn val="ctr"/>
        <c:lblOffset val="100"/>
        <c:tickLblSkip val="1"/>
        <c:tickMarkSkip val="1"/>
        <c:noMultiLvlLbl val="0"/>
      </c:catAx>
      <c:valAx>
        <c:axId val="13531955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30547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0D0D-49CA-A428-44717C8A603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0D0D-49CA-A428-44717C8A603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0D0D-49CA-A428-44717C8A603B}"/>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0D0D-49CA-A428-44717C8A603B}"/>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0D0D-49CA-A428-44717C8A603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B6FB-498A-9B2A-53616C9C20D8}"/>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B6FB-498A-9B2A-53616C9C20D8}"/>
            </c:ext>
          </c:extLst>
        </c:ser>
        <c:dLbls>
          <c:showLegendKey val="0"/>
          <c:showVal val="0"/>
          <c:showCatName val="0"/>
          <c:showSerName val="0"/>
          <c:showPercent val="0"/>
          <c:showBubbleSize val="0"/>
        </c:dLbls>
        <c:gapWidth val="150"/>
        <c:shape val="box"/>
        <c:axId val="135401472"/>
        <c:axId val="135403008"/>
        <c:axId val="0"/>
      </c:bar3DChart>
      <c:catAx>
        <c:axId val="13540147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403008"/>
        <c:crosses val="autoZero"/>
        <c:auto val="1"/>
        <c:lblAlgn val="ctr"/>
        <c:lblOffset val="100"/>
        <c:tickLblSkip val="1"/>
        <c:tickMarkSkip val="1"/>
        <c:noMultiLvlLbl val="0"/>
      </c:catAx>
      <c:valAx>
        <c:axId val="13540300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40147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F1CF-4575-9570-51EEA9BF6E9A}"/>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F1CF-4575-9570-51EEA9BF6E9A}"/>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F1CF-4575-9570-51EEA9BF6E9A}"/>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F1CF-4575-9570-51EEA9BF6E9A}"/>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F1CF-4575-9570-51EEA9BF6E9A}"/>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2752-4FE7-9E4B-925A389C9F40}"/>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2752-4FE7-9E4B-925A389C9F40}"/>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2752-4FE7-9E4B-925A389C9F40}"/>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2752-4FE7-9E4B-925A389C9F40}"/>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2752-4FE7-9E4B-925A389C9F40}"/>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2752-4FE7-9E4B-925A389C9F40}"/>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2752-4FE7-9E4B-925A389C9F40}"/>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2752-4FE7-9E4B-925A389C9F40}"/>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2752-4FE7-9E4B-925A389C9F40}"/>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2752-4FE7-9E4B-925A389C9F40}"/>
            </c:ext>
          </c:extLst>
        </c:ser>
        <c:dLbls>
          <c:showLegendKey val="0"/>
          <c:showVal val="0"/>
          <c:showCatName val="0"/>
          <c:showSerName val="0"/>
          <c:showPercent val="0"/>
          <c:showBubbleSize val="0"/>
        </c:dLbls>
        <c:gapWidth val="150"/>
        <c:shape val="box"/>
        <c:axId val="135573504"/>
        <c:axId val="135575040"/>
        <c:axId val="0"/>
      </c:bar3DChart>
      <c:catAx>
        <c:axId val="13557350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575040"/>
        <c:crosses val="autoZero"/>
        <c:auto val="1"/>
        <c:lblAlgn val="ctr"/>
        <c:lblOffset val="100"/>
        <c:tickLblSkip val="1"/>
        <c:tickMarkSkip val="1"/>
        <c:noMultiLvlLbl val="0"/>
      </c:catAx>
      <c:valAx>
        <c:axId val="13557504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57350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47AD-4D97-B820-69341D7BFCD1}"/>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47AD-4D97-B820-69341D7BFCD1}"/>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47AD-4D97-B820-69341D7BFCD1}"/>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47AD-4D97-B820-69341D7BFCD1}"/>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47AD-4D97-B820-69341D7BFCD1}"/>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70AA-4F30-8D6A-6BE7EE610C9B}"/>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70AA-4F30-8D6A-6BE7EE610C9B}"/>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70AA-4F30-8D6A-6BE7EE610C9B}"/>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70AA-4F30-8D6A-6BE7EE610C9B}"/>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70AA-4F30-8D6A-6BE7EE610C9B}"/>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70AA-4F30-8D6A-6BE7EE610C9B}"/>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70AA-4F30-8D6A-6BE7EE610C9B}"/>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70AA-4F30-8D6A-6BE7EE610C9B}"/>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70AA-4F30-8D6A-6BE7EE610C9B}"/>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70AA-4F30-8D6A-6BE7EE610C9B}"/>
            </c:ext>
          </c:extLst>
        </c:ser>
        <c:dLbls>
          <c:showLegendKey val="0"/>
          <c:showVal val="0"/>
          <c:showCatName val="0"/>
          <c:showSerName val="0"/>
          <c:showPercent val="0"/>
          <c:showBubbleSize val="0"/>
        </c:dLbls>
        <c:gapWidth val="150"/>
        <c:shape val="box"/>
        <c:axId val="135610368"/>
        <c:axId val="135611904"/>
        <c:axId val="0"/>
      </c:bar3DChart>
      <c:catAx>
        <c:axId val="13561036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611904"/>
        <c:crosses val="autoZero"/>
        <c:auto val="1"/>
        <c:lblAlgn val="ctr"/>
        <c:lblOffset val="100"/>
        <c:tickLblSkip val="1"/>
        <c:tickMarkSkip val="1"/>
        <c:noMultiLvlLbl val="0"/>
      </c:catAx>
      <c:valAx>
        <c:axId val="13561190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61036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E0A6-436F-9C35-39B294472B1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E0A6-436F-9C35-39B294472B1F}"/>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E0A6-436F-9C35-39B294472B1F}"/>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E0A6-436F-9C35-39B294472B1F}"/>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E0A6-436F-9C35-39B294472B1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D84-475F-B0EF-A6D56CD538BC}"/>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8D84-475F-B0EF-A6D56CD538BC}"/>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8D84-475F-B0EF-A6D56CD538BC}"/>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8D84-475F-B0EF-A6D56CD538BC}"/>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8D84-475F-B0EF-A6D56CD538BC}"/>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6577-42A1-A9FB-A5E7B2A5E4CF}"/>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6577-42A1-A9FB-A5E7B2A5E4CF}"/>
            </c:ext>
          </c:extLst>
        </c:ser>
        <c:dLbls>
          <c:showLegendKey val="0"/>
          <c:showVal val="0"/>
          <c:showCatName val="0"/>
          <c:showSerName val="0"/>
          <c:showPercent val="0"/>
          <c:showBubbleSize val="0"/>
        </c:dLbls>
        <c:gapWidth val="150"/>
        <c:shape val="box"/>
        <c:axId val="135693824"/>
        <c:axId val="135695360"/>
        <c:axId val="0"/>
      </c:bar3DChart>
      <c:catAx>
        <c:axId val="13569382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695360"/>
        <c:crosses val="autoZero"/>
        <c:auto val="1"/>
        <c:lblAlgn val="ctr"/>
        <c:lblOffset val="100"/>
        <c:tickLblSkip val="1"/>
        <c:tickMarkSkip val="1"/>
        <c:noMultiLvlLbl val="0"/>
      </c:catAx>
      <c:valAx>
        <c:axId val="1356953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69382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53FE-497F-8AA1-3A429B17D9D5}"/>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53FE-497F-8AA1-3A429B17D9D5}"/>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53FE-497F-8AA1-3A429B17D9D5}"/>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53FE-497F-8AA1-3A429B17D9D5}"/>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53FE-497F-8AA1-3A429B17D9D5}"/>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53FE-497F-8AA1-3A429B17D9D5}"/>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53FE-497F-8AA1-3A429B17D9D5}"/>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53FE-497F-8AA1-3A429B17D9D5}"/>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53FE-497F-8AA1-3A429B17D9D5}"/>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53FE-497F-8AA1-3A429B17D9D5}"/>
            </c:ext>
          </c:extLst>
        </c:ser>
        <c:dLbls>
          <c:showLegendKey val="0"/>
          <c:showVal val="0"/>
          <c:showCatName val="0"/>
          <c:showSerName val="0"/>
          <c:showPercent val="0"/>
          <c:showBubbleSize val="0"/>
        </c:dLbls>
        <c:gapWidth val="150"/>
        <c:shape val="box"/>
        <c:axId val="131930368"/>
        <c:axId val="131932160"/>
        <c:axId val="0"/>
      </c:bar3DChart>
      <c:catAx>
        <c:axId val="13193036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1932160"/>
        <c:crosses val="autoZero"/>
        <c:auto val="1"/>
        <c:lblAlgn val="ctr"/>
        <c:lblOffset val="100"/>
        <c:tickLblSkip val="1"/>
        <c:tickMarkSkip val="1"/>
        <c:noMultiLvlLbl val="0"/>
      </c:catAx>
      <c:valAx>
        <c:axId val="1319321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193036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E03C-4D33-AA2E-93EBB6239287}"/>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E03C-4D33-AA2E-93EBB6239287}"/>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E03C-4D33-AA2E-93EBB6239287}"/>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E03C-4D33-AA2E-93EBB6239287}"/>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E03C-4D33-AA2E-93EBB6239287}"/>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2A80-43C7-875B-2659ED14BC2F}"/>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2A80-43C7-875B-2659ED14BC2F}"/>
            </c:ext>
          </c:extLst>
        </c:ser>
        <c:dLbls>
          <c:showLegendKey val="0"/>
          <c:showVal val="0"/>
          <c:showCatName val="0"/>
          <c:showSerName val="0"/>
          <c:showPercent val="0"/>
          <c:showBubbleSize val="0"/>
        </c:dLbls>
        <c:gapWidth val="150"/>
        <c:shape val="box"/>
        <c:axId val="132080000"/>
        <c:axId val="132081536"/>
        <c:axId val="0"/>
      </c:bar3DChart>
      <c:catAx>
        <c:axId val="13208000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2081536"/>
        <c:crosses val="autoZero"/>
        <c:auto val="1"/>
        <c:lblAlgn val="ctr"/>
        <c:lblOffset val="100"/>
        <c:tickLblSkip val="1"/>
        <c:tickMarkSkip val="1"/>
        <c:noMultiLvlLbl val="0"/>
      </c:catAx>
      <c:valAx>
        <c:axId val="13208153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208000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CC9-4269-80BE-9B5F4BAC174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CC9-4269-80BE-9B5F4BAC174F}"/>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CC9-4269-80BE-9B5F4BAC174F}"/>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CC9-4269-80BE-9B5F4BAC174F}"/>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CC9-4269-80BE-9B5F4BAC174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0A40-4368-BD90-DC5EEB53256A}"/>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0A40-4368-BD90-DC5EEB53256A}"/>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0A40-4368-BD90-DC5EEB53256A}"/>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0A40-4368-BD90-DC5EEB53256A}"/>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0A40-4368-BD90-DC5EEB53256A}"/>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0A40-4368-BD90-DC5EEB53256A}"/>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0A40-4368-BD90-DC5EEB53256A}"/>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0A40-4368-BD90-DC5EEB53256A}"/>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0A40-4368-BD90-DC5EEB53256A}"/>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0A40-4368-BD90-DC5EEB53256A}"/>
            </c:ext>
          </c:extLst>
        </c:ser>
        <c:dLbls>
          <c:showLegendKey val="0"/>
          <c:showVal val="0"/>
          <c:showCatName val="0"/>
          <c:showSerName val="0"/>
          <c:showPercent val="0"/>
          <c:showBubbleSize val="0"/>
        </c:dLbls>
        <c:gapWidth val="150"/>
        <c:shape val="box"/>
        <c:axId val="131081344"/>
        <c:axId val="131082880"/>
        <c:axId val="0"/>
      </c:bar3DChart>
      <c:catAx>
        <c:axId val="13108134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1082880"/>
        <c:crosses val="autoZero"/>
        <c:auto val="1"/>
        <c:lblAlgn val="ctr"/>
        <c:lblOffset val="100"/>
        <c:tickLblSkip val="1"/>
        <c:tickMarkSkip val="1"/>
        <c:noMultiLvlLbl val="0"/>
      </c:catAx>
      <c:valAx>
        <c:axId val="13108288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108134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5DFC-4656-A068-E0D660B8D9F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5DFC-4656-A068-E0D660B8D9F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5DFC-4656-A068-E0D660B8D9FD}"/>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5DFC-4656-A068-E0D660B8D9FD}"/>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5DFC-4656-A068-E0D660B8D9F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chart" Target="../charts/chart9.xml"/><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image" Target="../media/image3.png"/><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gif"/><Relationship Id="rId4" Type="http://schemas.openxmlformats.org/officeDocument/2006/relationships/image" Target="../media/image2.png"/></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gif"/></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gif"/></Relationships>
</file>

<file path=xl/drawings/_rels/drawing6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4.gif"/></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gif"/></Relationships>
</file>

<file path=xl/drawings/_rels/drawing6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4.gif"/></Relationships>
</file>

<file path=xl/drawings/_rels/drawing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gif"/></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7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4.gif"/></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gif"/></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gif"/></Relationships>
</file>

<file path=xl/drawings/_rels/drawing7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4.gif"/></Relationships>
</file>

<file path=xl/drawings/_rels/drawing74.xml.rels><?xml version="1.0" encoding="UTF-8" standalone="yes"?>
<Relationships xmlns="http://schemas.openxmlformats.org/package/2006/relationships"><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gif"/></Relationships>
</file>

<file path=xl/drawings/_rels/drawing78.xml.rels><?xml version="1.0" encoding="UTF-8" standalone="yes"?>
<Relationships xmlns="http://schemas.openxmlformats.org/package/2006/relationships"><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80.xml.rels><?xml version="1.0" encoding="UTF-8" standalone="yes"?>
<Relationships xmlns="http://schemas.openxmlformats.org/package/2006/relationships"><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1" Type="http://schemas.openxmlformats.org/officeDocument/2006/relationships/image" Target="../media/image2.png"/></Relationships>
</file>

<file path=xl/drawings/_rels/drawing82.xml.rels><?xml version="1.0" encoding="UTF-8" standalone="yes"?>
<Relationships xmlns="http://schemas.openxmlformats.org/package/2006/relationships"><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1" Type="http://schemas.openxmlformats.org/officeDocument/2006/relationships/image" Target="../media/image2.png"/></Relationships>
</file>

<file path=xl/drawings/_rels/drawing84.xml.rels><?xml version="1.0" encoding="UTF-8" standalone="yes"?>
<Relationships xmlns="http://schemas.openxmlformats.org/package/2006/relationships"><Relationship Id="rId1" Type="http://schemas.openxmlformats.org/officeDocument/2006/relationships/image" Target="../media/image2.png"/></Relationships>
</file>

<file path=xl/drawings/_rels/drawing85.xml.rels><?xml version="1.0" encoding="UTF-8" standalone="yes"?>
<Relationships xmlns="http://schemas.openxmlformats.org/package/2006/relationships"><Relationship Id="rId1" Type="http://schemas.openxmlformats.org/officeDocument/2006/relationships/image" Target="../media/image2.png"/></Relationships>
</file>

<file path=xl/drawings/_rels/drawing86.xml.rels><?xml version="1.0" encoding="UTF-8" standalone="yes"?>
<Relationships xmlns="http://schemas.openxmlformats.org/package/2006/relationships"><Relationship Id="rId1" Type="http://schemas.openxmlformats.org/officeDocument/2006/relationships/image" Target="../media/image2.png"/></Relationships>
</file>

<file path=xl/drawings/_rels/drawing8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9.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drawing90.xml.rels><?xml version="1.0" encoding="UTF-8" standalone="yes"?>
<Relationships xmlns="http://schemas.openxmlformats.org/package/2006/relationships"><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1" Type="http://schemas.openxmlformats.org/officeDocument/2006/relationships/image" Target="../media/image2.png"/></Relationships>
</file>

<file path=xl/drawings/_rels/drawing93.xml.rels><?xml version="1.0" encoding="UTF-8" standalone="yes"?>
<Relationships xmlns="http://schemas.openxmlformats.org/package/2006/relationships"><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2.png"/></Relationships>
</file>

<file path=xl/drawings/_rels/drawing9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21169</xdr:colOff>
      <xdr:row>0</xdr:row>
      <xdr:rowOff>20061</xdr:rowOff>
    </xdr:from>
    <xdr:to>
      <xdr:col>5</xdr:col>
      <xdr:colOff>285750</xdr:colOff>
      <xdr:row>27</xdr:row>
      <xdr:rowOff>176243</xdr:rowOff>
    </xdr:to>
    <xdr:pic>
      <xdr:nvPicPr>
        <xdr:cNvPr id="4" name="Imagen 3">
          <a:extLst>
            <a:ext uri="{FF2B5EF4-FFF2-40B4-BE49-F238E27FC236}">
              <a16:creationId xmlns:a16="http://schemas.microsoft.com/office/drawing/2014/main" id="{13F1F6C2-B1E7-4AAB-A66A-B6F2D4BA19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69" y="20061"/>
          <a:ext cx="4074581" cy="52996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1066800</xdr:colOff>
      <xdr:row>3</xdr:row>
      <xdr:rowOff>152399</xdr:rowOff>
    </xdr:to>
    <xdr:pic>
      <xdr:nvPicPr>
        <xdr:cNvPr id="5" name="Imagen 4">
          <a:extLst>
            <a:ext uri="{FF2B5EF4-FFF2-40B4-BE49-F238E27FC236}">
              <a16:creationId xmlns:a16="http://schemas.microsoft.com/office/drawing/2014/main" id="{9DA4DA18-89C4-45C6-A2A8-3BB62613738A}"/>
            </a:ext>
          </a:extLst>
        </xdr:cNvPr>
        <xdr:cNvPicPr>
          <a:picLocks noChangeAspect="1"/>
        </xdr:cNvPicPr>
      </xdr:nvPicPr>
      <xdr:blipFill>
        <a:blip xmlns:r="http://schemas.openxmlformats.org/officeDocument/2006/relationships" r:embed="rId1"/>
        <a:stretch>
          <a:fillRect/>
        </a:stretch>
      </xdr:blipFill>
      <xdr:spPr>
        <a:xfrm>
          <a:off x="0" y="0"/>
          <a:ext cx="1066800" cy="1025524"/>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1</xdr:col>
      <xdr:colOff>491217</xdr:colOff>
      <xdr:row>4</xdr:row>
      <xdr:rowOff>144115</xdr:rowOff>
    </xdr:to>
    <xdr:pic>
      <xdr:nvPicPr>
        <xdr:cNvPr id="2" name="Imagen 1">
          <a:extLst>
            <a:ext uri="{FF2B5EF4-FFF2-40B4-BE49-F238E27FC236}">
              <a16:creationId xmlns:a16="http://schemas.microsoft.com/office/drawing/2014/main" id="{0B5858A1-2D28-41C5-834A-14483BEF8EFE}"/>
            </a:ext>
          </a:extLst>
        </xdr:cNvPr>
        <xdr:cNvPicPr>
          <a:picLocks noChangeAspect="1"/>
        </xdr:cNvPicPr>
      </xdr:nvPicPr>
      <xdr:blipFill>
        <a:blip xmlns:r="http://schemas.openxmlformats.org/officeDocument/2006/relationships" r:embed="rId1"/>
        <a:stretch>
          <a:fillRect/>
        </a:stretch>
      </xdr:blipFill>
      <xdr:spPr>
        <a:xfrm>
          <a:off x="9525" y="19050"/>
          <a:ext cx="1243692" cy="1115665"/>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1143000</xdr:colOff>
      <xdr:row>2</xdr:row>
      <xdr:rowOff>567377</xdr:rowOff>
    </xdr:to>
    <xdr:pic>
      <xdr:nvPicPr>
        <xdr:cNvPr id="2" name="Imagen 1">
          <a:extLst>
            <a:ext uri="{FF2B5EF4-FFF2-40B4-BE49-F238E27FC236}">
              <a16:creationId xmlns:a16="http://schemas.microsoft.com/office/drawing/2014/main" id="{7F97E038-982C-47A6-959F-CB47D8F10D17}"/>
            </a:ext>
          </a:extLst>
        </xdr:cNvPr>
        <xdr:cNvPicPr>
          <a:picLocks noChangeAspect="1"/>
        </xdr:cNvPicPr>
      </xdr:nvPicPr>
      <xdr:blipFill>
        <a:blip xmlns:r="http://schemas.openxmlformats.org/officeDocument/2006/relationships" r:embed="rId1"/>
        <a:stretch>
          <a:fillRect/>
        </a:stretch>
      </xdr:blipFill>
      <xdr:spPr>
        <a:xfrm>
          <a:off x="0" y="1"/>
          <a:ext cx="1143000" cy="1062676"/>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1114425</xdr:colOff>
      <xdr:row>3</xdr:row>
      <xdr:rowOff>546585</xdr:rowOff>
    </xdr:to>
    <xdr:pic>
      <xdr:nvPicPr>
        <xdr:cNvPr id="2" name="Imagen 1">
          <a:extLst>
            <a:ext uri="{FF2B5EF4-FFF2-40B4-BE49-F238E27FC236}">
              <a16:creationId xmlns:a16="http://schemas.microsoft.com/office/drawing/2014/main" id="{2D80D438-3052-476A-AAE7-E10260C4D4EB}"/>
            </a:ext>
          </a:extLst>
        </xdr:cNvPr>
        <xdr:cNvPicPr>
          <a:picLocks noChangeAspect="1"/>
        </xdr:cNvPicPr>
      </xdr:nvPicPr>
      <xdr:blipFill>
        <a:blip xmlns:r="http://schemas.openxmlformats.org/officeDocument/2006/relationships" r:embed="rId1"/>
        <a:stretch>
          <a:fillRect/>
        </a:stretch>
      </xdr:blipFill>
      <xdr:spPr>
        <a:xfrm>
          <a:off x="0" y="1"/>
          <a:ext cx="1114425" cy="1118084"/>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1266825</xdr:colOff>
      <xdr:row>3</xdr:row>
      <xdr:rowOff>124927</xdr:rowOff>
    </xdr:to>
    <xdr:pic>
      <xdr:nvPicPr>
        <xdr:cNvPr id="2" name="Imagen 1">
          <a:extLst>
            <a:ext uri="{FF2B5EF4-FFF2-40B4-BE49-F238E27FC236}">
              <a16:creationId xmlns:a16="http://schemas.microsoft.com/office/drawing/2014/main" id="{93E6FE1D-6E1B-46A2-87E5-F5DA29A0552A}"/>
            </a:ext>
          </a:extLst>
        </xdr:cNvPr>
        <xdr:cNvPicPr>
          <a:picLocks noChangeAspect="1"/>
        </xdr:cNvPicPr>
      </xdr:nvPicPr>
      <xdr:blipFill>
        <a:blip xmlns:r="http://schemas.openxmlformats.org/officeDocument/2006/relationships" r:embed="rId1"/>
        <a:stretch>
          <a:fillRect/>
        </a:stretch>
      </xdr:blipFill>
      <xdr:spPr>
        <a:xfrm>
          <a:off x="0" y="1"/>
          <a:ext cx="1266825" cy="1067901"/>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1200150</xdr:colOff>
      <xdr:row>3</xdr:row>
      <xdr:rowOff>96600</xdr:rowOff>
    </xdr:to>
    <xdr:pic>
      <xdr:nvPicPr>
        <xdr:cNvPr id="2" name="Imagen 1">
          <a:extLst>
            <a:ext uri="{FF2B5EF4-FFF2-40B4-BE49-F238E27FC236}">
              <a16:creationId xmlns:a16="http://schemas.microsoft.com/office/drawing/2014/main" id="{4257D1BA-91D6-4562-AB3F-DE7305AD1332}"/>
            </a:ext>
          </a:extLst>
        </xdr:cNvPr>
        <xdr:cNvPicPr>
          <a:picLocks noChangeAspect="1"/>
        </xdr:cNvPicPr>
      </xdr:nvPicPr>
      <xdr:blipFill>
        <a:blip xmlns:r="http://schemas.openxmlformats.org/officeDocument/2006/relationships" r:embed="rId1"/>
        <a:stretch>
          <a:fillRect/>
        </a:stretch>
      </xdr:blipFill>
      <xdr:spPr>
        <a:xfrm>
          <a:off x="0" y="0"/>
          <a:ext cx="1200150" cy="95385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1181100</xdr:colOff>
      <xdr:row>5</xdr:row>
      <xdr:rowOff>78468</xdr:rowOff>
    </xdr:to>
    <xdr:pic>
      <xdr:nvPicPr>
        <xdr:cNvPr id="2" name="Imagen 1">
          <a:extLst>
            <a:ext uri="{FF2B5EF4-FFF2-40B4-BE49-F238E27FC236}">
              <a16:creationId xmlns:a16="http://schemas.microsoft.com/office/drawing/2014/main" id="{E4B978A9-1CC2-403B-8629-45E4FC65CE06}"/>
            </a:ext>
          </a:extLst>
        </xdr:cNvPr>
        <xdr:cNvPicPr>
          <a:picLocks noChangeAspect="1"/>
        </xdr:cNvPicPr>
      </xdr:nvPicPr>
      <xdr:blipFill>
        <a:blip xmlns:r="http://schemas.openxmlformats.org/officeDocument/2006/relationships" r:embed="rId1"/>
        <a:stretch>
          <a:fillRect/>
        </a:stretch>
      </xdr:blipFill>
      <xdr:spPr>
        <a:xfrm>
          <a:off x="0" y="0"/>
          <a:ext cx="1181100" cy="1040493"/>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xdr:col>
      <xdr:colOff>491217</xdr:colOff>
      <xdr:row>4</xdr:row>
      <xdr:rowOff>125065</xdr:rowOff>
    </xdr:to>
    <xdr:pic>
      <xdr:nvPicPr>
        <xdr:cNvPr id="2" name="Imagen 1">
          <a:extLst>
            <a:ext uri="{FF2B5EF4-FFF2-40B4-BE49-F238E27FC236}">
              <a16:creationId xmlns:a16="http://schemas.microsoft.com/office/drawing/2014/main" id="{D3E151E1-81B3-4CD2-8793-646307FF316E}"/>
            </a:ext>
          </a:extLst>
        </xdr:cNvPr>
        <xdr:cNvPicPr>
          <a:picLocks noChangeAspect="1"/>
        </xdr:cNvPicPr>
      </xdr:nvPicPr>
      <xdr:blipFill>
        <a:blip xmlns:r="http://schemas.openxmlformats.org/officeDocument/2006/relationships" r:embed="rId1"/>
        <a:stretch>
          <a:fillRect/>
        </a:stretch>
      </xdr:blipFill>
      <xdr:spPr>
        <a:xfrm>
          <a:off x="9525" y="0"/>
          <a:ext cx="1243692" cy="1115665"/>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1171574</xdr:colOff>
      <xdr:row>2</xdr:row>
      <xdr:rowOff>562570</xdr:rowOff>
    </xdr:to>
    <xdr:pic>
      <xdr:nvPicPr>
        <xdr:cNvPr id="2" name="Imagen 1">
          <a:extLst>
            <a:ext uri="{FF2B5EF4-FFF2-40B4-BE49-F238E27FC236}">
              <a16:creationId xmlns:a16="http://schemas.microsoft.com/office/drawing/2014/main" id="{F0D05AEE-C46F-4E0B-847A-FEDB4F4D7609}"/>
            </a:ext>
          </a:extLst>
        </xdr:cNvPr>
        <xdr:cNvPicPr>
          <a:picLocks noChangeAspect="1"/>
        </xdr:cNvPicPr>
      </xdr:nvPicPr>
      <xdr:blipFill>
        <a:blip xmlns:r="http://schemas.openxmlformats.org/officeDocument/2006/relationships" r:embed="rId1"/>
        <a:stretch>
          <a:fillRect/>
        </a:stretch>
      </xdr:blipFill>
      <xdr:spPr>
        <a:xfrm>
          <a:off x="0" y="0"/>
          <a:ext cx="1171574" cy="98167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1219200</xdr:colOff>
      <xdr:row>3</xdr:row>
      <xdr:rowOff>183906</xdr:rowOff>
    </xdr:to>
    <xdr:pic>
      <xdr:nvPicPr>
        <xdr:cNvPr id="2" name="Imagen 1">
          <a:extLst>
            <a:ext uri="{FF2B5EF4-FFF2-40B4-BE49-F238E27FC236}">
              <a16:creationId xmlns:a16="http://schemas.microsoft.com/office/drawing/2014/main" id="{E0C88AD0-C3F2-47BA-AC37-37D2A40BE34C}"/>
            </a:ext>
          </a:extLst>
        </xdr:cNvPr>
        <xdr:cNvPicPr>
          <a:picLocks noChangeAspect="1"/>
        </xdr:cNvPicPr>
      </xdr:nvPicPr>
      <xdr:blipFill>
        <a:blip xmlns:r="http://schemas.openxmlformats.org/officeDocument/2006/relationships" r:embed="rId1"/>
        <a:stretch>
          <a:fillRect/>
        </a:stretch>
      </xdr:blipFill>
      <xdr:spPr>
        <a:xfrm>
          <a:off x="0" y="0"/>
          <a:ext cx="1219200" cy="10316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1143000</xdr:colOff>
      <xdr:row>5</xdr:row>
      <xdr:rowOff>47626</xdr:rowOff>
    </xdr:to>
    <xdr:pic>
      <xdr:nvPicPr>
        <xdr:cNvPr id="2" name="Imagen 1">
          <a:extLst>
            <a:ext uri="{FF2B5EF4-FFF2-40B4-BE49-F238E27FC236}">
              <a16:creationId xmlns:a16="http://schemas.microsoft.com/office/drawing/2014/main" id="{1FBDC156-A94A-4370-A4E8-0E6897A4A9BA}"/>
            </a:ext>
          </a:extLst>
        </xdr:cNvPr>
        <xdr:cNvPicPr>
          <a:picLocks noChangeAspect="1"/>
        </xdr:cNvPicPr>
      </xdr:nvPicPr>
      <xdr:blipFill>
        <a:blip xmlns:r="http://schemas.openxmlformats.org/officeDocument/2006/relationships" r:embed="rId1"/>
        <a:stretch>
          <a:fillRect/>
        </a:stretch>
      </xdr:blipFill>
      <xdr:spPr>
        <a:xfrm>
          <a:off x="0" y="1"/>
          <a:ext cx="1143000" cy="100965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1162050</xdr:colOff>
      <xdr:row>4</xdr:row>
      <xdr:rowOff>39158</xdr:rowOff>
    </xdr:to>
    <xdr:pic>
      <xdr:nvPicPr>
        <xdr:cNvPr id="2" name="Imagen 1">
          <a:extLst>
            <a:ext uri="{FF2B5EF4-FFF2-40B4-BE49-F238E27FC236}">
              <a16:creationId xmlns:a16="http://schemas.microsoft.com/office/drawing/2014/main" id="{08226425-5EF7-4538-ACCF-27959BF5969A}"/>
            </a:ext>
          </a:extLst>
        </xdr:cNvPr>
        <xdr:cNvPicPr>
          <a:picLocks noChangeAspect="1"/>
        </xdr:cNvPicPr>
      </xdr:nvPicPr>
      <xdr:blipFill>
        <a:blip xmlns:r="http://schemas.openxmlformats.org/officeDocument/2006/relationships" r:embed="rId1"/>
        <a:stretch>
          <a:fillRect/>
        </a:stretch>
      </xdr:blipFill>
      <xdr:spPr>
        <a:xfrm>
          <a:off x="0" y="1"/>
          <a:ext cx="1162050" cy="1009649"/>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161924</xdr:rowOff>
    </xdr:to>
    <xdr:pic>
      <xdr:nvPicPr>
        <xdr:cNvPr id="2" name="Imagen 1">
          <a:extLst>
            <a:ext uri="{FF2B5EF4-FFF2-40B4-BE49-F238E27FC236}">
              <a16:creationId xmlns:a16="http://schemas.microsoft.com/office/drawing/2014/main" id="{20BA4D26-34F8-42F7-B9CC-39A440023A75}"/>
            </a:ext>
          </a:extLst>
        </xdr:cNvPr>
        <xdr:cNvPicPr>
          <a:picLocks noChangeAspect="1"/>
        </xdr:cNvPicPr>
      </xdr:nvPicPr>
      <xdr:blipFill>
        <a:blip xmlns:r="http://schemas.openxmlformats.org/officeDocument/2006/relationships" r:embed="rId1"/>
        <a:stretch>
          <a:fillRect/>
        </a:stretch>
      </xdr:blipFill>
      <xdr:spPr>
        <a:xfrm>
          <a:off x="0" y="0"/>
          <a:ext cx="1243692" cy="1028699"/>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1091292</xdr:colOff>
      <xdr:row>4</xdr:row>
      <xdr:rowOff>180975</xdr:rowOff>
    </xdr:to>
    <xdr:pic>
      <xdr:nvPicPr>
        <xdr:cNvPr id="2" name="Imagen 1">
          <a:extLst>
            <a:ext uri="{FF2B5EF4-FFF2-40B4-BE49-F238E27FC236}">
              <a16:creationId xmlns:a16="http://schemas.microsoft.com/office/drawing/2014/main" id="{1AECC02D-44F9-406F-ADAF-DC4D2763741E}"/>
            </a:ext>
          </a:extLst>
        </xdr:cNvPr>
        <xdr:cNvPicPr>
          <a:picLocks noChangeAspect="1"/>
        </xdr:cNvPicPr>
      </xdr:nvPicPr>
      <xdr:blipFill>
        <a:blip xmlns:r="http://schemas.openxmlformats.org/officeDocument/2006/relationships" r:embed="rId1"/>
        <a:stretch>
          <a:fillRect/>
        </a:stretch>
      </xdr:blipFill>
      <xdr:spPr>
        <a:xfrm>
          <a:off x="0" y="0"/>
          <a:ext cx="1091292" cy="9906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1167492</xdr:colOff>
      <xdr:row>5</xdr:row>
      <xdr:rowOff>145471</xdr:rowOff>
    </xdr:to>
    <xdr:pic>
      <xdr:nvPicPr>
        <xdr:cNvPr id="2" name="Imagen 1">
          <a:extLst>
            <a:ext uri="{FF2B5EF4-FFF2-40B4-BE49-F238E27FC236}">
              <a16:creationId xmlns:a16="http://schemas.microsoft.com/office/drawing/2014/main" id="{0AC7BE97-60DC-4FEC-9714-9708896CB416}"/>
            </a:ext>
          </a:extLst>
        </xdr:cNvPr>
        <xdr:cNvPicPr>
          <a:picLocks noChangeAspect="1"/>
        </xdr:cNvPicPr>
      </xdr:nvPicPr>
      <xdr:blipFill>
        <a:blip xmlns:r="http://schemas.openxmlformats.org/officeDocument/2006/relationships" r:embed="rId1"/>
        <a:stretch>
          <a:fillRect/>
        </a:stretch>
      </xdr:blipFill>
      <xdr:spPr>
        <a:xfrm>
          <a:off x="0" y="0"/>
          <a:ext cx="1167492" cy="1164646"/>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6</xdr:row>
      <xdr:rowOff>11062</xdr:rowOff>
    </xdr:to>
    <xdr:pic>
      <xdr:nvPicPr>
        <xdr:cNvPr id="2" name="Imagen 1">
          <a:extLst>
            <a:ext uri="{FF2B5EF4-FFF2-40B4-BE49-F238E27FC236}">
              <a16:creationId xmlns:a16="http://schemas.microsoft.com/office/drawing/2014/main" id="{738508B3-F303-4B5E-B3EF-5DF6FDC500EC}"/>
            </a:ext>
          </a:extLst>
        </xdr:cNvPr>
        <xdr:cNvPicPr>
          <a:picLocks noChangeAspect="1"/>
        </xdr:cNvPicPr>
      </xdr:nvPicPr>
      <xdr:blipFill>
        <a:blip xmlns:r="http://schemas.openxmlformats.org/officeDocument/2006/relationships" r:embed="rId1"/>
        <a:stretch>
          <a:fillRect/>
        </a:stretch>
      </xdr:blipFill>
      <xdr:spPr>
        <a:xfrm>
          <a:off x="0" y="0"/>
          <a:ext cx="1243692" cy="1239787"/>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481692</xdr:colOff>
      <xdr:row>4</xdr:row>
      <xdr:rowOff>125065</xdr:rowOff>
    </xdr:to>
    <xdr:pic>
      <xdr:nvPicPr>
        <xdr:cNvPr id="2" name="Imagen 1">
          <a:extLst>
            <a:ext uri="{FF2B5EF4-FFF2-40B4-BE49-F238E27FC236}">
              <a16:creationId xmlns:a16="http://schemas.microsoft.com/office/drawing/2014/main" id="{38C57AE5-0045-4CC2-89D0-5372E78DC472}"/>
            </a:ext>
          </a:extLst>
        </xdr:cNvPr>
        <xdr:cNvPicPr>
          <a:picLocks noChangeAspect="1"/>
        </xdr:cNvPicPr>
      </xdr:nvPicPr>
      <xdr:blipFill>
        <a:blip xmlns:r="http://schemas.openxmlformats.org/officeDocument/2006/relationships" r:embed="rId1"/>
        <a:stretch>
          <a:fillRect/>
        </a:stretch>
      </xdr:blipFill>
      <xdr:spPr>
        <a:xfrm>
          <a:off x="0" y="0"/>
          <a:ext cx="1243692" cy="1115665"/>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1246867</xdr:colOff>
      <xdr:row>2</xdr:row>
      <xdr:rowOff>628650</xdr:rowOff>
    </xdr:to>
    <xdr:pic>
      <xdr:nvPicPr>
        <xdr:cNvPr id="2" name="Imagen 1">
          <a:extLst>
            <a:ext uri="{FF2B5EF4-FFF2-40B4-BE49-F238E27FC236}">
              <a16:creationId xmlns:a16="http://schemas.microsoft.com/office/drawing/2014/main" id="{2A1C500C-FC64-4EF7-ADBE-CB92423CBCCD}"/>
            </a:ext>
          </a:extLst>
        </xdr:cNvPr>
        <xdr:cNvPicPr>
          <a:picLocks noChangeAspect="1"/>
        </xdr:cNvPicPr>
      </xdr:nvPicPr>
      <xdr:blipFill>
        <a:blip xmlns:r="http://schemas.openxmlformats.org/officeDocument/2006/relationships" r:embed="rId1"/>
        <a:stretch>
          <a:fillRect/>
        </a:stretch>
      </xdr:blipFill>
      <xdr:spPr>
        <a:xfrm>
          <a:off x="0" y="1"/>
          <a:ext cx="1246867" cy="1114424"/>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1091292</xdr:colOff>
      <xdr:row>5</xdr:row>
      <xdr:rowOff>158171</xdr:rowOff>
    </xdr:to>
    <xdr:pic>
      <xdr:nvPicPr>
        <xdr:cNvPr id="2" name="Imagen 1">
          <a:extLst>
            <a:ext uri="{FF2B5EF4-FFF2-40B4-BE49-F238E27FC236}">
              <a16:creationId xmlns:a16="http://schemas.microsoft.com/office/drawing/2014/main" id="{DB7478D6-9164-446F-B3EE-385C5A43CA5C}"/>
            </a:ext>
          </a:extLst>
        </xdr:cNvPr>
        <xdr:cNvPicPr>
          <a:picLocks noChangeAspect="1"/>
        </xdr:cNvPicPr>
      </xdr:nvPicPr>
      <xdr:blipFill>
        <a:blip xmlns:r="http://schemas.openxmlformats.org/officeDocument/2006/relationships" r:embed="rId1"/>
        <a:stretch>
          <a:fillRect/>
        </a:stretch>
      </xdr:blipFill>
      <xdr:spPr>
        <a:xfrm>
          <a:off x="0" y="0"/>
          <a:ext cx="1091292" cy="1148771"/>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161925</xdr:rowOff>
    </xdr:to>
    <xdr:pic>
      <xdr:nvPicPr>
        <xdr:cNvPr id="2" name="Imagen 1">
          <a:extLst>
            <a:ext uri="{FF2B5EF4-FFF2-40B4-BE49-F238E27FC236}">
              <a16:creationId xmlns:a16="http://schemas.microsoft.com/office/drawing/2014/main" id="{5D822DD8-B5D2-4C1D-91F6-2D7F3960D6EB}"/>
            </a:ext>
          </a:extLst>
        </xdr:cNvPr>
        <xdr:cNvPicPr>
          <a:picLocks noChangeAspect="1"/>
        </xdr:cNvPicPr>
      </xdr:nvPicPr>
      <xdr:blipFill>
        <a:blip xmlns:r="http://schemas.openxmlformats.org/officeDocument/2006/relationships" r:embed="rId1"/>
        <a:stretch>
          <a:fillRect/>
        </a:stretch>
      </xdr:blipFill>
      <xdr:spPr>
        <a:xfrm>
          <a:off x="0" y="0"/>
          <a:ext cx="1243692" cy="1057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47775</xdr:colOff>
      <xdr:row>2</xdr:row>
      <xdr:rowOff>362429</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1133475</xdr:colOff>
      <xdr:row>3</xdr:row>
      <xdr:rowOff>9526</xdr:rowOff>
    </xdr:to>
    <xdr:pic>
      <xdr:nvPicPr>
        <xdr:cNvPr id="2" name="Imagen 1">
          <a:extLst>
            <a:ext uri="{FF2B5EF4-FFF2-40B4-BE49-F238E27FC236}">
              <a16:creationId xmlns:a16="http://schemas.microsoft.com/office/drawing/2014/main" id="{6B3181A4-3DB5-4D14-9D18-6240B42E26D7}"/>
            </a:ext>
          </a:extLst>
        </xdr:cNvPr>
        <xdr:cNvPicPr>
          <a:picLocks noChangeAspect="1"/>
        </xdr:cNvPicPr>
      </xdr:nvPicPr>
      <xdr:blipFill>
        <a:blip xmlns:r="http://schemas.openxmlformats.org/officeDocument/2006/relationships" r:embed="rId1"/>
        <a:stretch>
          <a:fillRect/>
        </a:stretch>
      </xdr:blipFill>
      <xdr:spPr>
        <a:xfrm>
          <a:off x="0" y="1"/>
          <a:ext cx="1133475" cy="933450"/>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1171575</xdr:colOff>
      <xdr:row>2</xdr:row>
      <xdr:rowOff>552450</xdr:rowOff>
    </xdr:to>
    <xdr:pic>
      <xdr:nvPicPr>
        <xdr:cNvPr id="2" name="Imagen 1">
          <a:extLst>
            <a:ext uri="{FF2B5EF4-FFF2-40B4-BE49-F238E27FC236}">
              <a16:creationId xmlns:a16="http://schemas.microsoft.com/office/drawing/2014/main" id="{6828F591-E3E7-44FB-A8F3-A5F9097FA9A1}"/>
            </a:ext>
          </a:extLst>
        </xdr:cNvPr>
        <xdr:cNvPicPr>
          <a:picLocks noChangeAspect="1"/>
        </xdr:cNvPicPr>
      </xdr:nvPicPr>
      <xdr:blipFill>
        <a:blip xmlns:r="http://schemas.openxmlformats.org/officeDocument/2006/relationships" r:embed="rId1"/>
        <a:stretch>
          <a:fillRect/>
        </a:stretch>
      </xdr:blipFill>
      <xdr:spPr>
        <a:xfrm>
          <a:off x="0" y="1"/>
          <a:ext cx="1171575" cy="942974"/>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1246867</xdr:colOff>
      <xdr:row>5</xdr:row>
      <xdr:rowOff>28576</xdr:rowOff>
    </xdr:to>
    <xdr:pic>
      <xdr:nvPicPr>
        <xdr:cNvPr id="2" name="Imagen 1">
          <a:extLst>
            <a:ext uri="{FF2B5EF4-FFF2-40B4-BE49-F238E27FC236}">
              <a16:creationId xmlns:a16="http://schemas.microsoft.com/office/drawing/2014/main" id="{5621FB78-5FE0-47E2-87E2-6277529C0025}"/>
            </a:ext>
          </a:extLst>
        </xdr:cNvPr>
        <xdr:cNvPicPr>
          <a:picLocks noChangeAspect="1"/>
        </xdr:cNvPicPr>
      </xdr:nvPicPr>
      <xdr:blipFill>
        <a:blip xmlns:r="http://schemas.openxmlformats.org/officeDocument/2006/relationships" r:embed="rId1"/>
        <a:stretch>
          <a:fillRect/>
        </a:stretch>
      </xdr:blipFill>
      <xdr:spPr>
        <a:xfrm>
          <a:off x="0" y="1"/>
          <a:ext cx="1246867" cy="1047750"/>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481692</xdr:colOff>
      <xdr:row>5</xdr:row>
      <xdr:rowOff>14998</xdr:rowOff>
    </xdr:to>
    <xdr:pic>
      <xdr:nvPicPr>
        <xdr:cNvPr id="2" name="Imagen 1">
          <a:extLst>
            <a:ext uri="{FF2B5EF4-FFF2-40B4-BE49-F238E27FC236}">
              <a16:creationId xmlns:a16="http://schemas.microsoft.com/office/drawing/2014/main" id="{12486F83-6BDA-412F-B76F-C874ED8ECA09}"/>
            </a:ext>
          </a:extLst>
        </xdr:cNvPr>
        <xdr:cNvPicPr>
          <a:picLocks noChangeAspect="1"/>
        </xdr:cNvPicPr>
      </xdr:nvPicPr>
      <xdr:blipFill>
        <a:blip xmlns:r="http://schemas.openxmlformats.org/officeDocument/2006/relationships" r:embed="rId1"/>
        <a:stretch>
          <a:fillRect/>
        </a:stretch>
      </xdr:blipFill>
      <xdr:spPr>
        <a:xfrm>
          <a:off x="0" y="0"/>
          <a:ext cx="1243692" cy="1119898"/>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1091292</xdr:colOff>
      <xdr:row>3</xdr:row>
      <xdr:rowOff>133349</xdr:rowOff>
    </xdr:to>
    <xdr:pic>
      <xdr:nvPicPr>
        <xdr:cNvPr id="2" name="Imagen 1">
          <a:extLst>
            <a:ext uri="{FF2B5EF4-FFF2-40B4-BE49-F238E27FC236}">
              <a16:creationId xmlns:a16="http://schemas.microsoft.com/office/drawing/2014/main" id="{0C264F32-C36B-42E7-926B-27D64080E28B}"/>
            </a:ext>
          </a:extLst>
        </xdr:cNvPr>
        <xdr:cNvPicPr>
          <a:picLocks noChangeAspect="1"/>
        </xdr:cNvPicPr>
      </xdr:nvPicPr>
      <xdr:blipFill>
        <a:blip xmlns:r="http://schemas.openxmlformats.org/officeDocument/2006/relationships" r:embed="rId1"/>
        <a:stretch>
          <a:fillRect/>
        </a:stretch>
      </xdr:blipFill>
      <xdr:spPr>
        <a:xfrm>
          <a:off x="0" y="0"/>
          <a:ext cx="1091292" cy="971549"/>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1091292</xdr:colOff>
      <xdr:row>4</xdr:row>
      <xdr:rowOff>123825</xdr:rowOff>
    </xdr:to>
    <xdr:pic>
      <xdr:nvPicPr>
        <xdr:cNvPr id="2" name="Imagen 1">
          <a:extLst>
            <a:ext uri="{FF2B5EF4-FFF2-40B4-BE49-F238E27FC236}">
              <a16:creationId xmlns:a16="http://schemas.microsoft.com/office/drawing/2014/main" id="{38960ABA-69AE-40FA-88C4-6ADC09884CCA}"/>
            </a:ext>
          </a:extLst>
        </xdr:cNvPr>
        <xdr:cNvPicPr>
          <a:picLocks noChangeAspect="1"/>
        </xdr:cNvPicPr>
      </xdr:nvPicPr>
      <xdr:blipFill>
        <a:blip xmlns:r="http://schemas.openxmlformats.org/officeDocument/2006/relationships" r:embed="rId1"/>
        <a:stretch>
          <a:fillRect/>
        </a:stretch>
      </xdr:blipFill>
      <xdr:spPr>
        <a:xfrm>
          <a:off x="0" y="0"/>
          <a:ext cx="1091292" cy="942975"/>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1167492</xdr:colOff>
      <xdr:row>4</xdr:row>
      <xdr:rowOff>112662</xdr:rowOff>
    </xdr:to>
    <xdr:pic>
      <xdr:nvPicPr>
        <xdr:cNvPr id="2" name="Imagen 1">
          <a:extLst>
            <a:ext uri="{FF2B5EF4-FFF2-40B4-BE49-F238E27FC236}">
              <a16:creationId xmlns:a16="http://schemas.microsoft.com/office/drawing/2014/main" id="{781299FE-4728-4E3E-A100-FE9069B64E7B}"/>
            </a:ext>
          </a:extLst>
        </xdr:cNvPr>
        <xdr:cNvPicPr>
          <a:picLocks noChangeAspect="1"/>
        </xdr:cNvPicPr>
      </xdr:nvPicPr>
      <xdr:blipFill>
        <a:blip xmlns:r="http://schemas.openxmlformats.org/officeDocument/2006/relationships" r:embed="rId1"/>
        <a:stretch>
          <a:fillRect/>
        </a:stretch>
      </xdr:blipFill>
      <xdr:spPr>
        <a:xfrm>
          <a:off x="0" y="0"/>
          <a:ext cx="1167492" cy="1169937"/>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1154057</xdr:colOff>
      <xdr:row>3</xdr:row>
      <xdr:rowOff>180975</xdr:rowOff>
    </xdr:to>
    <xdr:pic>
      <xdr:nvPicPr>
        <xdr:cNvPr id="2" name="Imagen 1">
          <a:extLst>
            <a:ext uri="{FF2B5EF4-FFF2-40B4-BE49-F238E27FC236}">
              <a16:creationId xmlns:a16="http://schemas.microsoft.com/office/drawing/2014/main" id="{2AA7017D-5C05-4DC2-95FA-4282C4619F40}"/>
            </a:ext>
          </a:extLst>
        </xdr:cNvPr>
        <xdr:cNvPicPr>
          <a:picLocks noChangeAspect="1"/>
        </xdr:cNvPicPr>
      </xdr:nvPicPr>
      <xdr:blipFill>
        <a:blip xmlns:r="http://schemas.openxmlformats.org/officeDocument/2006/relationships" r:embed="rId1"/>
        <a:stretch>
          <a:fillRect/>
        </a:stretch>
      </xdr:blipFill>
      <xdr:spPr>
        <a:xfrm>
          <a:off x="0" y="0"/>
          <a:ext cx="1154057" cy="981075"/>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1085851</xdr:colOff>
      <xdr:row>3</xdr:row>
      <xdr:rowOff>161925</xdr:rowOff>
    </xdr:to>
    <xdr:pic>
      <xdr:nvPicPr>
        <xdr:cNvPr id="2" name="Imagen 1">
          <a:extLst>
            <a:ext uri="{FF2B5EF4-FFF2-40B4-BE49-F238E27FC236}">
              <a16:creationId xmlns:a16="http://schemas.microsoft.com/office/drawing/2014/main" id="{6A70ADF0-AA9E-4C64-A62F-74A24A2E8CE1}"/>
            </a:ext>
          </a:extLst>
        </xdr:cNvPr>
        <xdr:cNvPicPr>
          <a:picLocks noChangeAspect="1"/>
        </xdr:cNvPicPr>
      </xdr:nvPicPr>
      <xdr:blipFill>
        <a:blip xmlns:r="http://schemas.openxmlformats.org/officeDocument/2006/relationships" r:embed="rId1"/>
        <a:stretch>
          <a:fillRect/>
        </a:stretch>
      </xdr:blipFill>
      <xdr:spPr>
        <a:xfrm>
          <a:off x="1" y="0"/>
          <a:ext cx="1085850" cy="942975"/>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1123950</xdr:colOff>
      <xdr:row>5</xdr:row>
      <xdr:rowOff>183826</xdr:rowOff>
    </xdr:to>
    <xdr:pic>
      <xdr:nvPicPr>
        <xdr:cNvPr id="2" name="Imagen 1">
          <a:extLst>
            <a:ext uri="{FF2B5EF4-FFF2-40B4-BE49-F238E27FC236}">
              <a16:creationId xmlns:a16="http://schemas.microsoft.com/office/drawing/2014/main" id="{C5817A73-B184-4C9E-BC04-EC81D00BD2F2}"/>
            </a:ext>
          </a:extLst>
        </xdr:cNvPr>
        <xdr:cNvPicPr>
          <a:picLocks noChangeAspect="1"/>
        </xdr:cNvPicPr>
      </xdr:nvPicPr>
      <xdr:blipFill>
        <a:blip xmlns:r="http://schemas.openxmlformats.org/officeDocument/2006/relationships" r:embed="rId1"/>
        <a:stretch>
          <a:fillRect/>
        </a:stretch>
      </xdr:blipFill>
      <xdr:spPr>
        <a:xfrm>
          <a:off x="0" y="0"/>
          <a:ext cx="1123950" cy="105060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1104901</xdr:colOff>
      <xdr:row>3</xdr:row>
      <xdr:rowOff>39548</xdr:rowOff>
    </xdr:to>
    <xdr:pic>
      <xdr:nvPicPr>
        <xdr:cNvPr id="2" name="Imagen 1">
          <a:extLst>
            <a:ext uri="{FF2B5EF4-FFF2-40B4-BE49-F238E27FC236}">
              <a16:creationId xmlns:a16="http://schemas.microsoft.com/office/drawing/2014/main" id="{58EECAAC-1F7F-4008-B1C9-094201039CA4}"/>
            </a:ext>
          </a:extLst>
        </xdr:cNvPr>
        <xdr:cNvPicPr>
          <a:picLocks noChangeAspect="1"/>
        </xdr:cNvPicPr>
      </xdr:nvPicPr>
      <xdr:blipFill>
        <a:blip xmlns:r="http://schemas.openxmlformats.org/officeDocument/2006/relationships" r:embed="rId1"/>
        <a:stretch>
          <a:fillRect/>
        </a:stretch>
      </xdr:blipFill>
      <xdr:spPr>
        <a:xfrm>
          <a:off x="1" y="0"/>
          <a:ext cx="1104900" cy="963473"/>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1133475</xdr:colOff>
      <xdr:row>3</xdr:row>
      <xdr:rowOff>95251</xdr:rowOff>
    </xdr:to>
    <xdr:pic>
      <xdr:nvPicPr>
        <xdr:cNvPr id="2" name="Imagen 1">
          <a:extLst>
            <a:ext uri="{FF2B5EF4-FFF2-40B4-BE49-F238E27FC236}">
              <a16:creationId xmlns:a16="http://schemas.microsoft.com/office/drawing/2014/main" id="{5405423D-8FA0-4E6A-B4AE-35FD57DF70D6}"/>
            </a:ext>
          </a:extLst>
        </xdr:cNvPr>
        <xdr:cNvPicPr>
          <a:picLocks noChangeAspect="1"/>
        </xdr:cNvPicPr>
      </xdr:nvPicPr>
      <xdr:blipFill>
        <a:blip xmlns:r="http://schemas.openxmlformats.org/officeDocument/2006/relationships" r:embed="rId1"/>
        <a:stretch>
          <a:fillRect/>
        </a:stretch>
      </xdr:blipFill>
      <xdr:spPr>
        <a:xfrm>
          <a:off x="0" y="1"/>
          <a:ext cx="1133475" cy="914400"/>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1152525</xdr:colOff>
      <xdr:row>4</xdr:row>
      <xdr:rowOff>85725</xdr:rowOff>
    </xdr:to>
    <xdr:pic>
      <xdr:nvPicPr>
        <xdr:cNvPr id="2" name="Imagen 1">
          <a:extLst>
            <a:ext uri="{FF2B5EF4-FFF2-40B4-BE49-F238E27FC236}">
              <a16:creationId xmlns:a16="http://schemas.microsoft.com/office/drawing/2014/main" id="{8AE99FF7-7CB3-48CA-B40D-D4790653C393}"/>
            </a:ext>
          </a:extLst>
        </xdr:cNvPr>
        <xdr:cNvPicPr>
          <a:picLocks noChangeAspect="1"/>
        </xdr:cNvPicPr>
      </xdr:nvPicPr>
      <xdr:blipFill>
        <a:blip xmlns:r="http://schemas.openxmlformats.org/officeDocument/2006/relationships" r:embed="rId1"/>
        <a:stretch>
          <a:fillRect/>
        </a:stretch>
      </xdr:blipFill>
      <xdr:spPr>
        <a:xfrm>
          <a:off x="0" y="0"/>
          <a:ext cx="1152525" cy="914400"/>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5442</xdr:colOff>
      <xdr:row>2</xdr:row>
      <xdr:rowOff>340204</xdr:rowOff>
    </xdr:to>
    <xdr:pic>
      <xdr:nvPicPr>
        <xdr:cNvPr id="2" name="Imagen 1">
          <a:extLst>
            <a:ext uri="{FF2B5EF4-FFF2-40B4-BE49-F238E27FC236}">
              <a16:creationId xmlns:a16="http://schemas.microsoft.com/office/drawing/2014/main" id="{8A330369-E877-4D40-AC61-BE43EDFA5BC0}"/>
            </a:ext>
          </a:extLst>
        </xdr:cNvPr>
        <xdr:cNvPicPr>
          <a:picLocks noChangeAspect="1"/>
        </xdr:cNvPicPr>
      </xdr:nvPicPr>
      <xdr:blipFill>
        <a:blip xmlns:r="http://schemas.openxmlformats.org/officeDocument/2006/relationships" r:embed="rId1"/>
        <a:stretch>
          <a:fillRect/>
        </a:stretch>
      </xdr:blipFill>
      <xdr:spPr>
        <a:xfrm>
          <a:off x="0" y="0"/>
          <a:ext cx="1243692" cy="1140304"/>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192037</xdr:rowOff>
    </xdr:to>
    <xdr:pic>
      <xdr:nvPicPr>
        <xdr:cNvPr id="2" name="Imagen 1">
          <a:extLst>
            <a:ext uri="{FF2B5EF4-FFF2-40B4-BE49-F238E27FC236}">
              <a16:creationId xmlns:a16="http://schemas.microsoft.com/office/drawing/2014/main" id="{004E14AC-926B-452B-AA0D-420DDFCA1C01}"/>
            </a:ext>
          </a:extLst>
        </xdr:cNvPr>
        <xdr:cNvPicPr>
          <a:picLocks noChangeAspect="1"/>
        </xdr:cNvPicPr>
      </xdr:nvPicPr>
      <xdr:blipFill>
        <a:blip xmlns:r="http://schemas.openxmlformats.org/officeDocument/2006/relationships" r:embed="rId1"/>
        <a:stretch>
          <a:fillRect/>
        </a:stretch>
      </xdr:blipFill>
      <xdr:spPr>
        <a:xfrm>
          <a:off x="0" y="0"/>
          <a:ext cx="1243692" cy="1135012"/>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362694</xdr:rowOff>
    </xdr:to>
    <xdr:pic>
      <xdr:nvPicPr>
        <xdr:cNvPr id="2" name="Imagen 1">
          <a:extLst>
            <a:ext uri="{FF2B5EF4-FFF2-40B4-BE49-F238E27FC236}">
              <a16:creationId xmlns:a16="http://schemas.microsoft.com/office/drawing/2014/main" id="{52135C27-31B3-4EE2-849D-E7063D3F5362}"/>
            </a:ext>
          </a:extLst>
        </xdr:cNvPr>
        <xdr:cNvPicPr>
          <a:picLocks noChangeAspect="1"/>
        </xdr:cNvPicPr>
      </xdr:nvPicPr>
      <xdr:blipFill>
        <a:blip xmlns:r="http://schemas.openxmlformats.org/officeDocument/2006/relationships" r:embed="rId1"/>
        <a:stretch>
          <a:fillRect/>
        </a:stretch>
      </xdr:blipFill>
      <xdr:spPr>
        <a:xfrm>
          <a:off x="0" y="0"/>
          <a:ext cx="1243692" cy="1134219"/>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56D1C8BC-717F-4321-8B7D-106907F09F12}"/>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804FFC02-406F-4173-8C00-ADF6B5E878F0}"/>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61527D4A-0E62-402D-BF85-4BFB682C86A0}"/>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22704</xdr:rowOff>
    </xdr:to>
    <xdr:pic>
      <xdr:nvPicPr>
        <xdr:cNvPr id="2" name="Imagen 1">
          <a:extLst>
            <a:ext uri="{FF2B5EF4-FFF2-40B4-BE49-F238E27FC236}">
              <a16:creationId xmlns:a16="http://schemas.microsoft.com/office/drawing/2014/main" id="{CFE72716-6CC1-4269-939A-93A6C5CB68B4}"/>
            </a:ext>
          </a:extLst>
        </xdr:cNvPr>
        <xdr:cNvPicPr>
          <a:picLocks noChangeAspect="1"/>
        </xdr:cNvPicPr>
      </xdr:nvPicPr>
      <xdr:blipFill>
        <a:blip xmlns:r="http://schemas.openxmlformats.org/officeDocument/2006/relationships" r:embed="rId1"/>
        <a:stretch>
          <a:fillRect/>
        </a:stretch>
      </xdr:blipFill>
      <xdr:spPr>
        <a:xfrm>
          <a:off x="0" y="0"/>
          <a:ext cx="1243692" cy="112760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16025</xdr:colOff>
      <xdr:row>2</xdr:row>
      <xdr:rowOff>305279</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9369</xdr:colOff>
      <xdr:row>2</xdr:row>
      <xdr:rowOff>208350</xdr:rowOff>
    </xdr:to>
    <xdr:pic>
      <xdr:nvPicPr>
        <xdr:cNvPr id="2" name="Imagen 1">
          <a:extLst>
            <a:ext uri="{FF2B5EF4-FFF2-40B4-BE49-F238E27FC236}">
              <a16:creationId xmlns:a16="http://schemas.microsoft.com/office/drawing/2014/main" id="{12E4F513-B809-4EF3-A592-665C875B3D09}"/>
            </a:ext>
          </a:extLst>
        </xdr:cNvPr>
        <xdr:cNvPicPr>
          <a:picLocks noChangeAspect="1"/>
        </xdr:cNvPicPr>
      </xdr:nvPicPr>
      <xdr:blipFill>
        <a:blip xmlns:r="http://schemas.openxmlformats.org/officeDocument/2006/relationships" r:embed="rId1"/>
        <a:stretch>
          <a:fillRect/>
        </a:stretch>
      </xdr:blipFill>
      <xdr:spPr>
        <a:xfrm>
          <a:off x="0" y="0"/>
          <a:ext cx="1247619" cy="1141800"/>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42333</xdr:colOff>
      <xdr:row>0</xdr:row>
      <xdr:rowOff>31750</xdr:rowOff>
    </xdr:from>
    <xdr:to>
      <xdr:col>0</xdr:col>
      <xdr:colOff>1318260</xdr:colOff>
      <xdr:row>5</xdr:row>
      <xdr:rowOff>115216</xdr:rowOff>
    </xdr:to>
    <xdr:pic>
      <xdr:nvPicPr>
        <xdr:cNvPr id="2" name="Imagen 1">
          <a:extLst>
            <a:ext uri="{FF2B5EF4-FFF2-40B4-BE49-F238E27FC236}">
              <a16:creationId xmlns:a16="http://schemas.microsoft.com/office/drawing/2014/main" id="{DA825DB4-C0F3-4762-B096-423CB3E8CBDF}"/>
            </a:ext>
          </a:extLst>
        </xdr:cNvPr>
        <xdr:cNvPicPr>
          <a:picLocks noChangeAspect="1"/>
        </xdr:cNvPicPr>
      </xdr:nvPicPr>
      <xdr:blipFill>
        <a:blip xmlns:r="http://schemas.openxmlformats.org/officeDocument/2006/relationships" r:embed="rId1"/>
        <a:stretch>
          <a:fillRect/>
        </a:stretch>
      </xdr:blipFill>
      <xdr:spPr>
        <a:xfrm>
          <a:off x="42333" y="31750"/>
          <a:ext cx="1275927" cy="1112166"/>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1275927</xdr:colOff>
      <xdr:row>5</xdr:row>
      <xdr:rowOff>73941</xdr:rowOff>
    </xdr:to>
    <xdr:pic>
      <xdr:nvPicPr>
        <xdr:cNvPr id="2" name="Imagen 1">
          <a:extLst>
            <a:ext uri="{FF2B5EF4-FFF2-40B4-BE49-F238E27FC236}">
              <a16:creationId xmlns:a16="http://schemas.microsoft.com/office/drawing/2014/main" id="{E51ADACC-C0AA-49E6-BB0C-9B16934B2C2F}"/>
            </a:ext>
          </a:extLst>
        </xdr:cNvPr>
        <xdr:cNvPicPr>
          <a:picLocks noChangeAspect="1"/>
        </xdr:cNvPicPr>
      </xdr:nvPicPr>
      <xdr:blipFill>
        <a:blip xmlns:r="http://schemas.openxmlformats.org/officeDocument/2006/relationships" r:embed="rId1"/>
        <a:stretch>
          <a:fillRect/>
        </a:stretch>
      </xdr:blipFill>
      <xdr:spPr>
        <a:xfrm>
          <a:off x="0" y="0"/>
          <a:ext cx="1275927" cy="1102641"/>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155433</xdr:rowOff>
    </xdr:to>
    <xdr:pic>
      <xdr:nvPicPr>
        <xdr:cNvPr id="2" name="Imagen 1">
          <a:extLst>
            <a:ext uri="{FF2B5EF4-FFF2-40B4-BE49-F238E27FC236}">
              <a16:creationId xmlns:a16="http://schemas.microsoft.com/office/drawing/2014/main" id="{C9DEF4BD-D5FD-4AA6-AE31-81B603C04D71}"/>
            </a:ext>
          </a:extLst>
        </xdr:cNvPr>
        <xdr:cNvPicPr>
          <a:picLocks noChangeAspect="1"/>
        </xdr:cNvPicPr>
      </xdr:nvPicPr>
      <xdr:blipFill>
        <a:blip xmlns:r="http://schemas.openxmlformats.org/officeDocument/2006/relationships" r:embed="rId1"/>
        <a:stretch>
          <a:fillRect/>
        </a:stretch>
      </xdr:blipFill>
      <xdr:spPr>
        <a:xfrm>
          <a:off x="0" y="0"/>
          <a:ext cx="1247619" cy="1136508"/>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166016</xdr:rowOff>
    </xdr:to>
    <xdr:pic>
      <xdr:nvPicPr>
        <xdr:cNvPr id="2" name="Imagen 1">
          <a:extLst>
            <a:ext uri="{FF2B5EF4-FFF2-40B4-BE49-F238E27FC236}">
              <a16:creationId xmlns:a16="http://schemas.microsoft.com/office/drawing/2014/main" id="{D8565AC7-32F6-4CDB-A902-FC2CC8378F82}"/>
            </a:ext>
          </a:extLst>
        </xdr:cNvPr>
        <xdr:cNvPicPr>
          <a:picLocks noChangeAspect="1"/>
        </xdr:cNvPicPr>
      </xdr:nvPicPr>
      <xdr:blipFill>
        <a:blip xmlns:r="http://schemas.openxmlformats.org/officeDocument/2006/relationships" r:embed="rId1"/>
        <a:stretch>
          <a:fillRect/>
        </a:stretch>
      </xdr:blipFill>
      <xdr:spPr>
        <a:xfrm>
          <a:off x="0" y="0"/>
          <a:ext cx="1247619" cy="1137566"/>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51702</xdr:colOff>
      <xdr:row>2</xdr:row>
      <xdr:rowOff>229516</xdr:rowOff>
    </xdr:to>
    <xdr:pic>
      <xdr:nvPicPr>
        <xdr:cNvPr id="2" name="Imagen 1">
          <a:extLst>
            <a:ext uri="{FF2B5EF4-FFF2-40B4-BE49-F238E27FC236}">
              <a16:creationId xmlns:a16="http://schemas.microsoft.com/office/drawing/2014/main" id="{151E2371-138A-4C8C-BD9B-904AE1DFFD12}"/>
            </a:ext>
          </a:extLst>
        </xdr:cNvPr>
        <xdr:cNvPicPr>
          <a:picLocks noChangeAspect="1"/>
        </xdr:cNvPicPr>
      </xdr:nvPicPr>
      <xdr:blipFill>
        <a:blip xmlns:r="http://schemas.openxmlformats.org/officeDocument/2006/relationships" r:embed="rId1"/>
        <a:stretch>
          <a:fillRect/>
        </a:stretch>
      </xdr:blipFill>
      <xdr:spPr>
        <a:xfrm>
          <a:off x="0" y="0"/>
          <a:ext cx="1247619" cy="1143916"/>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166016</xdr:rowOff>
    </xdr:to>
    <xdr:pic>
      <xdr:nvPicPr>
        <xdr:cNvPr id="2" name="Imagen 1">
          <a:extLst>
            <a:ext uri="{FF2B5EF4-FFF2-40B4-BE49-F238E27FC236}">
              <a16:creationId xmlns:a16="http://schemas.microsoft.com/office/drawing/2014/main" id="{AD02C726-590B-49F8-9BB3-4621E54E8342}"/>
            </a:ext>
          </a:extLst>
        </xdr:cNvPr>
        <xdr:cNvPicPr>
          <a:picLocks noChangeAspect="1"/>
        </xdr:cNvPicPr>
      </xdr:nvPicPr>
      <xdr:blipFill>
        <a:blip xmlns:r="http://schemas.openxmlformats.org/officeDocument/2006/relationships" r:embed="rId1"/>
        <a:stretch>
          <a:fillRect/>
        </a:stretch>
      </xdr:blipFill>
      <xdr:spPr>
        <a:xfrm>
          <a:off x="0" y="0"/>
          <a:ext cx="1247619" cy="1137566"/>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166016</xdr:rowOff>
    </xdr:to>
    <xdr:pic>
      <xdr:nvPicPr>
        <xdr:cNvPr id="2" name="Imagen 1">
          <a:extLst>
            <a:ext uri="{FF2B5EF4-FFF2-40B4-BE49-F238E27FC236}">
              <a16:creationId xmlns:a16="http://schemas.microsoft.com/office/drawing/2014/main" id="{BBF7218B-F27B-4BE1-824F-B2E017F12AE0}"/>
            </a:ext>
          </a:extLst>
        </xdr:cNvPr>
        <xdr:cNvPicPr>
          <a:picLocks noChangeAspect="1"/>
        </xdr:cNvPicPr>
      </xdr:nvPicPr>
      <xdr:blipFill>
        <a:blip xmlns:r="http://schemas.openxmlformats.org/officeDocument/2006/relationships" r:embed="rId1"/>
        <a:stretch>
          <a:fillRect/>
        </a:stretch>
      </xdr:blipFill>
      <xdr:spPr>
        <a:xfrm>
          <a:off x="0" y="0"/>
          <a:ext cx="1247619" cy="11375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31750</xdr:colOff>
      <xdr:row>0</xdr:row>
      <xdr:rowOff>42334</xdr:rowOff>
    </xdr:from>
    <xdr:to>
      <xdr:col>1</xdr:col>
      <xdr:colOff>75443</xdr:colOff>
      <xdr:row>2</xdr:row>
      <xdr:rowOff>404763</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1750" y="42334"/>
          <a:ext cx="1239610" cy="113501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46717</xdr:colOff>
      <xdr:row>2</xdr:row>
      <xdr:rowOff>362429</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26609</xdr:colOff>
      <xdr:row>2</xdr:row>
      <xdr:rowOff>362429</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47775</xdr:colOff>
      <xdr:row>2</xdr:row>
      <xdr:rowOff>362429</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255537</xdr:rowOff>
    </xdr:to>
    <xdr:pic>
      <xdr:nvPicPr>
        <xdr:cNvPr id="2" name="Imagen 1">
          <a:extLst>
            <a:ext uri="{FF2B5EF4-FFF2-40B4-BE49-F238E27FC236}">
              <a16:creationId xmlns:a16="http://schemas.microsoft.com/office/drawing/2014/main" id="{3187663B-1E99-485C-A142-EB285B50B46C}"/>
            </a:ext>
          </a:extLst>
        </xdr:cNvPr>
        <xdr:cNvPicPr>
          <a:picLocks noChangeAspect="1"/>
        </xdr:cNvPicPr>
      </xdr:nvPicPr>
      <xdr:blipFill>
        <a:blip xmlns:r="http://schemas.openxmlformats.org/officeDocument/2006/relationships" r:embed="rId1"/>
        <a:stretch>
          <a:fillRect/>
        </a:stretch>
      </xdr:blipFill>
      <xdr:spPr>
        <a:xfrm>
          <a:off x="0" y="0"/>
          <a:ext cx="1243692" cy="113183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5442</xdr:colOff>
      <xdr:row>2</xdr:row>
      <xdr:rowOff>314804</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5442</xdr:colOff>
      <xdr:row>2</xdr:row>
      <xdr:rowOff>293108</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295754</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19995</xdr:colOff>
      <xdr:row>2</xdr:row>
      <xdr:rowOff>343379</xdr:rowOff>
    </xdr:to>
    <xdr:pic>
      <xdr:nvPicPr>
        <xdr:cNvPr id="4" name="Imagen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5442</xdr:colOff>
      <xdr:row>2</xdr:row>
      <xdr:rowOff>305279</xdr:rowOff>
    </xdr:to>
    <xdr:pic>
      <xdr:nvPicPr>
        <xdr:cNvPr id="3" name="Imagen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5442</xdr:colOff>
      <xdr:row>2</xdr:row>
      <xdr:rowOff>362429</xdr:rowOff>
    </xdr:to>
    <xdr:pic>
      <xdr:nvPicPr>
        <xdr:cNvPr id="3" name="Imagen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16025</xdr:colOff>
      <xdr:row>2</xdr:row>
      <xdr:rowOff>362429</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4" name="Imagen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16025</xdr:colOff>
      <xdr:row>2</xdr:row>
      <xdr:rowOff>301046</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23</xdr:row>
      <xdr:rowOff>0</xdr:rowOff>
    </xdr:from>
    <xdr:to>
      <xdr:col>7</xdr:col>
      <xdr:colOff>0</xdr:colOff>
      <xdr:row>23</xdr:row>
      <xdr:rowOff>0</xdr:rowOff>
    </xdr:to>
    <xdr:graphicFrame macro="">
      <xdr:nvGraphicFramePr>
        <xdr:cNvPr id="2" name="Chart 2">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3" name="Chart 3">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23</xdr:row>
      <xdr:rowOff>0</xdr:rowOff>
    </xdr:from>
    <xdr:to>
      <xdr:col>7</xdr:col>
      <xdr:colOff>0</xdr:colOff>
      <xdr:row>23</xdr:row>
      <xdr:rowOff>0</xdr:rowOff>
    </xdr:to>
    <xdr:graphicFrame macro="">
      <xdr:nvGraphicFramePr>
        <xdr:cNvPr id="4" name="Chart 2">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5" name="Chart 3">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23</xdr:row>
      <xdr:rowOff>0</xdr:rowOff>
    </xdr:from>
    <xdr:to>
      <xdr:col>7</xdr:col>
      <xdr:colOff>0</xdr:colOff>
      <xdr:row>23</xdr:row>
      <xdr:rowOff>0</xdr:rowOff>
    </xdr:to>
    <xdr:graphicFrame macro="">
      <xdr:nvGraphicFramePr>
        <xdr:cNvPr id="6" name="Chart 2">
          <a:extLst>
            <a:ext uri="{FF2B5EF4-FFF2-40B4-BE49-F238E27FC236}">
              <a16:creationId xmlns:a16="http://schemas.microsoft.com/office/drawing/2014/main" id="{00000000-0008-0000-1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7" name="Chart 3">
          <a:extLst>
            <a:ext uri="{FF2B5EF4-FFF2-40B4-BE49-F238E27FC236}">
              <a16:creationId xmlns:a16="http://schemas.microsoft.com/office/drawing/2014/main" id="{00000000-0008-0000-1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1</xdr:col>
      <xdr:colOff>1209</xdr:colOff>
      <xdr:row>2</xdr:row>
      <xdr:rowOff>352904</xdr:rowOff>
    </xdr:to>
    <xdr:pic>
      <xdr:nvPicPr>
        <xdr:cNvPr id="9" name="Imagen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7"/>
        <a:stretch>
          <a:fillRect/>
        </a:stretch>
      </xdr:blipFill>
      <xdr:spPr>
        <a:xfrm>
          <a:off x="0" y="0"/>
          <a:ext cx="1243692" cy="11339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26609</xdr:colOff>
      <xdr:row>1</xdr:row>
      <xdr:rowOff>22704</xdr:rowOff>
    </xdr:to>
    <xdr:pic>
      <xdr:nvPicPr>
        <xdr:cNvPr id="2" name="Imagen 1">
          <a:extLst>
            <a:ext uri="{FF2B5EF4-FFF2-40B4-BE49-F238E27FC236}">
              <a16:creationId xmlns:a16="http://schemas.microsoft.com/office/drawing/2014/main" id="{E144EE0E-E953-47BD-96B9-BBC1FD11582F}"/>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25</xdr:row>
      <xdr:rowOff>0</xdr:rowOff>
    </xdr:from>
    <xdr:to>
      <xdr:col>6</xdr:col>
      <xdr:colOff>0</xdr:colOff>
      <xdr:row>25</xdr:row>
      <xdr:rowOff>0</xdr:rowOff>
    </xdr:to>
    <xdr:graphicFrame macro="">
      <xdr:nvGraphicFramePr>
        <xdr:cNvPr id="2" name="Chart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3" name="Chart 3">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4" name="Chart 2">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5" name="Chart 3">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6" name="Chart 2">
          <a:extLst>
            <a:ext uri="{FF2B5EF4-FFF2-40B4-BE49-F238E27FC236}">
              <a16:creationId xmlns:a16="http://schemas.microsoft.com/office/drawing/2014/main" id="{00000000-0008-0000-1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7" name="Chart 3">
          <a:extLst>
            <a:ext uri="{FF2B5EF4-FFF2-40B4-BE49-F238E27FC236}">
              <a16:creationId xmlns:a16="http://schemas.microsoft.com/office/drawing/2014/main" id="{00000000-0008-0000-1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8" name="Chart 2">
          <a:extLst>
            <a:ext uri="{FF2B5EF4-FFF2-40B4-BE49-F238E27FC236}">
              <a16:creationId xmlns:a16="http://schemas.microsoft.com/office/drawing/2014/main" id="{00000000-0008-0000-1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9" name="Chart 3">
          <a:extLst>
            <a:ext uri="{FF2B5EF4-FFF2-40B4-BE49-F238E27FC236}">
              <a16:creationId xmlns:a16="http://schemas.microsoft.com/office/drawing/2014/main" id="{00000000-0008-0000-1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0" name="Chart 2">
          <a:extLst>
            <a:ext uri="{FF2B5EF4-FFF2-40B4-BE49-F238E27FC236}">
              <a16:creationId xmlns:a16="http://schemas.microsoft.com/office/drawing/2014/main" id="{00000000-0008-0000-1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1" name="Chart 3">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2" name="Chart 2">
          <a:extLst>
            <a:ext uri="{FF2B5EF4-FFF2-40B4-BE49-F238E27FC236}">
              <a16:creationId xmlns:a16="http://schemas.microsoft.com/office/drawing/2014/main" id="{00000000-0008-0000-1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3" name="Chart 3">
          <a:extLst>
            <a:ext uri="{FF2B5EF4-FFF2-40B4-BE49-F238E27FC236}">
              <a16:creationId xmlns:a16="http://schemas.microsoft.com/office/drawing/2014/main" id="{00000000-0008-0000-1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4" name="Chart 2">
          <a:extLst>
            <a:ext uri="{FF2B5EF4-FFF2-40B4-BE49-F238E27FC236}">
              <a16:creationId xmlns:a16="http://schemas.microsoft.com/office/drawing/2014/main" id="{00000000-0008-0000-1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5" name="Chart 3">
          <a:extLst>
            <a:ext uri="{FF2B5EF4-FFF2-40B4-BE49-F238E27FC236}">
              <a16:creationId xmlns:a16="http://schemas.microsoft.com/office/drawing/2014/main" id="{00000000-0008-0000-1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6" name="Chart 2">
          <a:extLst>
            <a:ext uri="{FF2B5EF4-FFF2-40B4-BE49-F238E27FC236}">
              <a16:creationId xmlns:a16="http://schemas.microsoft.com/office/drawing/2014/main" id="{00000000-0008-0000-1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7" name="Chart 3">
          <a:extLst>
            <a:ext uri="{FF2B5EF4-FFF2-40B4-BE49-F238E27FC236}">
              <a16:creationId xmlns:a16="http://schemas.microsoft.com/office/drawing/2014/main" id="{00000000-0008-0000-1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8" name="Chart 2">
          <a:extLst>
            <a:ext uri="{FF2B5EF4-FFF2-40B4-BE49-F238E27FC236}">
              <a16:creationId xmlns:a16="http://schemas.microsoft.com/office/drawing/2014/main" id="{00000000-0008-0000-1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9" name="Chart 3">
          <a:extLst>
            <a:ext uri="{FF2B5EF4-FFF2-40B4-BE49-F238E27FC236}">
              <a16:creationId xmlns:a16="http://schemas.microsoft.com/office/drawing/2014/main" id="{00000000-0008-0000-1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0" name="Chart 2">
          <a:extLst>
            <a:ext uri="{FF2B5EF4-FFF2-40B4-BE49-F238E27FC236}">
              <a16:creationId xmlns:a16="http://schemas.microsoft.com/office/drawing/2014/main" id="{00000000-0008-0000-1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1" name="Chart 3">
          <a:extLst>
            <a:ext uri="{FF2B5EF4-FFF2-40B4-BE49-F238E27FC236}">
              <a16:creationId xmlns:a16="http://schemas.microsoft.com/office/drawing/2014/main" id="{00000000-0008-0000-1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2" name="Chart 2">
          <a:extLst>
            <a:ext uri="{FF2B5EF4-FFF2-40B4-BE49-F238E27FC236}">
              <a16:creationId xmlns:a16="http://schemas.microsoft.com/office/drawing/2014/main" id="{00000000-0008-0000-1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3" name="Chart 3">
          <a:extLst>
            <a:ext uri="{FF2B5EF4-FFF2-40B4-BE49-F238E27FC236}">
              <a16:creationId xmlns:a16="http://schemas.microsoft.com/office/drawing/2014/main" id="{00000000-0008-0000-1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4" name="Chart 2">
          <a:extLst>
            <a:ext uri="{FF2B5EF4-FFF2-40B4-BE49-F238E27FC236}">
              <a16:creationId xmlns:a16="http://schemas.microsoft.com/office/drawing/2014/main" id="{00000000-0008-0000-1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5" name="Chart 3">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0</xdr:colOff>
      <xdr:row>0</xdr:row>
      <xdr:rowOff>0</xdr:rowOff>
    </xdr:from>
    <xdr:to>
      <xdr:col>0</xdr:col>
      <xdr:colOff>1243692</xdr:colOff>
      <xdr:row>2</xdr:row>
      <xdr:rowOff>362429</xdr:rowOff>
    </xdr:to>
    <xdr:pic>
      <xdr:nvPicPr>
        <xdr:cNvPr id="27" name="Imagen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25"/>
        <a:stretch>
          <a:fillRect/>
        </a:stretch>
      </xdr:blipFill>
      <xdr:spPr>
        <a:xfrm>
          <a:off x="0" y="0"/>
          <a:ext cx="1243692" cy="113395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5" name="Imagen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16025</xdr:colOff>
      <xdr:row>2</xdr:row>
      <xdr:rowOff>362429</xdr:rowOff>
    </xdr:to>
    <xdr:pic>
      <xdr:nvPicPr>
        <xdr:cNvPr id="2" name="Imagen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293638</xdr:rowOff>
    </xdr:to>
    <xdr:pic>
      <xdr:nvPicPr>
        <xdr:cNvPr id="2" name="Imagen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5442</xdr:colOff>
      <xdr:row>2</xdr:row>
      <xdr:rowOff>219554</xdr:rowOff>
    </xdr:to>
    <xdr:pic>
      <xdr:nvPicPr>
        <xdr:cNvPr id="2" name="Imagen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16025</xdr:colOff>
      <xdr:row>2</xdr:row>
      <xdr:rowOff>362429</xdr:rowOff>
    </xdr:to>
    <xdr:pic>
      <xdr:nvPicPr>
        <xdr:cNvPr id="2" name="Imagen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1240517</xdr:colOff>
      <xdr:row>2</xdr:row>
      <xdr:rowOff>314804</xdr:rowOff>
    </xdr:to>
    <xdr:pic>
      <xdr:nvPicPr>
        <xdr:cNvPr id="2" name="Imagen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5442</xdr:colOff>
      <xdr:row>2</xdr:row>
      <xdr:rowOff>314804</xdr:rowOff>
    </xdr:to>
    <xdr:pic>
      <xdr:nvPicPr>
        <xdr:cNvPr id="2" name="Imagen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47775</xdr:colOff>
      <xdr:row>2</xdr:row>
      <xdr:rowOff>207431</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5442</xdr:colOff>
      <xdr:row>2</xdr:row>
      <xdr:rowOff>362429</xdr:rowOff>
    </xdr:to>
    <xdr:pic>
      <xdr:nvPicPr>
        <xdr:cNvPr id="2" name="Imagen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5442</xdr:colOff>
      <xdr:row>4</xdr:row>
      <xdr:rowOff>193422</xdr:rowOff>
    </xdr:to>
    <xdr:pic>
      <xdr:nvPicPr>
        <xdr:cNvPr id="2" name="Imagen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16025</xdr:colOff>
      <xdr:row>2</xdr:row>
      <xdr:rowOff>362429</xdr:rowOff>
    </xdr:to>
    <xdr:pic>
      <xdr:nvPicPr>
        <xdr:cNvPr id="2" name="Imagen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26609</xdr:colOff>
      <xdr:row>2</xdr:row>
      <xdr:rowOff>362429</xdr:rowOff>
    </xdr:to>
    <xdr:pic>
      <xdr:nvPicPr>
        <xdr:cNvPr id="2" name="Imagen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5442</xdr:colOff>
      <xdr:row>2</xdr:row>
      <xdr:rowOff>324329</xdr:rowOff>
    </xdr:to>
    <xdr:pic>
      <xdr:nvPicPr>
        <xdr:cNvPr id="2" name="Imagen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16025</xdr:colOff>
      <xdr:row>2</xdr:row>
      <xdr:rowOff>324329</xdr:rowOff>
    </xdr:to>
    <xdr:pic>
      <xdr:nvPicPr>
        <xdr:cNvPr id="4" name="Imagen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16025</xdr:colOff>
      <xdr:row>2</xdr:row>
      <xdr:rowOff>324329</xdr:rowOff>
    </xdr:to>
    <xdr:pic>
      <xdr:nvPicPr>
        <xdr:cNvPr id="4" name="Imagen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1253217</xdr:colOff>
      <xdr:row>2</xdr:row>
      <xdr:rowOff>362429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9525" y="0"/>
          <a:ext cx="1243692" cy="113395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5442</xdr:colOff>
      <xdr:row>3</xdr:row>
      <xdr:rowOff>19529</xdr:rowOff>
    </xdr:to>
    <xdr:pic>
      <xdr:nvPicPr>
        <xdr:cNvPr id="2" name="Imagen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26609</xdr:colOff>
      <xdr:row>3</xdr:row>
      <xdr:rowOff>19529</xdr:rowOff>
    </xdr:to>
    <xdr:pic>
      <xdr:nvPicPr>
        <xdr:cNvPr id="2" name="Imagen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26609</xdr:colOff>
      <xdr:row>2</xdr:row>
      <xdr:rowOff>324329</xdr:rowOff>
    </xdr:to>
    <xdr:pic>
      <xdr:nvPicPr>
        <xdr:cNvPr id="2" name="Imagen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10004</xdr:rowOff>
    </xdr:to>
    <xdr:pic>
      <xdr:nvPicPr>
        <xdr:cNvPr id="4" name="Imagen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twoCellAnchor editAs="oneCell">
    <xdr:from>
      <xdr:col>0</xdr:col>
      <xdr:colOff>0</xdr:colOff>
      <xdr:row>0</xdr:row>
      <xdr:rowOff>0</xdr:rowOff>
    </xdr:from>
    <xdr:to>
      <xdr:col>0</xdr:col>
      <xdr:colOff>1243692</xdr:colOff>
      <xdr:row>3</xdr:row>
      <xdr:rowOff>10004</xdr:rowOff>
    </xdr:to>
    <xdr:pic>
      <xdr:nvPicPr>
        <xdr:cNvPr id="3" name="Imagen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48104</xdr:rowOff>
    </xdr:to>
    <xdr:pic>
      <xdr:nvPicPr>
        <xdr:cNvPr id="2" name="Imagen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5442</xdr:colOff>
      <xdr:row>2</xdr:row>
      <xdr:rowOff>324329</xdr:rowOff>
    </xdr:to>
    <xdr:pic>
      <xdr:nvPicPr>
        <xdr:cNvPr id="2" name="Imagen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12121</xdr:rowOff>
    </xdr:to>
    <xdr:pic>
      <xdr:nvPicPr>
        <xdr:cNvPr id="2" name="Imagen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47775</xdr:colOff>
      <xdr:row>3</xdr:row>
      <xdr:rowOff>48104</xdr:rowOff>
    </xdr:to>
    <xdr:pic>
      <xdr:nvPicPr>
        <xdr:cNvPr id="2" name="Imagen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5442</xdr:colOff>
      <xdr:row>3</xdr:row>
      <xdr:rowOff>48104</xdr:rowOff>
    </xdr:to>
    <xdr:pic>
      <xdr:nvPicPr>
        <xdr:cNvPr id="2" name="Imagen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1</xdr:col>
      <xdr:colOff>3325</xdr:colOff>
      <xdr:row>2</xdr:row>
      <xdr:rowOff>371954</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9050" y="9525"/>
          <a:ext cx="1243692" cy="113395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26546"/>
    <xdr:pic>
      <xdr:nvPicPr>
        <xdr:cNvPr id="2" name="Imagen 1">
          <a:extLst>
            <a:ext uri="{FF2B5EF4-FFF2-40B4-BE49-F238E27FC236}">
              <a16:creationId xmlns:a16="http://schemas.microsoft.com/office/drawing/2014/main" id="{8B8FBE5D-F136-4507-9682-409B2DB8A808}"/>
            </a:ext>
          </a:extLst>
        </xdr:cNvPr>
        <xdr:cNvPicPr>
          <a:picLocks noChangeAspect="1"/>
        </xdr:cNvPicPr>
      </xdr:nvPicPr>
      <xdr:blipFill>
        <a:blip xmlns:r="http://schemas.openxmlformats.org/officeDocument/2006/relationships" r:embed="rId1"/>
        <a:stretch>
          <a:fillRect/>
        </a:stretch>
      </xdr:blipFill>
      <xdr:spPr>
        <a:xfrm>
          <a:off x="0" y="0"/>
          <a:ext cx="1243692" cy="1126546"/>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16025</xdr:colOff>
      <xdr:row>2</xdr:row>
      <xdr:rowOff>324329</xdr:rowOff>
    </xdr:to>
    <xdr:pic>
      <xdr:nvPicPr>
        <xdr:cNvPr id="2" name="Imagen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A1592892-E475-4F87-80F0-2042C64FC9E2}"/>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2</xdr:col>
      <xdr:colOff>0</xdr:colOff>
      <xdr:row>45</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C119450A-E507-4072-934B-3B7C332C44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62DDBBE3-2B70-4575-9A41-E1A54BDB97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72A0320A-A2A3-4362-8CC8-E348A68E29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CB73D119-15CC-40DD-AFDB-E5C778470D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43061607-FA0E-4799-BA80-941F1DA0CF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3F643029-ED9E-43F1-947F-AEBDC1542B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sp macro="" textlink="">
      <xdr:nvSpPr>
        <xdr:cNvPr id="8" name="Picture 1" hidden="1">
          <a:extLst>
            <a:ext uri="{63B3BB69-23CF-44E3-9099-C40C66FF867C}">
              <a14:compatExt xmlns:a14="http://schemas.microsoft.com/office/drawing/2010/main" spid="_x0000_s3073"/>
            </a:ext>
            <a:ext uri="{FF2B5EF4-FFF2-40B4-BE49-F238E27FC236}">
              <a16:creationId xmlns:a16="http://schemas.microsoft.com/office/drawing/2014/main" id="{9CC6883C-490B-4F66-AD0A-09A0552A98F7}"/>
            </a:ext>
          </a:extLst>
        </xdr:cNvPr>
        <xdr:cNvSpPr/>
      </xdr:nvSpPr>
      <xdr:spPr>
        <a:xfrm>
          <a:off x="4324350" y="11925300"/>
          <a:ext cx="85725" cy="85725"/>
        </a:xfrm>
        <a:prstGeom prst="rect">
          <a:avLst/>
        </a:prstGeom>
      </xdr:spPr>
    </xdr:sp>
    <xdr:clientData/>
  </xdr:oneCellAnchor>
  <xdr:oneCellAnchor>
    <xdr:from>
      <xdr:col>2</xdr:col>
      <xdr:colOff>0</xdr:colOff>
      <xdr:row>45</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A3630A48-B5EF-4CFF-8A2E-1E40411C4B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sp macro="" textlink="">
      <xdr:nvSpPr>
        <xdr:cNvPr id="10" name="Picture 2" hidden="1">
          <a:extLst>
            <a:ext uri="{63B3BB69-23CF-44E3-9099-C40C66FF867C}">
              <a14:compatExt xmlns:a14="http://schemas.microsoft.com/office/drawing/2010/main" spid="_x0000_s3074"/>
            </a:ext>
            <a:ext uri="{FF2B5EF4-FFF2-40B4-BE49-F238E27FC236}">
              <a16:creationId xmlns:a16="http://schemas.microsoft.com/office/drawing/2014/main" id="{882749A0-93D0-4F30-A35D-F08F743BE8E4}"/>
            </a:ext>
          </a:extLst>
        </xdr:cNvPr>
        <xdr:cNvSpPr/>
      </xdr:nvSpPr>
      <xdr:spPr>
        <a:xfrm>
          <a:off x="4324350" y="11925300"/>
          <a:ext cx="85725" cy="85725"/>
        </a:xfrm>
        <a:prstGeom prst="rect">
          <a:avLst/>
        </a:prstGeom>
      </xdr:spPr>
    </xdr:sp>
    <xdr:clientData/>
  </xdr:oneCellAnchor>
  <xdr:oneCellAnchor>
    <xdr:from>
      <xdr:col>2</xdr:col>
      <xdr:colOff>9525</xdr:colOff>
      <xdr:row>45</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2C8207AF-F640-431F-8AD2-63D43D4D65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3875"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sp macro="" textlink="">
      <xdr:nvSpPr>
        <xdr:cNvPr id="12" name="Picture 3" hidden="1">
          <a:extLst>
            <a:ext uri="{63B3BB69-23CF-44E3-9099-C40C66FF867C}">
              <a14:compatExt xmlns:a14="http://schemas.microsoft.com/office/drawing/2010/main" spid="_x0000_s3075"/>
            </a:ext>
            <a:ext uri="{FF2B5EF4-FFF2-40B4-BE49-F238E27FC236}">
              <a16:creationId xmlns:a16="http://schemas.microsoft.com/office/drawing/2014/main" id="{323DB9A3-32DD-4CEA-99EF-09E262963E9D}"/>
            </a:ext>
          </a:extLst>
        </xdr:cNvPr>
        <xdr:cNvSpPr/>
      </xdr:nvSpPr>
      <xdr:spPr>
        <a:xfrm>
          <a:off x="4324350" y="11925300"/>
          <a:ext cx="85725" cy="85725"/>
        </a:xfrm>
        <a:prstGeom prst="rect">
          <a:avLst/>
        </a:prstGeom>
      </xdr:spPr>
    </xdr:sp>
    <xdr:clientData/>
  </xdr:oneCellAnchor>
  <xdr:oneCellAnchor>
    <xdr:from>
      <xdr:col>3</xdr:col>
      <xdr:colOff>9525</xdr:colOff>
      <xdr:row>45</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56EC8756-BAFC-4536-B7CC-7B0495DFF2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62575"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45</xdr:row>
      <xdr:rowOff>0</xdr:rowOff>
    </xdr:from>
    <xdr:ext cx="85725" cy="85725"/>
    <xdr:sp macro="" textlink="">
      <xdr:nvSpPr>
        <xdr:cNvPr id="14" name="Picture 4" hidden="1">
          <a:extLst>
            <a:ext uri="{63B3BB69-23CF-44E3-9099-C40C66FF867C}">
              <a14:compatExt xmlns:a14="http://schemas.microsoft.com/office/drawing/2010/main" spid="_x0000_s3076"/>
            </a:ext>
            <a:ext uri="{FF2B5EF4-FFF2-40B4-BE49-F238E27FC236}">
              <a16:creationId xmlns:a16="http://schemas.microsoft.com/office/drawing/2014/main" id="{45CC9B6D-8F6F-473D-8EFA-0591E0844117}"/>
            </a:ext>
          </a:extLst>
        </xdr:cNvPr>
        <xdr:cNvSpPr/>
      </xdr:nvSpPr>
      <xdr:spPr>
        <a:xfrm>
          <a:off x="5353050" y="11925300"/>
          <a:ext cx="85725" cy="85725"/>
        </a:xfrm>
        <a:prstGeom prst="rect">
          <a:avLst/>
        </a:prstGeom>
      </xdr:spPr>
    </xdr:sp>
    <xdr:clientData/>
  </xdr:oneCellAnchor>
  <xdr:oneCellAnchor>
    <xdr:from>
      <xdr:col>4</xdr:col>
      <xdr:colOff>9525</xdr:colOff>
      <xdr:row>45</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9C492488-03E4-46F9-92BB-94A73F182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98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85725" cy="85725"/>
    <xdr:sp macro="" textlink="">
      <xdr:nvSpPr>
        <xdr:cNvPr id="16" name="Picture 5" hidden="1">
          <a:extLst>
            <a:ext uri="{63B3BB69-23CF-44E3-9099-C40C66FF867C}">
              <a14:compatExt xmlns:a14="http://schemas.microsoft.com/office/drawing/2010/main" spid="_x0000_s3077"/>
            </a:ext>
            <a:ext uri="{FF2B5EF4-FFF2-40B4-BE49-F238E27FC236}">
              <a16:creationId xmlns:a16="http://schemas.microsoft.com/office/drawing/2014/main" id="{604AA362-AB87-4377-A4BD-9182AD51A428}"/>
            </a:ext>
          </a:extLst>
        </xdr:cNvPr>
        <xdr:cNvSpPr/>
      </xdr:nvSpPr>
      <xdr:spPr>
        <a:xfrm>
          <a:off x="6410325" y="11925300"/>
          <a:ext cx="85725" cy="85725"/>
        </a:xfrm>
        <a:prstGeom prst="rect">
          <a:avLst/>
        </a:prstGeom>
      </xdr:spPr>
    </xdr:sp>
    <xdr:clientData/>
  </xdr:oneCellAnchor>
  <xdr:oneCellAnchor>
    <xdr:from>
      <xdr:col>5</xdr:col>
      <xdr:colOff>0</xdr:colOff>
      <xdr:row>45</xdr:row>
      <xdr:rowOff>0</xdr:rowOff>
    </xdr:from>
    <xdr:ext cx="85725" cy="85725"/>
    <xdr:sp macro="" textlink="">
      <xdr:nvSpPr>
        <xdr:cNvPr id="17" name="Picture 6" hidden="1">
          <a:extLst>
            <a:ext uri="{63B3BB69-23CF-44E3-9099-C40C66FF867C}">
              <a14:compatExt xmlns:a14="http://schemas.microsoft.com/office/drawing/2010/main" spid="_x0000_s3078"/>
            </a:ext>
            <a:ext uri="{FF2B5EF4-FFF2-40B4-BE49-F238E27FC236}">
              <a16:creationId xmlns:a16="http://schemas.microsoft.com/office/drawing/2014/main" id="{70726756-BB39-4BA8-A537-4F5F24E2BA88}"/>
            </a:ext>
          </a:extLst>
        </xdr:cNvPr>
        <xdr:cNvSpPr/>
      </xdr:nvSpPr>
      <xdr:spPr>
        <a:xfrm>
          <a:off x="7467600" y="11925300"/>
          <a:ext cx="85725" cy="85725"/>
        </a:xfrm>
        <a:prstGeom prst="rect">
          <a:avLst/>
        </a:prstGeom>
      </xdr:spPr>
    </xdr:sp>
    <xdr:clientData/>
  </xdr:oneCellAnchor>
  <xdr:oneCellAnchor>
    <xdr:from>
      <xdr:col>6</xdr:col>
      <xdr:colOff>9525</xdr:colOff>
      <xdr:row>45</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1A5236D8-BC46-4E98-9C2E-164E60202B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45</xdr:row>
      <xdr:rowOff>0</xdr:rowOff>
    </xdr:from>
    <xdr:ext cx="85725" cy="85725"/>
    <xdr:sp macro="" textlink="">
      <xdr:nvSpPr>
        <xdr:cNvPr id="19" name="Picture 7" hidden="1">
          <a:extLst>
            <a:ext uri="{63B3BB69-23CF-44E3-9099-C40C66FF867C}">
              <a14:compatExt xmlns:a14="http://schemas.microsoft.com/office/drawing/2010/main" spid="_x0000_s3079"/>
            </a:ext>
            <a:ext uri="{FF2B5EF4-FFF2-40B4-BE49-F238E27FC236}">
              <a16:creationId xmlns:a16="http://schemas.microsoft.com/office/drawing/2014/main" id="{71356051-7EAA-4013-A0AA-110352F24294}"/>
            </a:ext>
          </a:extLst>
        </xdr:cNvPr>
        <xdr:cNvSpPr/>
      </xdr:nvSpPr>
      <xdr:spPr>
        <a:xfrm>
          <a:off x="8524875" y="11925300"/>
          <a:ext cx="85725" cy="85725"/>
        </a:xfrm>
        <a:prstGeom prst="rect">
          <a:avLst/>
        </a:prstGeom>
      </xdr:spPr>
    </xdr:sp>
    <xdr:clientData/>
  </xdr:oneCellAnchor>
  <xdr:oneCellAnchor>
    <xdr:from>
      <xdr:col>7</xdr:col>
      <xdr:colOff>9525</xdr:colOff>
      <xdr:row>45</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C0B275FE-EAB7-4CEC-93AE-7703FA902C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45</xdr:row>
      <xdr:rowOff>0</xdr:rowOff>
    </xdr:from>
    <xdr:ext cx="85725" cy="85725"/>
    <xdr:sp macro="" textlink="">
      <xdr:nvSpPr>
        <xdr:cNvPr id="21" name="Picture 8" hidden="1">
          <a:extLst>
            <a:ext uri="{63B3BB69-23CF-44E3-9099-C40C66FF867C}">
              <a14:compatExt xmlns:a14="http://schemas.microsoft.com/office/drawing/2010/main" spid="_x0000_s3080"/>
            </a:ext>
            <a:ext uri="{FF2B5EF4-FFF2-40B4-BE49-F238E27FC236}">
              <a16:creationId xmlns:a16="http://schemas.microsoft.com/office/drawing/2014/main" id="{A04DBFD5-F39B-4E0B-B485-F1191EB5C7C9}"/>
            </a:ext>
          </a:extLst>
        </xdr:cNvPr>
        <xdr:cNvSpPr/>
      </xdr:nvSpPr>
      <xdr:spPr>
        <a:xfrm>
          <a:off x="9582150" y="11925300"/>
          <a:ext cx="85725" cy="85725"/>
        </a:xfrm>
        <a:prstGeom prst="rect">
          <a:avLst/>
        </a:prstGeom>
      </xdr:spPr>
    </xdr:sp>
    <xdr:clientData/>
  </xdr:oneCellAnchor>
  <xdr:oneCellAnchor>
    <xdr:from>
      <xdr:col>9</xdr:col>
      <xdr:colOff>9525</xdr:colOff>
      <xdr:row>45</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1317A582-5CD9-488A-B85E-D60D16FB7B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2050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45</xdr:row>
      <xdr:rowOff>0</xdr:rowOff>
    </xdr:from>
    <xdr:ext cx="85725" cy="85725"/>
    <xdr:sp macro="" textlink="">
      <xdr:nvSpPr>
        <xdr:cNvPr id="23" name="Picture 9" hidden="1">
          <a:extLst>
            <a:ext uri="{63B3BB69-23CF-44E3-9099-C40C66FF867C}">
              <a14:compatExt xmlns:a14="http://schemas.microsoft.com/office/drawing/2010/main" spid="_x0000_s3081"/>
            </a:ext>
            <a:ext uri="{FF2B5EF4-FFF2-40B4-BE49-F238E27FC236}">
              <a16:creationId xmlns:a16="http://schemas.microsoft.com/office/drawing/2014/main" id="{7A6DE46B-5FD5-4760-BA35-58CAB58D7E04}"/>
            </a:ext>
          </a:extLst>
        </xdr:cNvPr>
        <xdr:cNvSpPr/>
      </xdr:nvSpPr>
      <xdr:spPr>
        <a:xfrm>
          <a:off x="11610975" y="11925300"/>
          <a:ext cx="85725" cy="85725"/>
        </a:xfrm>
        <a:prstGeom prst="rect">
          <a:avLst/>
        </a:prstGeom>
      </xdr:spPr>
    </xdr:sp>
    <xdr:clientData/>
  </xdr:oneCellAnchor>
  <xdr:oneCellAnchor>
    <xdr:from>
      <xdr:col>10</xdr:col>
      <xdr:colOff>9525</xdr:colOff>
      <xdr:row>45</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023585C8-F0FC-4EC1-A542-9730A1CE32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77775"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45</xdr:row>
      <xdr:rowOff>0</xdr:rowOff>
    </xdr:from>
    <xdr:ext cx="85725" cy="85725"/>
    <xdr:sp macro="" textlink="">
      <xdr:nvSpPr>
        <xdr:cNvPr id="25" name="Picture 10" hidden="1">
          <a:extLst>
            <a:ext uri="{63B3BB69-23CF-44E3-9099-C40C66FF867C}">
              <a14:compatExt xmlns:a14="http://schemas.microsoft.com/office/drawing/2010/main" spid="_x0000_s3082"/>
            </a:ext>
            <a:ext uri="{FF2B5EF4-FFF2-40B4-BE49-F238E27FC236}">
              <a16:creationId xmlns:a16="http://schemas.microsoft.com/office/drawing/2014/main" id="{0C9C4696-C23E-4452-9262-B0BD35886DBC}"/>
            </a:ext>
          </a:extLst>
        </xdr:cNvPr>
        <xdr:cNvSpPr/>
      </xdr:nvSpPr>
      <xdr:spPr>
        <a:xfrm>
          <a:off x="12668250" y="11925300"/>
          <a:ext cx="85725" cy="85725"/>
        </a:xfrm>
        <a:prstGeom prst="rect">
          <a:avLst/>
        </a:prstGeom>
      </xdr:spPr>
    </xdr:sp>
    <xdr:clientData/>
  </xdr:oneCellAnchor>
  <xdr:oneCellAnchor>
    <xdr:from>
      <xdr:col>11</xdr:col>
      <xdr:colOff>9525</xdr:colOff>
      <xdr:row>45</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0F742A80-191C-4E7C-AC24-74D3E52AC7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06375"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45</xdr:row>
      <xdr:rowOff>0</xdr:rowOff>
    </xdr:from>
    <xdr:ext cx="85725" cy="85725"/>
    <xdr:sp macro="" textlink="">
      <xdr:nvSpPr>
        <xdr:cNvPr id="27" name="Picture 11" hidden="1">
          <a:extLst>
            <a:ext uri="{63B3BB69-23CF-44E3-9099-C40C66FF867C}">
              <a14:compatExt xmlns:a14="http://schemas.microsoft.com/office/drawing/2010/main" spid="_x0000_s3083"/>
            </a:ext>
            <a:ext uri="{FF2B5EF4-FFF2-40B4-BE49-F238E27FC236}">
              <a16:creationId xmlns:a16="http://schemas.microsoft.com/office/drawing/2014/main" id="{C58499FE-9BAC-4B4F-B1F9-4A5012EB6324}"/>
            </a:ext>
          </a:extLst>
        </xdr:cNvPr>
        <xdr:cNvSpPr/>
      </xdr:nvSpPr>
      <xdr:spPr>
        <a:xfrm>
          <a:off x="12896850" y="11925300"/>
          <a:ext cx="85725" cy="85725"/>
        </a:xfrm>
        <a:prstGeom prst="rect">
          <a:avLst/>
        </a:prstGeom>
      </xdr:spPr>
    </xdr:sp>
    <xdr:clientData/>
  </xdr:oneCellAnchor>
  <xdr:oneCellAnchor>
    <xdr:from>
      <xdr:col>12</xdr:col>
      <xdr:colOff>9525</xdr:colOff>
      <xdr:row>45</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0040BD07-8DD7-44F6-8CBB-621977701D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350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45</xdr:row>
      <xdr:rowOff>0</xdr:rowOff>
    </xdr:from>
    <xdr:ext cx="85725" cy="85725"/>
    <xdr:sp macro="" textlink="">
      <xdr:nvSpPr>
        <xdr:cNvPr id="29" name="Picture 12" hidden="1">
          <a:extLst>
            <a:ext uri="{63B3BB69-23CF-44E3-9099-C40C66FF867C}">
              <a14:compatExt xmlns:a14="http://schemas.microsoft.com/office/drawing/2010/main" spid="_x0000_s3084"/>
            </a:ext>
            <a:ext uri="{FF2B5EF4-FFF2-40B4-BE49-F238E27FC236}">
              <a16:creationId xmlns:a16="http://schemas.microsoft.com/office/drawing/2014/main" id="{78F0A14D-EBDC-4732-8C98-2D6804ED6F9F}"/>
            </a:ext>
          </a:extLst>
        </xdr:cNvPr>
        <xdr:cNvSpPr/>
      </xdr:nvSpPr>
      <xdr:spPr>
        <a:xfrm>
          <a:off x="13725525" y="11925300"/>
          <a:ext cx="85725" cy="85725"/>
        </a:xfrm>
        <a:prstGeom prst="rect">
          <a:avLst/>
        </a:prstGeom>
      </xdr:spPr>
    </xdr:sp>
    <xdr:clientData/>
  </xdr:oneCellAnchor>
  <xdr:oneCellAnchor>
    <xdr:from>
      <xdr:col>13</xdr:col>
      <xdr:colOff>9525</xdr:colOff>
      <xdr:row>45</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96003CE3-FBCF-4EB7-B35A-C5337C725B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152400" cy="152400"/>
    <xdr:sp macro="" textlink="">
      <xdr:nvSpPr>
        <xdr:cNvPr id="31" name="Picture 13" hidden="1">
          <a:extLst>
            <a:ext uri="{63B3BB69-23CF-44E3-9099-C40C66FF867C}">
              <a14:compatExt xmlns:a14="http://schemas.microsoft.com/office/drawing/2010/main" spid="_x0000_s3085"/>
            </a:ext>
            <a:ext uri="{FF2B5EF4-FFF2-40B4-BE49-F238E27FC236}">
              <a16:creationId xmlns:a16="http://schemas.microsoft.com/office/drawing/2014/main" id="{F8A62D98-CF8D-4448-B8C3-EA33A28281E8}"/>
            </a:ext>
          </a:extLst>
        </xdr:cNvPr>
        <xdr:cNvSpPr/>
      </xdr:nvSpPr>
      <xdr:spPr>
        <a:xfrm>
          <a:off x="1581150" y="11925300"/>
          <a:ext cx="152400" cy="152400"/>
        </a:xfrm>
        <a:prstGeom prst="rect">
          <a:avLst/>
        </a:prstGeom>
      </xdr:spPr>
    </xdr:sp>
    <xdr:clientData/>
  </xdr:oneCellAnchor>
  <xdr:oneCellAnchor>
    <xdr:from>
      <xdr:col>1</xdr:col>
      <xdr:colOff>0</xdr:colOff>
      <xdr:row>45</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5D8248A4-9E43-4C3C-8EB4-9796E5A591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2B79CDC1-19CE-45AE-A8CE-EAC2652878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99F1EA06-6EE4-4953-BEF9-78163EB5DB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60E4EEF0-24FC-4391-9B7F-82CEFEBF3B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EDD813D9-BA59-43F3-953D-6C3C6944AE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07138F3B-59F4-4319-9988-1D2CD25D2F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115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0C91BDC7-0EB3-4536-B848-2AA4004CEE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115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BEDC2DA0-3A2A-4FC1-934F-3610588531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115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07B17885-5FD1-4A31-A1F5-51AA51DC7D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115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41" name="40 Imagen" descr="http://200.29.3.6:8080/pentaho/jpivot/table/drill-position-other.gif">
          <a:extLst>
            <a:ext uri="{FF2B5EF4-FFF2-40B4-BE49-F238E27FC236}">
              <a16:creationId xmlns:a16="http://schemas.microsoft.com/office/drawing/2014/main" id="{8581CC66-A60F-4AE3-A891-145EE45C56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115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4961DF97-D004-4F69-BF40-B770F45A09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19F7A992-A663-4108-8C4F-4C13817B02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D32652D9-D93F-4207-B79A-5442D54988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59BC8C09-BF8A-4BC2-AAD5-68C4D8045B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F4E330D5-03BA-458B-9D2C-021F9C1B8A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5E80A97B-E391-465B-BF27-61B60BD287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31BE0A0A-11B5-403E-B60F-9204F63225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9525</xdr:colOff>
      <xdr:row>45</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34C893FD-2E2C-4173-8C2F-3D23CE2CC0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3875"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9525</xdr:colOff>
      <xdr:row>45</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155411AC-46A3-4662-94BC-60E3E6EBB0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62575"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45</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0B934B0B-38D8-45CA-B0F2-BD54C0E787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98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9525</xdr:colOff>
      <xdr:row>45</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994C24C1-AEBB-4D4E-9BCD-807966C05E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9525</xdr:colOff>
      <xdr:row>45</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E49B6E31-836D-4863-9944-9FBCA3B575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9525</xdr:colOff>
      <xdr:row>45</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F29D33C4-CF96-4E37-B430-21F7C32142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2050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9525</xdr:colOff>
      <xdr:row>45</xdr:row>
      <xdr:rowOff>0</xdr:rowOff>
    </xdr:from>
    <xdr:ext cx="85725" cy="85725"/>
    <xdr:pic>
      <xdr:nvPicPr>
        <xdr:cNvPr id="55" name="54 Imagen" descr="http://200.29.3.6:8080/pentaho/jpivot/table/drill-position-other.gif">
          <a:extLst>
            <a:ext uri="{FF2B5EF4-FFF2-40B4-BE49-F238E27FC236}">
              <a16:creationId xmlns:a16="http://schemas.microsoft.com/office/drawing/2014/main" id="{9E259D87-91E9-4937-BF0B-BB83969DF8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77775"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9525</xdr:colOff>
      <xdr:row>45</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51EE8009-81C9-495F-9FEB-2A2A25F8C0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06375"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9525</xdr:colOff>
      <xdr:row>45</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03C031CE-D9A4-445F-B455-861D2FDD9A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350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9525</xdr:colOff>
      <xdr:row>45</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0C733EE4-9805-43FA-8DBF-CC3E56205E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FCD32670-951A-4F9B-81B8-8B877757CA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03C953FC-748A-4144-8FC4-B35D02FEBE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9A154A79-61A7-4FAD-BA80-80811DACB8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D154F83C-26B5-401C-BB5E-04A43D791D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CD332B6C-D937-4733-AB57-08335B08BF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115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1B3E4883-FF7C-42FA-9CFD-4D6FB19D0C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115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4C2F4473-8F51-4E67-BB30-D345B1F51F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115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99AA0E04-CB30-4A41-9C32-FB17C0FDB2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115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4E77CBBD-358A-474F-B399-21659CC9FB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11550" y="1192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68" name="Picture 1">
          <a:extLst>
            <a:ext uri="{FF2B5EF4-FFF2-40B4-BE49-F238E27FC236}">
              <a16:creationId xmlns:a16="http://schemas.microsoft.com/office/drawing/2014/main" id="{3B740835-6D1A-45B9-9F5A-85C43CB68036}"/>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24350" y="11925300"/>
          <a:ext cx="85725" cy="85725"/>
        </a:xfrm>
        <a:prstGeom prst="rect">
          <a:avLst/>
        </a:prstGeom>
        <a:noFill/>
        <a:ln w="9525">
          <a:miter lim="800000"/>
          <a:headEnd/>
          <a:tailEnd/>
        </a:ln>
      </xdr:spPr>
    </xdr:pic>
    <xdr:clientData/>
  </xdr:oneCellAnchor>
  <xdr:oneCellAnchor>
    <xdr:from>
      <xdr:col>2</xdr:col>
      <xdr:colOff>0</xdr:colOff>
      <xdr:row>45</xdr:row>
      <xdr:rowOff>0</xdr:rowOff>
    </xdr:from>
    <xdr:ext cx="85725" cy="85725"/>
    <xdr:pic>
      <xdr:nvPicPr>
        <xdr:cNvPr id="69" name="Picture 2">
          <a:extLst>
            <a:ext uri="{FF2B5EF4-FFF2-40B4-BE49-F238E27FC236}">
              <a16:creationId xmlns:a16="http://schemas.microsoft.com/office/drawing/2014/main" id="{43FC9DF0-50E6-4B4F-88C1-EA95AB5B1B4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24350" y="11925300"/>
          <a:ext cx="85725" cy="85725"/>
        </a:xfrm>
        <a:prstGeom prst="rect">
          <a:avLst/>
        </a:prstGeom>
        <a:noFill/>
        <a:ln w="9525">
          <a:miter lim="800000"/>
          <a:headEnd/>
          <a:tailEnd/>
        </a:ln>
      </xdr:spPr>
    </xdr:pic>
    <xdr:clientData/>
  </xdr:oneCellAnchor>
  <xdr:oneCellAnchor>
    <xdr:from>
      <xdr:col>2</xdr:col>
      <xdr:colOff>0</xdr:colOff>
      <xdr:row>45</xdr:row>
      <xdr:rowOff>0</xdr:rowOff>
    </xdr:from>
    <xdr:ext cx="85725" cy="85725"/>
    <xdr:pic>
      <xdr:nvPicPr>
        <xdr:cNvPr id="70" name="Picture 3">
          <a:extLst>
            <a:ext uri="{FF2B5EF4-FFF2-40B4-BE49-F238E27FC236}">
              <a16:creationId xmlns:a16="http://schemas.microsoft.com/office/drawing/2014/main" id="{ECC799F9-1900-4B5E-9B7D-5146A6FC02BC}"/>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24350" y="11925300"/>
          <a:ext cx="85725" cy="85725"/>
        </a:xfrm>
        <a:prstGeom prst="rect">
          <a:avLst/>
        </a:prstGeom>
        <a:noFill/>
        <a:ln w="9525">
          <a:miter lim="800000"/>
          <a:headEnd/>
          <a:tailEnd/>
        </a:ln>
      </xdr:spPr>
    </xdr:pic>
    <xdr:clientData/>
  </xdr:oneCellAnchor>
  <xdr:oneCellAnchor>
    <xdr:from>
      <xdr:col>3</xdr:col>
      <xdr:colOff>0</xdr:colOff>
      <xdr:row>45</xdr:row>
      <xdr:rowOff>0</xdr:rowOff>
    </xdr:from>
    <xdr:ext cx="85725" cy="85725"/>
    <xdr:pic>
      <xdr:nvPicPr>
        <xdr:cNvPr id="71" name="Picture 4">
          <a:extLst>
            <a:ext uri="{FF2B5EF4-FFF2-40B4-BE49-F238E27FC236}">
              <a16:creationId xmlns:a16="http://schemas.microsoft.com/office/drawing/2014/main" id="{050481DC-8C18-427F-AA0E-1637474911A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53050" y="11925300"/>
          <a:ext cx="85725" cy="85725"/>
        </a:xfrm>
        <a:prstGeom prst="rect">
          <a:avLst/>
        </a:prstGeom>
        <a:noFill/>
        <a:ln w="9525">
          <a:miter lim="800000"/>
          <a:headEnd/>
          <a:tailEnd/>
        </a:ln>
      </xdr:spPr>
    </xdr:pic>
    <xdr:clientData/>
  </xdr:oneCellAnchor>
  <xdr:oneCellAnchor>
    <xdr:from>
      <xdr:col>4</xdr:col>
      <xdr:colOff>0</xdr:colOff>
      <xdr:row>45</xdr:row>
      <xdr:rowOff>0</xdr:rowOff>
    </xdr:from>
    <xdr:ext cx="85725" cy="85725"/>
    <xdr:pic>
      <xdr:nvPicPr>
        <xdr:cNvPr id="72" name="Picture 5">
          <a:extLst>
            <a:ext uri="{FF2B5EF4-FFF2-40B4-BE49-F238E27FC236}">
              <a16:creationId xmlns:a16="http://schemas.microsoft.com/office/drawing/2014/main" id="{6EE5E737-333D-4397-9639-75FC89B7A2BC}"/>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10325" y="11925300"/>
          <a:ext cx="85725" cy="85725"/>
        </a:xfrm>
        <a:prstGeom prst="rect">
          <a:avLst/>
        </a:prstGeom>
        <a:noFill/>
        <a:ln w="9525">
          <a:miter lim="800000"/>
          <a:headEnd/>
          <a:tailEnd/>
        </a:ln>
      </xdr:spPr>
    </xdr:pic>
    <xdr:clientData/>
  </xdr:oneCellAnchor>
  <xdr:oneCellAnchor>
    <xdr:from>
      <xdr:col>5</xdr:col>
      <xdr:colOff>0</xdr:colOff>
      <xdr:row>45</xdr:row>
      <xdr:rowOff>0</xdr:rowOff>
    </xdr:from>
    <xdr:ext cx="85725" cy="85725"/>
    <xdr:pic>
      <xdr:nvPicPr>
        <xdr:cNvPr id="73" name="Picture 6">
          <a:extLst>
            <a:ext uri="{FF2B5EF4-FFF2-40B4-BE49-F238E27FC236}">
              <a16:creationId xmlns:a16="http://schemas.microsoft.com/office/drawing/2014/main" id="{597B5436-2F0F-4301-AE8C-405267CEF109}"/>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67600" y="11925300"/>
          <a:ext cx="85725" cy="85725"/>
        </a:xfrm>
        <a:prstGeom prst="rect">
          <a:avLst/>
        </a:prstGeom>
        <a:noFill/>
        <a:ln w="9525">
          <a:miter lim="800000"/>
          <a:headEnd/>
          <a:tailEnd/>
        </a:ln>
      </xdr:spPr>
    </xdr:pic>
    <xdr:clientData/>
  </xdr:oneCellAnchor>
  <xdr:oneCellAnchor>
    <xdr:from>
      <xdr:col>6</xdr:col>
      <xdr:colOff>0</xdr:colOff>
      <xdr:row>45</xdr:row>
      <xdr:rowOff>0</xdr:rowOff>
    </xdr:from>
    <xdr:ext cx="85725" cy="85725"/>
    <xdr:pic>
      <xdr:nvPicPr>
        <xdr:cNvPr id="74" name="Picture 7">
          <a:extLst>
            <a:ext uri="{FF2B5EF4-FFF2-40B4-BE49-F238E27FC236}">
              <a16:creationId xmlns:a16="http://schemas.microsoft.com/office/drawing/2014/main" id="{4EA493BF-3073-450D-8989-670B50798B26}"/>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24875" y="11925300"/>
          <a:ext cx="85725" cy="85725"/>
        </a:xfrm>
        <a:prstGeom prst="rect">
          <a:avLst/>
        </a:prstGeom>
        <a:noFill/>
        <a:ln w="9525">
          <a:miter lim="800000"/>
          <a:headEnd/>
          <a:tailEnd/>
        </a:ln>
      </xdr:spPr>
    </xdr:pic>
    <xdr:clientData/>
  </xdr:oneCellAnchor>
  <xdr:oneCellAnchor>
    <xdr:from>
      <xdr:col>7</xdr:col>
      <xdr:colOff>0</xdr:colOff>
      <xdr:row>45</xdr:row>
      <xdr:rowOff>0</xdr:rowOff>
    </xdr:from>
    <xdr:ext cx="85725" cy="85725"/>
    <xdr:pic>
      <xdr:nvPicPr>
        <xdr:cNvPr id="75" name="Picture 8">
          <a:extLst>
            <a:ext uri="{FF2B5EF4-FFF2-40B4-BE49-F238E27FC236}">
              <a16:creationId xmlns:a16="http://schemas.microsoft.com/office/drawing/2014/main" id="{C19CA713-A6F0-4DBB-A595-A92394B3420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82150" y="11925300"/>
          <a:ext cx="85725" cy="85725"/>
        </a:xfrm>
        <a:prstGeom prst="rect">
          <a:avLst/>
        </a:prstGeom>
        <a:noFill/>
        <a:ln w="9525">
          <a:miter lim="800000"/>
          <a:headEnd/>
          <a:tailEnd/>
        </a:ln>
      </xdr:spPr>
    </xdr:pic>
    <xdr:clientData/>
  </xdr:oneCellAnchor>
  <xdr:oneCellAnchor>
    <xdr:from>
      <xdr:col>9</xdr:col>
      <xdr:colOff>0</xdr:colOff>
      <xdr:row>45</xdr:row>
      <xdr:rowOff>0</xdr:rowOff>
    </xdr:from>
    <xdr:ext cx="85725" cy="85725"/>
    <xdr:pic>
      <xdr:nvPicPr>
        <xdr:cNvPr id="76" name="Picture 9">
          <a:extLst>
            <a:ext uri="{FF2B5EF4-FFF2-40B4-BE49-F238E27FC236}">
              <a16:creationId xmlns:a16="http://schemas.microsoft.com/office/drawing/2014/main" id="{95C77B80-E247-4A70-9039-060BAF4FFF28}"/>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10975" y="11925300"/>
          <a:ext cx="85725" cy="85725"/>
        </a:xfrm>
        <a:prstGeom prst="rect">
          <a:avLst/>
        </a:prstGeom>
        <a:noFill/>
        <a:ln w="9525">
          <a:miter lim="800000"/>
          <a:headEnd/>
          <a:tailEnd/>
        </a:ln>
      </xdr:spPr>
    </xdr:pic>
    <xdr:clientData/>
  </xdr:oneCellAnchor>
  <xdr:oneCellAnchor>
    <xdr:from>
      <xdr:col>10</xdr:col>
      <xdr:colOff>0</xdr:colOff>
      <xdr:row>45</xdr:row>
      <xdr:rowOff>0</xdr:rowOff>
    </xdr:from>
    <xdr:ext cx="85725" cy="85725"/>
    <xdr:pic>
      <xdr:nvPicPr>
        <xdr:cNvPr id="77" name="Picture 10">
          <a:extLst>
            <a:ext uri="{FF2B5EF4-FFF2-40B4-BE49-F238E27FC236}">
              <a16:creationId xmlns:a16="http://schemas.microsoft.com/office/drawing/2014/main" id="{145ADD49-6D80-4E31-9D77-2C44EC35BD69}"/>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68250" y="11925300"/>
          <a:ext cx="85725" cy="85725"/>
        </a:xfrm>
        <a:prstGeom prst="rect">
          <a:avLst/>
        </a:prstGeom>
        <a:noFill/>
        <a:ln w="9525">
          <a:miter lim="800000"/>
          <a:headEnd/>
          <a:tailEnd/>
        </a:ln>
      </xdr:spPr>
    </xdr:pic>
    <xdr:clientData/>
  </xdr:oneCellAnchor>
  <xdr:oneCellAnchor>
    <xdr:from>
      <xdr:col>11</xdr:col>
      <xdr:colOff>0</xdr:colOff>
      <xdr:row>45</xdr:row>
      <xdr:rowOff>0</xdr:rowOff>
    </xdr:from>
    <xdr:ext cx="85725" cy="85725"/>
    <xdr:pic>
      <xdr:nvPicPr>
        <xdr:cNvPr id="78" name="Picture 11">
          <a:extLst>
            <a:ext uri="{FF2B5EF4-FFF2-40B4-BE49-F238E27FC236}">
              <a16:creationId xmlns:a16="http://schemas.microsoft.com/office/drawing/2014/main" id="{5687EE48-3D17-45C8-9074-40DB86A0756B}"/>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96850" y="11925300"/>
          <a:ext cx="85725" cy="85725"/>
        </a:xfrm>
        <a:prstGeom prst="rect">
          <a:avLst/>
        </a:prstGeom>
        <a:noFill/>
        <a:ln w="9525">
          <a:miter lim="800000"/>
          <a:headEnd/>
          <a:tailEnd/>
        </a:ln>
      </xdr:spPr>
    </xdr:pic>
    <xdr:clientData/>
  </xdr:oneCellAnchor>
  <xdr:oneCellAnchor>
    <xdr:from>
      <xdr:col>12</xdr:col>
      <xdr:colOff>0</xdr:colOff>
      <xdr:row>45</xdr:row>
      <xdr:rowOff>0</xdr:rowOff>
    </xdr:from>
    <xdr:ext cx="85725" cy="85725"/>
    <xdr:pic>
      <xdr:nvPicPr>
        <xdr:cNvPr id="79" name="Picture 12">
          <a:extLst>
            <a:ext uri="{FF2B5EF4-FFF2-40B4-BE49-F238E27FC236}">
              <a16:creationId xmlns:a16="http://schemas.microsoft.com/office/drawing/2014/main" id="{E8EE4B18-D042-442A-B183-6FE55632A77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25525" y="11925300"/>
          <a:ext cx="85725" cy="85725"/>
        </a:xfrm>
        <a:prstGeom prst="rect">
          <a:avLst/>
        </a:prstGeom>
        <a:noFill/>
        <a:ln w="9525">
          <a:miter lim="800000"/>
          <a:headEnd/>
          <a:tailEnd/>
        </a:ln>
      </xdr:spPr>
    </xdr:pic>
    <xdr:clientData/>
  </xdr:oneCellAnchor>
  <xdr:oneCellAnchor>
    <xdr:from>
      <xdr:col>1</xdr:col>
      <xdr:colOff>0</xdr:colOff>
      <xdr:row>45</xdr:row>
      <xdr:rowOff>0</xdr:rowOff>
    </xdr:from>
    <xdr:ext cx="152400" cy="152400"/>
    <xdr:pic>
      <xdr:nvPicPr>
        <xdr:cNvPr id="80" name="Picture 13">
          <a:extLst>
            <a:ext uri="{FF2B5EF4-FFF2-40B4-BE49-F238E27FC236}">
              <a16:creationId xmlns:a16="http://schemas.microsoft.com/office/drawing/2014/main" id="{504FE5FD-2306-4369-A068-A9ACE37B077F}"/>
            </a:ext>
          </a:extLst>
        </xdr:cNvPr>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81150" y="11925300"/>
          <a:ext cx="152400" cy="152400"/>
        </a:xfrm>
        <a:prstGeom prst="rect">
          <a:avLst/>
        </a:prstGeom>
        <a:noFill/>
        <a:ln w="9525">
          <a:miter lim="800000"/>
          <a:headEnd/>
          <a:tailEnd/>
        </a:ln>
      </xdr:spPr>
    </xdr:pic>
    <xdr:clientData/>
  </xdr:oneCellAnchor>
  <xdr:oneCellAnchor>
    <xdr:from>
      <xdr:col>6</xdr:col>
      <xdr:colOff>0</xdr:colOff>
      <xdr:row>45</xdr:row>
      <xdr:rowOff>0</xdr:rowOff>
    </xdr:from>
    <xdr:ext cx="85725" cy="85725"/>
    <xdr:sp macro="" textlink="">
      <xdr:nvSpPr>
        <xdr:cNvPr id="81" name="Picture 6" hidden="1">
          <a:extLst>
            <a:ext uri="{63B3BB69-23CF-44E3-9099-C40C66FF867C}">
              <a14:compatExt xmlns:a14="http://schemas.microsoft.com/office/drawing/2010/main" spid="_x0000_s3078"/>
            </a:ext>
            <a:ext uri="{FF2B5EF4-FFF2-40B4-BE49-F238E27FC236}">
              <a16:creationId xmlns:a16="http://schemas.microsoft.com/office/drawing/2014/main" id="{BA580710-04EC-400C-AA46-3983514A083C}"/>
            </a:ext>
          </a:extLst>
        </xdr:cNvPr>
        <xdr:cNvSpPr/>
      </xdr:nvSpPr>
      <xdr:spPr>
        <a:xfrm>
          <a:off x="8524875" y="11925300"/>
          <a:ext cx="85725" cy="85725"/>
        </a:xfrm>
        <a:prstGeom prst="rect">
          <a:avLst/>
        </a:prstGeom>
      </xdr:spPr>
    </xdr:sp>
    <xdr:clientData/>
  </xdr:oneCellAnchor>
  <xdr:oneCellAnchor>
    <xdr:from>
      <xdr:col>6</xdr:col>
      <xdr:colOff>0</xdr:colOff>
      <xdr:row>45</xdr:row>
      <xdr:rowOff>0</xdr:rowOff>
    </xdr:from>
    <xdr:ext cx="85725" cy="85725"/>
    <xdr:pic>
      <xdr:nvPicPr>
        <xdr:cNvPr id="82" name="Picture 6">
          <a:extLst>
            <a:ext uri="{FF2B5EF4-FFF2-40B4-BE49-F238E27FC236}">
              <a16:creationId xmlns:a16="http://schemas.microsoft.com/office/drawing/2014/main" id="{262D3746-A620-4E5F-8A6F-1AE311287043}"/>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24875" y="11925300"/>
          <a:ext cx="85725" cy="85725"/>
        </a:xfrm>
        <a:prstGeom prst="rect">
          <a:avLst/>
        </a:prstGeom>
        <a:noFill/>
        <a:ln w="9525">
          <a:miter lim="800000"/>
          <a:headEnd/>
          <a:tailEnd/>
        </a:ln>
      </xdr:spPr>
    </xdr:pic>
    <xdr:clientData/>
  </xdr:oneCellAnchor>
  <xdr:oneCellAnchor>
    <xdr:from>
      <xdr:col>0</xdr:col>
      <xdr:colOff>0</xdr:colOff>
      <xdr:row>0</xdr:row>
      <xdr:rowOff>0</xdr:rowOff>
    </xdr:from>
    <xdr:ext cx="1243692" cy="1136978"/>
    <xdr:pic>
      <xdr:nvPicPr>
        <xdr:cNvPr id="83" name="Imagen 82">
          <a:extLst>
            <a:ext uri="{FF2B5EF4-FFF2-40B4-BE49-F238E27FC236}">
              <a16:creationId xmlns:a16="http://schemas.microsoft.com/office/drawing/2014/main" id="{FF823181-783E-4029-A535-BB0592D52643}"/>
            </a:ext>
          </a:extLst>
        </xdr:cNvPr>
        <xdr:cNvPicPr>
          <a:picLocks noChangeAspect="1"/>
        </xdr:cNvPicPr>
      </xdr:nvPicPr>
      <xdr:blipFill>
        <a:blip xmlns:r="http://schemas.openxmlformats.org/officeDocument/2006/relationships" r:embed="rId4"/>
        <a:stretch>
          <a:fillRect/>
        </a:stretch>
      </xdr:blipFill>
      <xdr:spPr>
        <a:xfrm>
          <a:off x="0" y="0"/>
          <a:ext cx="1243692" cy="1136978"/>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5</xdr:col>
      <xdr:colOff>0</xdr:colOff>
      <xdr:row>59</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1D9CD64B-7E89-43E4-8838-BC170CDEF8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152400" cy="152400"/>
    <xdr:sp macro="" textlink="">
      <xdr:nvSpPr>
        <xdr:cNvPr id="3" name="Picture 1" hidden="1">
          <a:extLst>
            <a:ext uri="{63B3BB69-23CF-44E3-9099-C40C66FF867C}">
              <a14:compatExt xmlns:a14="http://schemas.microsoft.com/office/drawing/2010/main" spid="_x0000_s4097"/>
            </a:ext>
            <a:ext uri="{FF2B5EF4-FFF2-40B4-BE49-F238E27FC236}">
              <a16:creationId xmlns:a16="http://schemas.microsoft.com/office/drawing/2014/main" id="{2BE47F07-283A-4B04-AFF7-311649585C89}"/>
            </a:ext>
          </a:extLst>
        </xdr:cNvPr>
        <xdr:cNvSpPr/>
      </xdr:nvSpPr>
      <xdr:spPr>
        <a:xfrm>
          <a:off x="8886825" y="14116050"/>
          <a:ext cx="152400" cy="152400"/>
        </a:xfrm>
        <a:prstGeom prst="rect">
          <a:avLst/>
        </a:prstGeom>
      </xdr:spPr>
    </xdr:sp>
    <xdr:clientData/>
  </xdr:oneCellAnchor>
  <xdr:oneCellAnchor>
    <xdr:from>
      <xdr:col>5</xdr:col>
      <xdr:colOff>0</xdr:colOff>
      <xdr:row>59</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B84DD78D-1162-4A63-8309-549969C888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761B0EB4-7188-48C9-B0A6-002539D250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59</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0EE27140-C5A4-4B92-85B9-18C5AB2596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97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DC88C35B-AE95-44CE-BF5D-457957E243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5DEFBFCE-A54F-494F-9DA6-34E16EF726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152400" cy="152400"/>
    <xdr:sp macro="" textlink="">
      <xdr:nvSpPr>
        <xdr:cNvPr id="9" name="Picture 2" hidden="1">
          <a:extLst>
            <a:ext uri="{63B3BB69-23CF-44E3-9099-C40C66FF867C}">
              <a14:compatExt xmlns:a14="http://schemas.microsoft.com/office/drawing/2010/main" spid="_x0000_s4098"/>
            </a:ext>
            <a:ext uri="{FF2B5EF4-FFF2-40B4-BE49-F238E27FC236}">
              <a16:creationId xmlns:a16="http://schemas.microsoft.com/office/drawing/2014/main" id="{332E4B57-5090-4A71-86E2-C19C388A6E0A}"/>
            </a:ext>
          </a:extLst>
        </xdr:cNvPr>
        <xdr:cNvSpPr/>
      </xdr:nvSpPr>
      <xdr:spPr>
        <a:xfrm>
          <a:off x="8886825" y="14116050"/>
          <a:ext cx="152400" cy="152400"/>
        </a:xfrm>
        <a:prstGeom prst="rect">
          <a:avLst/>
        </a:prstGeom>
      </xdr:spPr>
    </xdr:sp>
    <xdr:clientData/>
  </xdr:oneCellAnchor>
  <xdr:oneCellAnchor>
    <xdr:from>
      <xdr:col>6</xdr:col>
      <xdr:colOff>0</xdr:colOff>
      <xdr:row>59</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5B4F99A7-C72F-4145-80F4-D686A434E8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81FBB3D7-05E0-4B8B-828C-28E7E39103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B699B129-28A8-46F4-A09B-98EFB4BDCB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B4C71CFD-D3CD-4134-8A26-69BAF306FD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1ED7636E-EB57-47B8-BFF2-12FBDD5AF6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1A1FF884-0CAC-4E28-B1D3-3BA34A2F2A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B83C925F-BB1E-4E69-80FB-7682789C24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BDD3F85D-DC64-4E95-A9A3-ABC718A7C0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715CA564-17E3-4C4F-A4FF-5C63289344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4C52F49C-6E4D-4A05-8A9B-3E2AD51B16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D072834D-9778-404B-B634-9CA15145C4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07BFF36E-C451-4D8C-8553-16ACA5837E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59</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CFBB6A43-BB0F-4095-8991-DFD08CB730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97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152400" cy="152400"/>
    <xdr:sp macro="" textlink="">
      <xdr:nvSpPr>
        <xdr:cNvPr id="23" name="Picture 3" hidden="1">
          <a:extLst>
            <a:ext uri="{63B3BB69-23CF-44E3-9099-C40C66FF867C}">
              <a14:compatExt xmlns:a14="http://schemas.microsoft.com/office/drawing/2010/main" spid="_x0000_s4099"/>
            </a:ext>
            <a:ext uri="{FF2B5EF4-FFF2-40B4-BE49-F238E27FC236}">
              <a16:creationId xmlns:a16="http://schemas.microsoft.com/office/drawing/2014/main" id="{E7BD386C-1129-4F56-91A4-1F268789E172}"/>
            </a:ext>
          </a:extLst>
        </xdr:cNvPr>
        <xdr:cNvSpPr/>
      </xdr:nvSpPr>
      <xdr:spPr>
        <a:xfrm>
          <a:off x="6505575" y="14116050"/>
          <a:ext cx="152400" cy="152400"/>
        </a:xfrm>
        <a:prstGeom prst="rect">
          <a:avLst/>
        </a:prstGeom>
      </xdr:spPr>
    </xdr:sp>
    <xdr:clientData/>
  </xdr:oneCellAnchor>
  <xdr:oneCellAnchor>
    <xdr:from>
      <xdr:col>4</xdr:col>
      <xdr:colOff>0</xdr:colOff>
      <xdr:row>59</xdr:row>
      <xdr:rowOff>0</xdr:rowOff>
    </xdr:from>
    <xdr:ext cx="152400" cy="152400"/>
    <xdr:sp macro="" textlink="">
      <xdr:nvSpPr>
        <xdr:cNvPr id="24" name="Picture 4" hidden="1">
          <a:extLst>
            <a:ext uri="{63B3BB69-23CF-44E3-9099-C40C66FF867C}">
              <a14:compatExt xmlns:a14="http://schemas.microsoft.com/office/drawing/2010/main" spid="_x0000_s4100"/>
            </a:ext>
            <a:ext uri="{FF2B5EF4-FFF2-40B4-BE49-F238E27FC236}">
              <a16:creationId xmlns:a16="http://schemas.microsoft.com/office/drawing/2014/main" id="{54C31E44-989B-4169-A1C4-53B8F84CDA99}"/>
            </a:ext>
          </a:extLst>
        </xdr:cNvPr>
        <xdr:cNvSpPr/>
      </xdr:nvSpPr>
      <xdr:spPr>
        <a:xfrm>
          <a:off x="7762875" y="14116050"/>
          <a:ext cx="152400" cy="152400"/>
        </a:xfrm>
        <a:prstGeom prst="rect">
          <a:avLst/>
        </a:prstGeom>
      </xdr:spPr>
    </xdr:sp>
    <xdr:clientData/>
  </xdr:oneCellAnchor>
  <xdr:oneCellAnchor>
    <xdr:from>
      <xdr:col>4</xdr:col>
      <xdr:colOff>0</xdr:colOff>
      <xdr:row>59</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F559D698-3B2C-4DFC-99DE-9C384E88A4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402FF7DF-2192-4406-B37D-50426F975D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E4E66DED-0D43-4114-BCA2-0971F40119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700BDDED-A9E3-4257-96C4-F22A000C1F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03CC70A6-0CC0-4BA3-A942-323E0362D1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5E129451-A38D-488B-92D5-B5285E069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AC77B91D-2E3A-4A0B-983B-36045A1E28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B9EAACBE-15DD-460E-B169-45CA71BAFA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FA82FC39-C61D-466D-98E8-E3C03E173B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1FBE93B6-7902-4C19-AD13-F0D03C4282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D7C3EAFE-7263-4435-8781-48223045F8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503A8A83-7200-4F97-9488-61BF24057B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7A540409-AD07-40CB-90C7-617FC88104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D09BF5C6-F35A-48A5-9DAE-22ED935D9D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E40C69CE-6DD2-42E9-8A01-B82373BF02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EB605E86-9B79-4ECC-94B4-692FB9CAA6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41" name="40 Imagen" descr="http://200.29.3.6:8080/pentaho/jpivot/table/drill-position-other.gif">
          <a:extLst>
            <a:ext uri="{FF2B5EF4-FFF2-40B4-BE49-F238E27FC236}">
              <a16:creationId xmlns:a16="http://schemas.microsoft.com/office/drawing/2014/main" id="{58AF5DE0-0CD9-4475-92DE-FFA5882ED2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9E98ED12-49BD-44CF-8336-E20D13CC84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59</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92D9DE70-C202-4923-A145-3E869FCFA7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97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B4F94EAC-D682-4CE7-AE25-81BBFDFDEC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A08209FC-BC3D-42BD-AEAE-2A1757AF25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152400" cy="152400"/>
    <xdr:sp macro="" textlink="">
      <xdr:nvSpPr>
        <xdr:cNvPr id="46" name="Picture 5" hidden="1">
          <a:extLst>
            <a:ext uri="{63B3BB69-23CF-44E3-9099-C40C66FF867C}">
              <a14:compatExt xmlns:a14="http://schemas.microsoft.com/office/drawing/2010/main" spid="_x0000_s4101"/>
            </a:ext>
            <a:ext uri="{FF2B5EF4-FFF2-40B4-BE49-F238E27FC236}">
              <a16:creationId xmlns:a16="http://schemas.microsoft.com/office/drawing/2014/main" id="{2C2F59C5-4FFB-41D8-8DD5-73BD7F9BCDA8}"/>
            </a:ext>
          </a:extLst>
        </xdr:cNvPr>
        <xdr:cNvSpPr/>
      </xdr:nvSpPr>
      <xdr:spPr>
        <a:xfrm>
          <a:off x="8886825" y="14116050"/>
          <a:ext cx="152400" cy="152400"/>
        </a:xfrm>
        <a:prstGeom prst="rect">
          <a:avLst/>
        </a:prstGeom>
      </xdr:spPr>
    </xdr:sp>
    <xdr:clientData/>
  </xdr:oneCellAnchor>
  <xdr:oneCellAnchor>
    <xdr:from>
      <xdr:col>6</xdr:col>
      <xdr:colOff>0</xdr:colOff>
      <xdr:row>59</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8FDCAC76-E8E1-4B19-95CA-23C18239B3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2551EA47-6455-484B-939B-E8A8D58ED4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8E6FC8A0-5365-495C-A107-B8AED8D6C8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0ACCBDA2-574E-4C32-B344-190140642C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574A6F13-9276-4F45-84F9-5C04FEFF7E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363197F7-4187-4AC8-B95C-0917D31774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59</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FAEB8B29-B235-4AF5-B9A3-412B43679E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97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152400" cy="152400"/>
    <xdr:sp macro="" textlink="">
      <xdr:nvSpPr>
        <xdr:cNvPr id="54" name="Picture 6" hidden="1">
          <a:extLst>
            <a:ext uri="{63B3BB69-23CF-44E3-9099-C40C66FF867C}">
              <a14:compatExt xmlns:a14="http://schemas.microsoft.com/office/drawing/2010/main" spid="_x0000_s4102"/>
            </a:ext>
            <a:ext uri="{FF2B5EF4-FFF2-40B4-BE49-F238E27FC236}">
              <a16:creationId xmlns:a16="http://schemas.microsoft.com/office/drawing/2014/main" id="{E235FEDF-DFD7-41C3-9B47-DF967C1F85D3}"/>
            </a:ext>
          </a:extLst>
        </xdr:cNvPr>
        <xdr:cNvSpPr/>
      </xdr:nvSpPr>
      <xdr:spPr>
        <a:xfrm>
          <a:off x="6505575" y="14116050"/>
          <a:ext cx="152400" cy="152400"/>
        </a:xfrm>
        <a:prstGeom prst="rect">
          <a:avLst/>
        </a:prstGeom>
      </xdr:spPr>
    </xdr:sp>
    <xdr:clientData/>
  </xdr:oneCellAnchor>
  <xdr:oneCellAnchor>
    <xdr:from>
      <xdr:col>4</xdr:col>
      <xdr:colOff>0</xdr:colOff>
      <xdr:row>59</xdr:row>
      <xdr:rowOff>0</xdr:rowOff>
    </xdr:from>
    <xdr:ext cx="152400" cy="152400"/>
    <xdr:sp macro="" textlink="">
      <xdr:nvSpPr>
        <xdr:cNvPr id="55" name="Picture 7" hidden="1">
          <a:extLst>
            <a:ext uri="{63B3BB69-23CF-44E3-9099-C40C66FF867C}">
              <a14:compatExt xmlns:a14="http://schemas.microsoft.com/office/drawing/2010/main" spid="_x0000_s4103"/>
            </a:ext>
            <a:ext uri="{FF2B5EF4-FFF2-40B4-BE49-F238E27FC236}">
              <a16:creationId xmlns:a16="http://schemas.microsoft.com/office/drawing/2014/main" id="{1ACC7298-E4B6-41CA-884E-4E380AA972CB}"/>
            </a:ext>
          </a:extLst>
        </xdr:cNvPr>
        <xdr:cNvSpPr/>
      </xdr:nvSpPr>
      <xdr:spPr>
        <a:xfrm>
          <a:off x="7762875" y="14116050"/>
          <a:ext cx="152400" cy="152400"/>
        </a:xfrm>
        <a:prstGeom prst="rect">
          <a:avLst/>
        </a:prstGeom>
      </xdr:spPr>
    </xdr:sp>
    <xdr:clientData/>
  </xdr:oneCellAnchor>
  <xdr:oneCellAnchor>
    <xdr:from>
      <xdr:col>4</xdr:col>
      <xdr:colOff>0</xdr:colOff>
      <xdr:row>59</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FF4E2718-5475-4D2C-B320-78A9B65D08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A364F2F9-D19F-462E-A591-E74B2552EF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F4CEE042-A60A-4DC0-8750-CADA68DB7C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80997544-4234-40E1-B2B2-B8A6E7B7AF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4557BD41-5906-4EC8-B2D7-D11755BA6D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199AF859-73A1-4026-85D8-C4C862C701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2509A212-EB75-47CC-92A9-DAAD5F903E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DD14E6F7-BD7E-4682-8F08-E0ED0C672D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4F8AC595-25F8-424D-A0CD-C436D5B806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FF828344-DDD3-472A-9881-D88C088449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9A8ED69F-2BAE-4B00-8304-3E6D9514D8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E56016CD-C18D-4E3D-8DB6-DF82B19242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D8A79BE7-E148-4D4A-A61D-568B760159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0D8C9C16-BE41-4966-91C1-041755B507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96338457-D608-467E-B45D-398DEF9BC4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CB366B8B-42C4-49B4-8E9E-B1A638234A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257D5C7C-07BF-451C-94F5-11C03E4568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6FA86D47-F25A-4A93-B798-F111400A30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5BB59B64-1A42-4D82-A278-FD96C0B815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1076FA1E-F0A3-4715-B554-82F88AC7A5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6" name="75 Imagen" descr="http://200.29.3.6:8080/pentaho/jpivot/table/drill-position-other.gif">
          <a:extLst>
            <a:ext uri="{FF2B5EF4-FFF2-40B4-BE49-F238E27FC236}">
              <a16:creationId xmlns:a16="http://schemas.microsoft.com/office/drawing/2014/main" id="{0D8CFF17-AE9F-415B-990B-B727B5D6B8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B54DB507-88A1-4827-92BC-29AA1CFEBE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8" name="77 Imagen" descr="http://200.29.3.6:8080/pentaho/jpivot/table/drill-position-other.gif">
          <a:extLst>
            <a:ext uri="{FF2B5EF4-FFF2-40B4-BE49-F238E27FC236}">
              <a16:creationId xmlns:a16="http://schemas.microsoft.com/office/drawing/2014/main" id="{547DC5A3-045B-4237-843F-A9D8828D7D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3C4973AA-4AA5-474B-A642-34B125B1E5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6D79322E-1F76-49C5-872D-CFF9FBD934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0E700D4C-7114-4E91-8EDA-525F9708E9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2" name="81 Imagen" descr="http://200.29.3.6:8080/pentaho/jpivot/table/drill-position-other.gif">
          <a:extLst>
            <a:ext uri="{FF2B5EF4-FFF2-40B4-BE49-F238E27FC236}">
              <a16:creationId xmlns:a16="http://schemas.microsoft.com/office/drawing/2014/main" id="{BAEBF445-9848-4670-A2F7-3724D5A722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3" name="82 Imagen" descr="http://200.29.3.6:8080/pentaho/jpivot/table/drill-position-other.gif">
          <a:extLst>
            <a:ext uri="{FF2B5EF4-FFF2-40B4-BE49-F238E27FC236}">
              <a16:creationId xmlns:a16="http://schemas.microsoft.com/office/drawing/2014/main" id="{4E165B15-9EE4-4A26-8330-4BB6DB5E85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4AD3AE85-F035-4E68-A740-1B40C07542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4DD80B48-A24E-4C94-A285-E990EB12FB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D0A62F6E-8966-460B-9542-D88E1B2780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7" name="86 Imagen" descr="http://200.29.3.6:8080/pentaho/jpivot/table/drill-position-other.gif">
          <a:extLst>
            <a:ext uri="{FF2B5EF4-FFF2-40B4-BE49-F238E27FC236}">
              <a16:creationId xmlns:a16="http://schemas.microsoft.com/office/drawing/2014/main" id="{B0C6F641-B212-4650-94E4-19E6230F8E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59</xdr:row>
      <xdr:rowOff>0</xdr:rowOff>
    </xdr:from>
    <xdr:ext cx="152400" cy="152400"/>
    <xdr:sp macro="" textlink="">
      <xdr:nvSpPr>
        <xdr:cNvPr id="88" name="Picture 8" hidden="1">
          <a:extLst>
            <a:ext uri="{63B3BB69-23CF-44E3-9099-C40C66FF867C}">
              <a14:compatExt xmlns:a14="http://schemas.microsoft.com/office/drawing/2010/main" spid="_x0000_s4104"/>
            </a:ext>
            <a:ext uri="{FF2B5EF4-FFF2-40B4-BE49-F238E27FC236}">
              <a16:creationId xmlns:a16="http://schemas.microsoft.com/office/drawing/2014/main" id="{B9A0D6C0-33A5-4ACF-AB9A-A7E05A128F6C}"/>
            </a:ext>
          </a:extLst>
        </xdr:cNvPr>
        <xdr:cNvSpPr/>
      </xdr:nvSpPr>
      <xdr:spPr>
        <a:xfrm>
          <a:off x="5219700" y="14116050"/>
          <a:ext cx="152400" cy="152400"/>
        </a:xfrm>
        <a:prstGeom prst="rect">
          <a:avLst/>
        </a:prstGeom>
      </xdr:spPr>
    </xdr:sp>
    <xdr:clientData/>
  </xdr:oneCellAnchor>
  <xdr:oneCellAnchor>
    <xdr:from>
      <xdr:col>3</xdr:col>
      <xdr:colOff>0</xdr:colOff>
      <xdr:row>59</xdr:row>
      <xdr:rowOff>0</xdr:rowOff>
    </xdr:from>
    <xdr:ext cx="85725" cy="85725"/>
    <xdr:pic>
      <xdr:nvPicPr>
        <xdr:cNvPr id="89" name="88 Imagen" descr="http://200.29.3.6:8080/pentaho/jpivot/table/drill-position-other.gif">
          <a:extLst>
            <a:ext uri="{FF2B5EF4-FFF2-40B4-BE49-F238E27FC236}">
              <a16:creationId xmlns:a16="http://schemas.microsoft.com/office/drawing/2014/main" id="{5F7B75EE-F9AA-4835-BBD9-93BBA4B495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9BCE95CD-74EF-468E-A9A1-5C368B0F2E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5EE13AB3-B7FA-464A-8BE9-9ADA2B0402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92" name="91 Imagen" descr="http://200.29.3.6:8080/pentaho/jpivot/table/drill-position-other.gif">
          <a:extLst>
            <a:ext uri="{FF2B5EF4-FFF2-40B4-BE49-F238E27FC236}">
              <a16:creationId xmlns:a16="http://schemas.microsoft.com/office/drawing/2014/main" id="{6B901709-FFEF-4726-85D6-D3ADA744A1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A4F8CADC-4E8B-45BC-A564-EE570251D1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4" name="93 Imagen" descr="http://200.29.3.6:8080/pentaho/jpivot/table/drill-position-other.gif">
          <a:extLst>
            <a:ext uri="{FF2B5EF4-FFF2-40B4-BE49-F238E27FC236}">
              <a16:creationId xmlns:a16="http://schemas.microsoft.com/office/drawing/2014/main" id="{F1AD077A-DA5B-44EF-AA6F-831AA6B646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5" name="94 Imagen" descr="http://200.29.3.6:8080/pentaho/jpivot/table/drill-position-other.gif">
          <a:extLst>
            <a:ext uri="{FF2B5EF4-FFF2-40B4-BE49-F238E27FC236}">
              <a16:creationId xmlns:a16="http://schemas.microsoft.com/office/drawing/2014/main" id="{DAB60844-AC97-4F66-AF63-BDF4AA456C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BB34A9E7-F80C-439B-82C2-1CEB647D74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7" name="96 Imagen" descr="http://200.29.3.6:8080/pentaho/jpivot/table/drill-position-other.gif">
          <a:extLst>
            <a:ext uri="{FF2B5EF4-FFF2-40B4-BE49-F238E27FC236}">
              <a16:creationId xmlns:a16="http://schemas.microsoft.com/office/drawing/2014/main" id="{2ABB1230-40D0-4EDF-B3B7-CC33C881B7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A064E660-6F5C-4647-85F3-5B541A918A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9" name="98 Imagen" descr="http://200.29.3.6:8080/pentaho/jpivot/table/drill-position-other.gif">
          <a:extLst>
            <a:ext uri="{FF2B5EF4-FFF2-40B4-BE49-F238E27FC236}">
              <a16:creationId xmlns:a16="http://schemas.microsoft.com/office/drawing/2014/main" id="{D437F437-7FA6-4A1B-AC51-4DC012A8BC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880601BB-AF65-41D9-A3E8-61CFDB824E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1" name="100 Imagen" descr="http://200.29.3.6:8080/pentaho/jpivot/table/drill-position-other.gif">
          <a:extLst>
            <a:ext uri="{FF2B5EF4-FFF2-40B4-BE49-F238E27FC236}">
              <a16:creationId xmlns:a16="http://schemas.microsoft.com/office/drawing/2014/main" id="{5B3FEB0A-C9DF-448B-9FD8-32F5ECB37C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2" name="101 Imagen" descr="http://200.29.3.6:8080/pentaho/jpivot/table/drill-position-other.gif">
          <a:extLst>
            <a:ext uri="{FF2B5EF4-FFF2-40B4-BE49-F238E27FC236}">
              <a16:creationId xmlns:a16="http://schemas.microsoft.com/office/drawing/2014/main" id="{F1D3AA66-1016-471E-B67E-D44D5CE414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3" name="102 Imagen" descr="http://200.29.3.6:8080/pentaho/jpivot/table/drill-position-other.gif">
          <a:extLst>
            <a:ext uri="{FF2B5EF4-FFF2-40B4-BE49-F238E27FC236}">
              <a16:creationId xmlns:a16="http://schemas.microsoft.com/office/drawing/2014/main" id="{752B79C4-F7DE-457F-A97B-B1599FB6EF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4" name="103 Imagen" descr="http://200.29.3.6:8080/pentaho/jpivot/table/drill-position-other.gif">
          <a:extLst>
            <a:ext uri="{FF2B5EF4-FFF2-40B4-BE49-F238E27FC236}">
              <a16:creationId xmlns:a16="http://schemas.microsoft.com/office/drawing/2014/main" id="{11D2E34C-608B-45EF-A0B0-8EFC3AD072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5" name="104 Imagen" descr="http://200.29.3.6:8080/pentaho/jpivot/table/drill-position-other.gif">
          <a:extLst>
            <a:ext uri="{FF2B5EF4-FFF2-40B4-BE49-F238E27FC236}">
              <a16:creationId xmlns:a16="http://schemas.microsoft.com/office/drawing/2014/main" id="{0CAB558C-B212-40BB-86B8-C3B75C250B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6" name="105 Imagen" descr="http://200.29.3.6:8080/pentaho/jpivot/table/drill-position-other.gif">
          <a:extLst>
            <a:ext uri="{FF2B5EF4-FFF2-40B4-BE49-F238E27FC236}">
              <a16:creationId xmlns:a16="http://schemas.microsoft.com/office/drawing/2014/main" id="{69171D23-BF3B-43F0-9476-4017F61714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5AB7B9D1-6FAF-4B3E-8D41-E1F461AFEB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AD6DB403-29CC-41F9-9A68-80AB90FC85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9" name="108 Imagen" descr="http://200.29.3.6:8080/pentaho/jpivot/table/drill-position-other.gif">
          <a:extLst>
            <a:ext uri="{FF2B5EF4-FFF2-40B4-BE49-F238E27FC236}">
              <a16:creationId xmlns:a16="http://schemas.microsoft.com/office/drawing/2014/main" id="{0F7DB079-7A1D-47D0-9302-9B749CB79B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64E99834-7633-4757-B10D-23025D2C20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11" name="110 Imagen" descr="http://200.29.3.6:8080/pentaho/jpivot/table/drill-position-other.gif">
          <a:extLst>
            <a:ext uri="{FF2B5EF4-FFF2-40B4-BE49-F238E27FC236}">
              <a16:creationId xmlns:a16="http://schemas.microsoft.com/office/drawing/2014/main" id="{9D59B8B9-2594-4940-BEFB-33DAD8CE14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12" name="111 Imagen" descr="http://200.29.3.6:8080/pentaho/jpivot/table/drill-position-other.gif">
          <a:extLst>
            <a:ext uri="{FF2B5EF4-FFF2-40B4-BE49-F238E27FC236}">
              <a16:creationId xmlns:a16="http://schemas.microsoft.com/office/drawing/2014/main" id="{B5122247-8260-4B29-B729-CE5520C5C6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13" name="112 Imagen" descr="http://200.29.3.6:8080/pentaho/jpivot/table/drill-position-other.gif">
          <a:extLst>
            <a:ext uri="{FF2B5EF4-FFF2-40B4-BE49-F238E27FC236}">
              <a16:creationId xmlns:a16="http://schemas.microsoft.com/office/drawing/2014/main" id="{60F15F0F-492D-4FED-AC32-271F48EA19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14" name="113 Imagen" descr="http://200.29.3.6:8080/pentaho/jpivot/table/drill-position-other.gif">
          <a:extLst>
            <a:ext uri="{FF2B5EF4-FFF2-40B4-BE49-F238E27FC236}">
              <a16:creationId xmlns:a16="http://schemas.microsoft.com/office/drawing/2014/main" id="{C670325C-B427-45A7-BA28-1968EC53D6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15" name="114 Imagen" descr="http://200.29.3.6:8080/pentaho/jpivot/table/drill-position-other.gif">
          <a:extLst>
            <a:ext uri="{FF2B5EF4-FFF2-40B4-BE49-F238E27FC236}">
              <a16:creationId xmlns:a16="http://schemas.microsoft.com/office/drawing/2014/main" id="{9852A27C-5AF1-41F3-9997-7CE02144FE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3B5814F8-FF42-4148-885B-D108F3CD24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9F7ED01E-EAE9-4BF9-B6F7-BCD2FB287C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18" name="117 Imagen" descr="http://200.29.3.6:8080/pentaho/jpivot/table/drill-position-other.gif">
          <a:extLst>
            <a:ext uri="{FF2B5EF4-FFF2-40B4-BE49-F238E27FC236}">
              <a16:creationId xmlns:a16="http://schemas.microsoft.com/office/drawing/2014/main" id="{7E87FD72-9CB8-47A7-A320-330D6537A2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19" name="118 Imagen" descr="http://200.29.3.6:8080/pentaho/jpivot/table/drill-position-other.gif">
          <a:extLst>
            <a:ext uri="{FF2B5EF4-FFF2-40B4-BE49-F238E27FC236}">
              <a16:creationId xmlns:a16="http://schemas.microsoft.com/office/drawing/2014/main" id="{F9E8684D-22EE-4BFA-9B79-906148B813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52E28890-2C81-41E6-8708-5F96D9C3F6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C3CAE2BC-F26B-4FAA-A671-54AC59CCD3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2" name="121 Imagen" descr="http://200.29.3.6:8080/pentaho/jpivot/table/drill-position-other.gif">
          <a:extLst>
            <a:ext uri="{FF2B5EF4-FFF2-40B4-BE49-F238E27FC236}">
              <a16:creationId xmlns:a16="http://schemas.microsoft.com/office/drawing/2014/main" id="{09A69153-0D71-4391-A249-D44022DB0A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3" name="122 Imagen" descr="http://200.29.3.6:8080/pentaho/jpivot/table/drill-position-other.gif">
          <a:extLst>
            <a:ext uri="{FF2B5EF4-FFF2-40B4-BE49-F238E27FC236}">
              <a16:creationId xmlns:a16="http://schemas.microsoft.com/office/drawing/2014/main" id="{112640A3-07AD-417C-920E-BAA8345559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4" name="123 Imagen" descr="http://200.29.3.6:8080/pentaho/jpivot/table/drill-position-other.gif">
          <a:extLst>
            <a:ext uri="{FF2B5EF4-FFF2-40B4-BE49-F238E27FC236}">
              <a16:creationId xmlns:a16="http://schemas.microsoft.com/office/drawing/2014/main" id="{F9EC6C4D-F45F-461C-89F4-D5D9DD4BB3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7723DF85-99CA-47BF-90E5-E20D0A1EFF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26" name="125 Imagen" descr="http://200.29.3.6:8080/pentaho/jpivot/table/drill-position-other.gif">
          <a:extLst>
            <a:ext uri="{FF2B5EF4-FFF2-40B4-BE49-F238E27FC236}">
              <a16:creationId xmlns:a16="http://schemas.microsoft.com/office/drawing/2014/main" id="{E1E566AD-BE38-4C3B-A9E3-1BB21DD291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27" name="126 Imagen" descr="http://200.29.3.6:8080/pentaho/jpivot/table/drill-position-other.gif">
          <a:extLst>
            <a:ext uri="{FF2B5EF4-FFF2-40B4-BE49-F238E27FC236}">
              <a16:creationId xmlns:a16="http://schemas.microsoft.com/office/drawing/2014/main" id="{6B9CAB8E-072E-443C-8EAC-3D4570F141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26F06797-00D7-4CC9-8076-376353A781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29" name="128 Imagen" descr="http://200.29.3.6:8080/pentaho/jpivot/table/drill-position-other.gif">
          <a:extLst>
            <a:ext uri="{FF2B5EF4-FFF2-40B4-BE49-F238E27FC236}">
              <a16:creationId xmlns:a16="http://schemas.microsoft.com/office/drawing/2014/main" id="{BA2ED355-0B5A-420E-9380-ED389F4A42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A0F27599-EDA4-458F-8C75-DFA46115D7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A73F1EEC-EA1F-4DB1-BED5-ADE46CF94B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42680104-3131-45CA-813E-DBC5CC0C2E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ECCEA5A8-B6A5-4641-A9A0-8358CF26E8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4" name="133 Imagen" descr="http://200.29.3.6:8080/pentaho/jpivot/table/drill-position-other.gif">
          <a:extLst>
            <a:ext uri="{FF2B5EF4-FFF2-40B4-BE49-F238E27FC236}">
              <a16:creationId xmlns:a16="http://schemas.microsoft.com/office/drawing/2014/main" id="{F3887F32-4C45-4B55-B400-B1DDE9E54C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F2494DD0-778E-4F3D-BAB7-E49037592F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FD25B8BA-8196-4C2A-A5BD-1D0CFFBDE9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A24BC303-E6A7-4E61-A54C-E2FBAEDB7E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38" name="137 Imagen" descr="http://200.29.3.6:8080/pentaho/jpivot/table/drill-position-other.gif">
          <a:extLst>
            <a:ext uri="{FF2B5EF4-FFF2-40B4-BE49-F238E27FC236}">
              <a16:creationId xmlns:a16="http://schemas.microsoft.com/office/drawing/2014/main" id="{6DEF25B5-3692-4252-8520-966F3AD1D0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39" name="138 Imagen" descr="http://200.29.3.6:8080/pentaho/jpivot/table/drill-position-other.gif">
          <a:extLst>
            <a:ext uri="{FF2B5EF4-FFF2-40B4-BE49-F238E27FC236}">
              <a16:creationId xmlns:a16="http://schemas.microsoft.com/office/drawing/2014/main" id="{13FBBB1C-BE6F-45A8-AB4F-F3A84E037C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40" name="139 Imagen" descr="http://200.29.3.6:8080/pentaho/jpivot/table/drill-position-other.gif">
          <a:extLst>
            <a:ext uri="{FF2B5EF4-FFF2-40B4-BE49-F238E27FC236}">
              <a16:creationId xmlns:a16="http://schemas.microsoft.com/office/drawing/2014/main" id="{F511636B-A77E-498E-987E-7F7B19BDA4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41" name="140 Imagen" descr="http://200.29.3.6:8080/pentaho/jpivot/table/drill-position-other.gif">
          <a:extLst>
            <a:ext uri="{FF2B5EF4-FFF2-40B4-BE49-F238E27FC236}">
              <a16:creationId xmlns:a16="http://schemas.microsoft.com/office/drawing/2014/main" id="{4C2A582B-CFDB-4241-9B43-5F46239C2D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2DB1FB67-C4B0-486C-9064-86AC451D5E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43" name="142 Imagen" descr="http://200.29.3.6:8080/pentaho/jpivot/table/drill-position-other.gif">
          <a:extLst>
            <a:ext uri="{FF2B5EF4-FFF2-40B4-BE49-F238E27FC236}">
              <a16:creationId xmlns:a16="http://schemas.microsoft.com/office/drawing/2014/main" id="{9E0DF7F0-E029-4922-A35B-9D2B046387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8B2A9C22-1017-4F63-BD41-B6224ECCAC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5A381514-949E-428C-B2FF-31344B86FF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A4E12CD5-8A7C-4A2D-89BA-E345217A68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47" name="146 Imagen" descr="http://200.29.3.6:8080/pentaho/jpivot/table/drill-position-other.gif">
          <a:extLst>
            <a:ext uri="{FF2B5EF4-FFF2-40B4-BE49-F238E27FC236}">
              <a16:creationId xmlns:a16="http://schemas.microsoft.com/office/drawing/2014/main" id="{22300BAB-4C3D-43A1-BD6B-FE4AA76E71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48" name="147 Imagen" descr="http://200.29.3.6:8080/pentaho/jpivot/table/drill-position-other.gif">
          <a:extLst>
            <a:ext uri="{FF2B5EF4-FFF2-40B4-BE49-F238E27FC236}">
              <a16:creationId xmlns:a16="http://schemas.microsoft.com/office/drawing/2014/main" id="{2A940E77-E45F-4B02-B1C4-8E4B21DBFB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49" name="148 Imagen" descr="http://200.29.3.6:8080/pentaho/jpivot/table/drill-position-other.gif">
          <a:extLst>
            <a:ext uri="{FF2B5EF4-FFF2-40B4-BE49-F238E27FC236}">
              <a16:creationId xmlns:a16="http://schemas.microsoft.com/office/drawing/2014/main" id="{5FF20C9D-D32D-49DF-9B31-4AAECD6779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0" name="149 Imagen" descr="http://200.29.3.6:8080/pentaho/jpivot/table/drill-position-other.gif">
          <a:extLst>
            <a:ext uri="{FF2B5EF4-FFF2-40B4-BE49-F238E27FC236}">
              <a16:creationId xmlns:a16="http://schemas.microsoft.com/office/drawing/2014/main" id="{354D9E45-BCD2-419A-897B-C5AFE1478A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1" name="150 Imagen" descr="http://200.29.3.6:8080/pentaho/jpivot/table/drill-position-other.gif">
          <a:extLst>
            <a:ext uri="{FF2B5EF4-FFF2-40B4-BE49-F238E27FC236}">
              <a16:creationId xmlns:a16="http://schemas.microsoft.com/office/drawing/2014/main" id="{6E223905-05F5-4A12-9016-11D558277B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2" name="151 Imagen" descr="http://200.29.3.6:8080/pentaho/jpivot/table/drill-position-other.gif">
          <a:extLst>
            <a:ext uri="{FF2B5EF4-FFF2-40B4-BE49-F238E27FC236}">
              <a16:creationId xmlns:a16="http://schemas.microsoft.com/office/drawing/2014/main" id="{B80DCBA5-C67D-4293-97E6-F78236327D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3" name="152 Imagen" descr="http://200.29.3.6:8080/pentaho/jpivot/table/drill-position-other.gif">
          <a:extLst>
            <a:ext uri="{FF2B5EF4-FFF2-40B4-BE49-F238E27FC236}">
              <a16:creationId xmlns:a16="http://schemas.microsoft.com/office/drawing/2014/main" id="{6F2D487A-1145-4F0E-889F-ABFE0C2A1E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4" name="153 Imagen" descr="http://200.29.3.6:8080/pentaho/jpivot/table/drill-position-other.gif">
          <a:extLst>
            <a:ext uri="{FF2B5EF4-FFF2-40B4-BE49-F238E27FC236}">
              <a16:creationId xmlns:a16="http://schemas.microsoft.com/office/drawing/2014/main" id="{0529337E-7B8F-4F31-B019-4F7B3D1BC6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5" name="154 Imagen" descr="http://200.29.3.6:8080/pentaho/jpivot/table/drill-position-other.gif">
          <a:extLst>
            <a:ext uri="{FF2B5EF4-FFF2-40B4-BE49-F238E27FC236}">
              <a16:creationId xmlns:a16="http://schemas.microsoft.com/office/drawing/2014/main" id="{099B0877-A0CD-4478-BE1B-49103178BE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6" name="155 Imagen" descr="http://200.29.3.6:8080/pentaho/jpivot/table/drill-position-other.gif">
          <a:extLst>
            <a:ext uri="{FF2B5EF4-FFF2-40B4-BE49-F238E27FC236}">
              <a16:creationId xmlns:a16="http://schemas.microsoft.com/office/drawing/2014/main" id="{B40620E6-594B-46D4-B5FC-018ABA4AFB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7" name="156 Imagen" descr="http://200.29.3.6:8080/pentaho/jpivot/table/drill-position-other.gif">
          <a:extLst>
            <a:ext uri="{FF2B5EF4-FFF2-40B4-BE49-F238E27FC236}">
              <a16:creationId xmlns:a16="http://schemas.microsoft.com/office/drawing/2014/main" id="{D7F377E5-95B5-4D28-87CB-F4F0CD4D47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8" name="157 Imagen" descr="http://200.29.3.6:8080/pentaho/jpivot/table/drill-position-other.gif">
          <a:extLst>
            <a:ext uri="{FF2B5EF4-FFF2-40B4-BE49-F238E27FC236}">
              <a16:creationId xmlns:a16="http://schemas.microsoft.com/office/drawing/2014/main" id="{82B31F9E-3E4C-41D7-BEDA-ECA0146123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9" name="158 Imagen" descr="http://200.29.3.6:8080/pentaho/jpivot/table/drill-position-other.gif">
          <a:extLst>
            <a:ext uri="{FF2B5EF4-FFF2-40B4-BE49-F238E27FC236}">
              <a16:creationId xmlns:a16="http://schemas.microsoft.com/office/drawing/2014/main" id="{BB8D109D-D1AC-4E54-B97F-725443A90C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60" name="159 Imagen" descr="http://200.29.3.6:8080/pentaho/jpivot/table/drill-position-other.gif">
          <a:extLst>
            <a:ext uri="{FF2B5EF4-FFF2-40B4-BE49-F238E27FC236}">
              <a16:creationId xmlns:a16="http://schemas.microsoft.com/office/drawing/2014/main" id="{A0C21128-5526-467B-A742-3D67D6EA6A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61" name="160 Imagen" descr="http://200.29.3.6:8080/pentaho/jpivot/table/drill-position-other.gif">
          <a:extLst>
            <a:ext uri="{FF2B5EF4-FFF2-40B4-BE49-F238E27FC236}">
              <a16:creationId xmlns:a16="http://schemas.microsoft.com/office/drawing/2014/main" id="{6CE11FA9-B8CE-4B77-9F05-71CBEC7B42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62" name="161 Imagen" descr="http://200.29.3.6:8080/pentaho/jpivot/table/drill-position-other.gif">
          <a:extLst>
            <a:ext uri="{FF2B5EF4-FFF2-40B4-BE49-F238E27FC236}">
              <a16:creationId xmlns:a16="http://schemas.microsoft.com/office/drawing/2014/main" id="{81E425CA-7466-4EEB-9F55-A6717DC62E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63" name="162 Imagen" descr="http://200.29.3.6:8080/pentaho/jpivot/table/drill-position-other.gif">
          <a:extLst>
            <a:ext uri="{FF2B5EF4-FFF2-40B4-BE49-F238E27FC236}">
              <a16:creationId xmlns:a16="http://schemas.microsoft.com/office/drawing/2014/main" id="{879D685F-481F-4320-80E8-E1795B9D24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164" name="163 Imagen" descr="http://200.29.3.6:8080/pentaho/jpivot/table/drill-position-other.gif">
          <a:extLst>
            <a:ext uri="{FF2B5EF4-FFF2-40B4-BE49-F238E27FC236}">
              <a16:creationId xmlns:a16="http://schemas.microsoft.com/office/drawing/2014/main" id="{3A12A254-B768-415C-A248-A4EEC96024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10583</xdr:colOff>
      <xdr:row>59</xdr:row>
      <xdr:rowOff>0</xdr:rowOff>
    </xdr:from>
    <xdr:ext cx="85725" cy="85725"/>
    <xdr:pic>
      <xdr:nvPicPr>
        <xdr:cNvPr id="165" name="166 Imagen" descr="http://200.29.3.6:8080/pentaho/jpivot/table/drill-position-other.gif">
          <a:extLst>
            <a:ext uri="{FF2B5EF4-FFF2-40B4-BE49-F238E27FC236}">
              <a16:creationId xmlns:a16="http://schemas.microsoft.com/office/drawing/2014/main" id="{F2131C3A-DAFE-4425-AE16-91A28B47F3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3458"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166" name="167 Imagen" descr="http://200.29.3.6:8080/pentaho/jpivot/table/drill-position-other.gif">
          <a:extLst>
            <a:ext uri="{FF2B5EF4-FFF2-40B4-BE49-F238E27FC236}">
              <a16:creationId xmlns:a16="http://schemas.microsoft.com/office/drawing/2014/main" id="{E40A6DB4-EDAD-4EE8-AAA0-C0DBB2F7B9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167" name="168 Imagen" descr="http://200.29.3.6:8080/pentaho/jpivot/table/drill-position-other.gif">
          <a:extLst>
            <a:ext uri="{FF2B5EF4-FFF2-40B4-BE49-F238E27FC236}">
              <a16:creationId xmlns:a16="http://schemas.microsoft.com/office/drawing/2014/main" id="{A182B721-C5CB-482E-B337-D0DA68AA67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168" name="169 Imagen" descr="http://200.29.3.6:8080/pentaho/jpivot/table/drill-position-other.gif">
          <a:extLst>
            <a:ext uri="{FF2B5EF4-FFF2-40B4-BE49-F238E27FC236}">
              <a16:creationId xmlns:a16="http://schemas.microsoft.com/office/drawing/2014/main" id="{A0937E7E-B4A7-4A33-8945-269B3C4C31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169" name="170 Imagen" descr="http://200.29.3.6:8080/pentaho/jpivot/table/drill-position-other.gif">
          <a:extLst>
            <a:ext uri="{FF2B5EF4-FFF2-40B4-BE49-F238E27FC236}">
              <a16:creationId xmlns:a16="http://schemas.microsoft.com/office/drawing/2014/main" id="{DCFF6913-ED35-4175-A284-C488F67050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170" name="171 Imagen" descr="http://200.29.3.6:8080/pentaho/jpivot/table/drill-position-other.gif">
          <a:extLst>
            <a:ext uri="{FF2B5EF4-FFF2-40B4-BE49-F238E27FC236}">
              <a16:creationId xmlns:a16="http://schemas.microsoft.com/office/drawing/2014/main" id="{3DAE00DC-9BCD-41CC-B9E3-C2C63210E3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171" name="172 Imagen" descr="http://200.29.3.6:8080/pentaho/jpivot/table/drill-position-other.gif">
          <a:extLst>
            <a:ext uri="{FF2B5EF4-FFF2-40B4-BE49-F238E27FC236}">
              <a16:creationId xmlns:a16="http://schemas.microsoft.com/office/drawing/2014/main" id="{4D2B5A3A-A9EF-4044-BCD9-F121D2C841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172" name="173 Imagen" descr="http://200.29.3.6:8080/pentaho/jpivot/table/drill-position-other.gif">
          <a:extLst>
            <a:ext uri="{FF2B5EF4-FFF2-40B4-BE49-F238E27FC236}">
              <a16:creationId xmlns:a16="http://schemas.microsoft.com/office/drawing/2014/main" id="{D472712F-F2FA-4F21-88CF-F4FC7B4505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173" name="174 Imagen" descr="http://200.29.3.6:8080/pentaho/jpivot/table/drill-position-other.gif">
          <a:extLst>
            <a:ext uri="{FF2B5EF4-FFF2-40B4-BE49-F238E27FC236}">
              <a16:creationId xmlns:a16="http://schemas.microsoft.com/office/drawing/2014/main" id="{429BE2E6-A6D0-4D73-A905-09C04D6CB7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74" name="175 Imagen" descr="http://200.29.3.6:8080/pentaho/jpivot/table/drill-position-other.gif">
          <a:extLst>
            <a:ext uri="{FF2B5EF4-FFF2-40B4-BE49-F238E27FC236}">
              <a16:creationId xmlns:a16="http://schemas.microsoft.com/office/drawing/2014/main" id="{B4268132-A1F7-48A4-B6EB-181D29E626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75" name="176 Imagen" descr="http://200.29.3.6:8080/pentaho/jpivot/table/drill-position-other.gif">
          <a:extLst>
            <a:ext uri="{FF2B5EF4-FFF2-40B4-BE49-F238E27FC236}">
              <a16:creationId xmlns:a16="http://schemas.microsoft.com/office/drawing/2014/main" id="{8AB47F8A-80F6-4124-8739-F2A06164DE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76" name="177 Imagen" descr="http://200.29.3.6:8080/pentaho/jpivot/table/drill-position-other.gif">
          <a:extLst>
            <a:ext uri="{FF2B5EF4-FFF2-40B4-BE49-F238E27FC236}">
              <a16:creationId xmlns:a16="http://schemas.microsoft.com/office/drawing/2014/main" id="{638C9CB0-58F5-40AC-992A-04FFEB89CA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77" name="178 Imagen" descr="http://200.29.3.6:8080/pentaho/jpivot/table/drill-position-other.gif">
          <a:extLst>
            <a:ext uri="{FF2B5EF4-FFF2-40B4-BE49-F238E27FC236}">
              <a16:creationId xmlns:a16="http://schemas.microsoft.com/office/drawing/2014/main" id="{65D0F632-B7C0-482F-BEA7-7729F441EF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78" name="179 Imagen" descr="http://200.29.3.6:8080/pentaho/jpivot/table/drill-position-other.gif">
          <a:extLst>
            <a:ext uri="{FF2B5EF4-FFF2-40B4-BE49-F238E27FC236}">
              <a16:creationId xmlns:a16="http://schemas.microsoft.com/office/drawing/2014/main" id="{EE89B1C1-DC52-4E88-A66B-D45986622A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79" name="180 Imagen" descr="http://200.29.3.6:8080/pentaho/jpivot/table/drill-position-other.gif">
          <a:extLst>
            <a:ext uri="{FF2B5EF4-FFF2-40B4-BE49-F238E27FC236}">
              <a16:creationId xmlns:a16="http://schemas.microsoft.com/office/drawing/2014/main" id="{DB0D5A15-E58F-4895-829B-2E56142DC0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80" name="181 Imagen" descr="http://200.29.3.6:8080/pentaho/jpivot/table/drill-position-other.gif">
          <a:extLst>
            <a:ext uri="{FF2B5EF4-FFF2-40B4-BE49-F238E27FC236}">
              <a16:creationId xmlns:a16="http://schemas.microsoft.com/office/drawing/2014/main" id="{37253CE7-228E-4B2B-AEB7-D854A4A2DB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81" name="182 Imagen" descr="http://200.29.3.6:8080/pentaho/jpivot/table/drill-position-other.gif">
          <a:extLst>
            <a:ext uri="{FF2B5EF4-FFF2-40B4-BE49-F238E27FC236}">
              <a16:creationId xmlns:a16="http://schemas.microsoft.com/office/drawing/2014/main" id="{FD3627B5-2191-4AD6-8C8D-AA1BF6D950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2" name="183 Imagen" descr="http://200.29.3.6:8080/pentaho/jpivot/table/drill-position-other.gif">
          <a:extLst>
            <a:ext uri="{FF2B5EF4-FFF2-40B4-BE49-F238E27FC236}">
              <a16:creationId xmlns:a16="http://schemas.microsoft.com/office/drawing/2014/main" id="{3C302FA5-8C31-4798-8AA7-FD110300C4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3" name="184 Imagen" descr="http://200.29.3.6:8080/pentaho/jpivot/table/drill-position-other.gif">
          <a:extLst>
            <a:ext uri="{FF2B5EF4-FFF2-40B4-BE49-F238E27FC236}">
              <a16:creationId xmlns:a16="http://schemas.microsoft.com/office/drawing/2014/main" id="{466440A1-5032-43CB-B4A6-92870FBD2C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4" name="185 Imagen" descr="http://200.29.3.6:8080/pentaho/jpivot/table/drill-position-other.gif">
          <a:extLst>
            <a:ext uri="{FF2B5EF4-FFF2-40B4-BE49-F238E27FC236}">
              <a16:creationId xmlns:a16="http://schemas.microsoft.com/office/drawing/2014/main" id="{D815FF1B-8609-4A21-8CB6-9224F7EF96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5" name="186 Imagen" descr="http://200.29.3.6:8080/pentaho/jpivot/table/drill-position-other.gif">
          <a:extLst>
            <a:ext uri="{FF2B5EF4-FFF2-40B4-BE49-F238E27FC236}">
              <a16:creationId xmlns:a16="http://schemas.microsoft.com/office/drawing/2014/main" id="{27F8ECC0-EFE4-43F6-8235-8D5F5CA04C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6" name="187 Imagen" descr="http://200.29.3.6:8080/pentaho/jpivot/table/drill-position-other.gif">
          <a:extLst>
            <a:ext uri="{FF2B5EF4-FFF2-40B4-BE49-F238E27FC236}">
              <a16:creationId xmlns:a16="http://schemas.microsoft.com/office/drawing/2014/main" id="{2A5CCAEC-8BE4-4369-9AF3-5E6D69EF20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7" name="188 Imagen" descr="http://200.29.3.6:8080/pentaho/jpivot/table/drill-position-other.gif">
          <a:extLst>
            <a:ext uri="{FF2B5EF4-FFF2-40B4-BE49-F238E27FC236}">
              <a16:creationId xmlns:a16="http://schemas.microsoft.com/office/drawing/2014/main" id="{3796DF82-92F2-4B09-A880-4E924A7444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8" name="189 Imagen" descr="http://200.29.3.6:8080/pentaho/jpivot/table/drill-position-other.gif">
          <a:extLst>
            <a:ext uri="{FF2B5EF4-FFF2-40B4-BE49-F238E27FC236}">
              <a16:creationId xmlns:a16="http://schemas.microsoft.com/office/drawing/2014/main" id="{A013E723-2ACE-4878-9422-DC53EBDD83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9" name="190 Imagen" descr="http://200.29.3.6:8080/pentaho/jpivot/table/drill-position-other.gif">
          <a:extLst>
            <a:ext uri="{FF2B5EF4-FFF2-40B4-BE49-F238E27FC236}">
              <a16:creationId xmlns:a16="http://schemas.microsoft.com/office/drawing/2014/main" id="{5F3AD10F-7005-4BDA-858E-2BA4A45EC7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90" name="191 Imagen" descr="http://200.29.3.6:8080/pentaho/jpivot/table/drill-position-other.gif">
          <a:extLst>
            <a:ext uri="{FF2B5EF4-FFF2-40B4-BE49-F238E27FC236}">
              <a16:creationId xmlns:a16="http://schemas.microsoft.com/office/drawing/2014/main" id="{386637C1-C1C2-4CED-83B7-C5C3051077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1" name="192 Imagen" descr="http://200.29.3.6:8080/pentaho/jpivot/table/drill-position-other.gif">
          <a:extLst>
            <a:ext uri="{FF2B5EF4-FFF2-40B4-BE49-F238E27FC236}">
              <a16:creationId xmlns:a16="http://schemas.microsoft.com/office/drawing/2014/main" id="{170AF96A-0516-427B-9F33-70AAF8FCC4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2" name="193 Imagen" descr="http://200.29.3.6:8080/pentaho/jpivot/table/drill-position-other.gif">
          <a:extLst>
            <a:ext uri="{FF2B5EF4-FFF2-40B4-BE49-F238E27FC236}">
              <a16:creationId xmlns:a16="http://schemas.microsoft.com/office/drawing/2014/main" id="{8D6806D9-8387-4F90-A1B3-8955B09A58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3" name="194 Imagen" descr="http://200.29.3.6:8080/pentaho/jpivot/table/drill-position-other.gif">
          <a:extLst>
            <a:ext uri="{FF2B5EF4-FFF2-40B4-BE49-F238E27FC236}">
              <a16:creationId xmlns:a16="http://schemas.microsoft.com/office/drawing/2014/main" id="{86BE9698-EA06-4D12-8BD6-E84353CF8A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4" name="195 Imagen" descr="http://200.29.3.6:8080/pentaho/jpivot/table/drill-position-other.gif">
          <a:extLst>
            <a:ext uri="{FF2B5EF4-FFF2-40B4-BE49-F238E27FC236}">
              <a16:creationId xmlns:a16="http://schemas.microsoft.com/office/drawing/2014/main" id="{A1AAF9B5-6BEB-49CB-AB71-ACBB35D12F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5" name="196 Imagen" descr="http://200.29.3.6:8080/pentaho/jpivot/table/drill-position-other.gif">
          <a:extLst>
            <a:ext uri="{FF2B5EF4-FFF2-40B4-BE49-F238E27FC236}">
              <a16:creationId xmlns:a16="http://schemas.microsoft.com/office/drawing/2014/main" id="{3E7BAD45-8B71-4C79-85E8-653EE2C808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6" name="197 Imagen" descr="http://200.29.3.6:8080/pentaho/jpivot/table/drill-position-other.gif">
          <a:extLst>
            <a:ext uri="{FF2B5EF4-FFF2-40B4-BE49-F238E27FC236}">
              <a16:creationId xmlns:a16="http://schemas.microsoft.com/office/drawing/2014/main" id="{3C564844-D271-44CD-B404-66D87A2319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7" name="198 Imagen" descr="http://200.29.3.6:8080/pentaho/jpivot/table/drill-position-other.gif">
          <a:extLst>
            <a:ext uri="{FF2B5EF4-FFF2-40B4-BE49-F238E27FC236}">
              <a16:creationId xmlns:a16="http://schemas.microsoft.com/office/drawing/2014/main" id="{24AAE4F1-EBD2-4F5E-A156-6C11088959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8" name="199 Imagen" descr="http://200.29.3.6:8080/pentaho/jpivot/table/drill-position-other.gif">
          <a:extLst>
            <a:ext uri="{FF2B5EF4-FFF2-40B4-BE49-F238E27FC236}">
              <a16:creationId xmlns:a16="http://schemas.microsoft.com/office/drawing/2014/main" id="{1820A86B-D27B-469A-BAF1-A1A5BD9472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9" name="200 Imagen" descr="http://200.29.3.6:8080/pentaho/jpivot/table/drill-position-other.gif">
          <a:extLst>
            <a:ext uri="{FF2B5EF4-FFF2-40B4-BE49-F238E27FC236}">
              <a16:creationId xmlns:a16="http://schemas.microsoft.com/office/drawing/2014/main" id="{BCFBA9CF-2123-4869-BE76-20D6BC7265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200" name="201 Imagen" descr="http://200.29.3.6:8080/pentaho/jpivot/table/drill-position-other.gif">
          <a:extLst>
            <a:ext uri="{FF2B5EF4-FFF2-40B4-BE49-F238E27FC236}">
              <a16:creationId xmlns:a16="http://schemas.microsoft.com/office/drawing/2014/main" id="{D9E701A0-5A01-4EDE-97F0-20FA3236EB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243692" cy="1136978"/>
    <xdr:pic>
      <xdr:nvPicPr>
        <xdr:cNvPr id="201" name="Imagen 200">
          <a:extLst>
            <a:ext uri="{FF2B5EF4-FFF2-40B4-BE49-F238E27FC236}">
              <a16:creationId xmlns:a16="http://schemas.microsoft.com/office/drawing/2014/main" id="{14C54225-CA17-48C9-B1FF-818FCA5D2D61}"/>
            </a:ext>
          </a:extLst>
        </xdr:cNvPr>
        <xdr:cNvPicPr>
          <a:picLocks noChangeAspect="1"/>
        </xdr:cNvPicPr>
      </xdr:nvPicPr>
      <xdr:blipFill>
        <a:blip xmlns:r="http://schemas.openxmlformats.org/officeDocument/2006/relationships" r:embed="rId2"/>
        <a:stretch>
          <a:fillRect/>
        </a:stretch>
      </xdr:blipFill>
      <xdr:spPr>
        <a:xfrm>
          <a:off x="0" y="0"/>
          <a:ext cx="1243692" cy="1136978"/>
        </a:xfrm>
        <a:prstGeom prst="rect">
          <a:avLst/>
        </a:prstGeom>
      </xdr:spPr>
    </xdr:pic>
    <xdr:clientData/>
  </xdr:oneCellAnchor>
  <xdr:oneCellAnchor>
    <xdr:from>
      <xdr:col>1</xdr:col>
      <xdr:colOff>359833</xdr:colOff>
      <xdr:row>57</xdr:row>
      <xdr:rowOff>95251</xdr:rowOff>
    </xdr:from>
    <xdr:ext cx="486833" cy="486833"/>
    <xdr:pic>
      <xdr:nvPicPr>
        <xdr:cNvPr id="202" name="5 Imagen" descr="http://200.29.3.6:8080/pentaho/jpivot/table/drill-position-other.gif">
          <a:extLst>
            <a:ext uri="{FF2B5EF4-FFF2-40B4-BE49-F238E27FC236}">
              <a16:creationId xmlns:a16="http://schemas.microsoft.com/office/drawing/2014/main" id="{56E42330-32AA-4AFB-98B6-917297768D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V="1">
          <a:off x="1940983" y="13820776"/>
          <a:ext cx="486833" cy="4868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413808</xdr:colOff>
      <xdr:row>42</xdr:row>
      <xdr:rowOff>171451</xdr:rowOff>
    </xdr:from>
    <xdr:ext cx="401108" cy="401108"/>
    <xdr:pic>
      <xdr:nvPicPr>
        <xdr:cNvPr id="203" name="42 Imagen" descr="http://200.29.3.6:8080/pentaho/jpivot/table/drill-position-other.gif">
          <a:extLst>
            <a:ext uri="{FF2B5EF4-FFF2-40B4-BE49-F238E27FC236}">
              <a16:creationId xmlns:a16="http://schemas.microsoft.com/office/drawing/2014/main" id="{7FE56814-218A-45E5-B931-B156467E33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12148608" y="10906126"/>
          <a:ext cx="401108" cy="4011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37</xdr:row>
      <xdr:rowOff>116417</xdr:rowOff>
    </xdr:from>
    <xdr:ext cx="1481667" cy="1481667"/>
    <xdr:pic>
      <xdr:nvPicPr>
        <xdr:cNvPr id="204" name="52 Imagen" descr="http://200.29.3.6:8080/pentaho/jpivot/table/drill-position-other.gif">
          <a:extLst>
            <a:ext uri="{FF2B5EF4-FFF2-40B4-BE49-F238E27FC236}">
              <a16:creationId xmlns:a16="http://schemas.microsoft.com/office/drawing/2014/main" id="{03E6BF65-BD0B-4094-86C6-93D3DBCEBA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9765242"/>
          <a:ext cx="1481667" cy="14816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152400" cy="152400"/>
    <xdr:sp macro="" textlink="">
      <xdr:nvSpPr>
        <xdr:cNvPr id="205" name="Picture 8" hidden="1">
          <a:extLst>
            <a:ext uri="{63B3BB69-23CF-44E3-9099-C40C66FF867C}">
              <a14:compatExt xmlns:a14="http://schemas.microsoft.com/office/drawing/2010/main" spid="_x0000_s4104"/>
            </a:ext>
            <a:ext uri="{FF2B5EF4-FFF2-40B4-BE49-F238E27FC236}">
              <a16:creationId xmlns:a16="http://schemas.microsoft.com/office/drawing/2014/main" id="{A8A4FC1A-0A50-4985-9202-E9011EEF5652}"/>
            </a:ext>
          </a:extLst>
        </xdr:cNvPr>
        <xdr:cNvSpPr/>
      </xdr:nvSpPr>
      <xdr:spPr>
        <a:xfrm>
          <a:off x="6505575" y="14116050"/>
          <a:ext cx="152400" cy="152400"/>
        </a:xfrm>
        <a:prstGeom prst="rect">
          <a:avLst/>
        </a:prstGeom>
      </xdr:spPr>
    </xdr:sp>
    <xdr:clientData/>
  </xdr:oneCellAnchor>
  <xdr:oneCellAnchor>
    <xdr:from>
      <xdr:col>4</xdr:col>
      <xdr:colOff>0</xdr:colOff>
      <xdr:row>59</xdr:row>
      <xdr:rowOff>0</xdr:rowOff>
    </xdr:from>
    <xdr:ext cx="85725" cy="85725"/>
    <xdr:pic>
      <xdr:nvPicPr>
        <xdr:cNvPr id="206" name="5 Imagen" descr="http://200.29.3.6:8080/pentaho/jpivot/table/drill-position-other.gif">
          <a:extLst>
            <a:ext uri="{FF2B5EF4-FFF2-40B4-BE49-F238E27FC236}">
              <a16:creationId xmlns:a16="http://schemas.microsoft.com/office/drawing/2014/main" id="{045EABBB-F701-470E-B701-B78F6FA32B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07" name="21 Imagen" descr="http://200.29.3.6:8080/pentaho/jpivot/table/drill-position-other.gif">
          <a:extLst>
            <a:ext uri="{FF2B5EF4-FFF2-40B4-BE49-F238E27FC236}">
              <a16:creationId xmlns:a16="http://schemas.microsoft.com/office/drawing/2014/main" id="{B2711A74-3B08-4B39-A06B-90CF34510B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08" name="42 Imagen" descr="http://200.29.3.6:8080/pentaho/jpivot/table/drill-position-other.gif">
          <a:extLst>
            <a:ext uri="{FF2B5EF4-FFF2-40B4-BE49-F238E27FC236}">
              <a16:creationId xmlns:a16="http://schemas.microsoft.com/office/drawing/2014/main" id="{4449ACA2-F8A4-4F09-9AB7-53A6B61DBF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09" name="52 Imagen" descr="http://200.29.3.6:8080/pentaho/jpivot/table/drill-position-other.gif">
          <a:extLst>
            <a:ext uri="{FF2B5EF4-FFF2-40B4-BE49-F238E27FC236}">
              <a16:creationId xmlns:a16="http://schemas.microsoft.com/office/drawing/2014/main" id="{D03D66A8-C35D-4FDB-8A16-0693123ACD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152400" cy="152400"/>
    <xdr:sp macro="" textlink="">
      <xdr:nvSpPr>
        <xdr:cNvPr id="210" name="Picture 8" hidden="1">
          <a:extLst>
            <a:ext uri="{63B3BB69-23CF-44E3-9099-C40C66FF867C}">
              <a14:compatExt xmlns:a14="http://schemas.microsoft.com/office/drawing/2010/main" spid="_x0000_s4104"/>
            </a:ext>
            <a:ext uri="{FF2B5EF4-FFF2-40B4-BE49-F238E27FC236}">
              <a16:creationId xmlns:a16="http://schemas.microsoft.com/office/drawing/2014/main" id="{43D5B444-92D1-40B9-A65B-4001D116A891}"/>
            </a:ext>
          </a:extLst>
        </xdr:cNvPr>
        <xdr:cNvSpPr/>
      </xdr:nvSpPr>
      <xdr:spPr>
        <a:xfrm>
          <a:off x="7762875" y="14116050"/>
          <a:ext cx="152400" cy="152400"/>
        </a:xfrm>
        <a:prstGeom prst="rect">
          <a:avLst/>
        </a:prstGeom>
      </xdr:spPr>
    </xdr:sp>
    <xdr:clientData/>
  </xdr:oneCellAnchor>
  <xdr:oneCellAnchor>
    <xdr:from>
      <xdr:col>5</xdr:col>
      <xdr:colOff>0</xdr:colOff>
      <xdr:row>59</xdr:row>
      <xdr:rowOff>0</xdr:rowOff>
    </xdr:from>
    <xdr:ext cx="85725" cy="85725"/>
    <xdr:pic>
      <xdr:nvPicPr>
        <xdr:cNvPr id="211" name="5 Imagen" descr="http://200.29.3.6:8080/pentaho/jpivot/table/drill-position-other.gif">
          <a:extLst>
            <a:ext uri="{FF2B5EF4-FFF2-40B4-BE49-F238E27FC236}">
              <a16:creationId xmlns:a16="http://schemas.microsoft.com/office/drawing/2014/main" id="{1EE23D12-1036-4FB7-AAB7-8284A1D818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212" name="21 Imagen" descr="http://200.29.3.6:8080/pentaho/jpivot/table/drill-position-other.gif">
          <a:extLst>
            <a:ext uri="{FF2B5EF4-FFF2-40B4-BE49-F238E27FC236}">
              <a16:creationId xmlns:a16="http://schemas.microsoft.com/office/drawing/2014/main" id="{F6C6E94C-CA1E-459F-B9AA-32D3A019FA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213" name="42 Imagen" descr="http://200.29.3.6:8080/pentaho/jpivot/table/drill-position-other.gif">
          <a:extLst>
            <a:ext uri="{FF2B5EF4-FFF2-40B4-BE49-F238E27FC236}">
              <a16:creationId xmlns:a16="http://schemas.microsoft.com/office/drawing/2014/main" id="{DDF0E739-2889-4DFD-B467-400FA3D6AE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214" name="52 Imagen" descr="http://200.29.3.6:8080/pentaho/jpivot/table/drill-position-other.gif">
          <a:extLst>
            <a:ext uri="{FF2B5EF4-FFF2-40B4-BE49-F238E27FC236}">
              <a16:creationId xmlns:a16="http://schemas.microsoft.com/office/drawing/2014/main" id="{8623632D-6161-484F-90AF-DFF734F6A2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152400" cy="152400"/>
    <xdr:sp macro="" textlink="">
      <xdr:nvSpPr>
        <xdr:cNvPr id="215" name="Picture 8" hidden="1">
          <a:extLst>
            <a:ext uri="{63B3BB69-23CF-44E3-9099-C40C66FF867C}">
              <a14:compatExt xmlns:a14="http://schemas.microsoft.com/office/drawing/2010/main" spid="_x0000_s4104"/>
            </a:ext>
            <a:ext uri="{FF2B5EF4-FFF2-40B4-BE49-F238E27FC236}">
              <a16:creationId xmlns:a16="http://schemas.microsoft.com/office/drawing/2014/main" id="{7005E1B9-98C6-45BB-86BA-8D667FBE0381}"/>
            </a:ext>
          </a:extLst>
        </xdr:cNvPr>
        <xdr:cNvSpPr/>
      </xdr:nvSpPr>
      <xdr:spPr>
        <a:xfrm>
          <a:off x="8886825" y="14116050"/>
          <a:ext cx="152400" cy="152400"/>
        </a:xfrm>
        <a:prstGeom prst="rect">
          <a:avLst/>
        </a:prstGeom>
      </xdr:spPr>
    </xdr:sp>
    <xdr:clientData/>
  </xdr:oneCellAnchor>
  <xdr:oneCellAnchor>
    <xdr:from>
      <xdr:col>6</xdr:col>
      <xdr:colOff>0</xdr:colOff>
      <xdr:row>59</xdr:row>
      <xdr:rowOff>0</xdr:rowOff>
    </xdr:from>
    <xdr:ext cx="85725" cy="85725"/>
    <xdr:pic>
      <xdr:nvPicPr>
        <xdr:cNvPr id="216" name="5 Imagen" descr="http://200.29.3.6:8080/pentaho/jpivot/table/drill-position-other.gif">
          <a:extLst>
            <a:ext uri="{FF2B5EF4-FFF2-40B4-BE49-F238E27FC236}">
              <a16:creationId xmlns:a16="http://schemas.microsoft.com/office/drawing/2014/main" id="{D5EC1179-6891-4ED0-BA02-C1803FB620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217" name="21 Imagen" descr="http://200.29.3.6:8080/pentaho/jpivot/table/drill-position-other.gif">
          <a:extLst>
            <a:ext uri="{FF2B5EF4-FFF2-40B4-BE49-F238E27FC236}">
              <a16:creationId xmlns:a16="http://schemas.microsoft.com/office/drawing/2014/main" id="{AF7764CD-AAA7-4040-9BE0-8C78087FE1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218" name="42 Imagen" descr="http://200.29.3.6:8080/pentaho/jpivot/table/drill-position-other.gif">
          <a:extLst>
            <a:ext uri="{FF2B5EF4-FFF2-40B4-BE49-F238E27FC236}">
              <a16:creationId xmlns:a16="http://schemas.microsoft.com/office/drawing/2014/main" id="{F9BFF8CE-7124-4A40-A3B6-CBDCC931A8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219" name="52 Imagen" descr="http://200.29.3.6:8080/pentaho/jpivot/table/drill-position-other.gif">
          <a:extLst>
            <a:ext uri="{FF2B5EF4-FFF2-40B4-BE49-F238E27FC236}">
              <a16:creationId xmlns:a16="http://schemas.microsoft.com/office/drawing/2014/main" id="{7F35AA96-63A6-4A32-9E47-4C2B024924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152400" cy="152400"/>
    <xdr:sp macro="" textlink="">
      <xdr:nvSpPr>
        <xdr:cNvPr id="220" name="Picture 8" hidden="1">
          <a:extLst>
            <a:ext uri="{63B3BB69-23CF-44E3-9099-C40C66FF867C}">
              <a14:compatExt xmlns:a14="http://schemas.microsoft.com/office/drawing/2010/main" spid="_x0000_s4104"/>
            </a:ext>
            <a:ext uri="{FF2B5EF4-FFF2-40B4-BE49-F238E27FC236}">
              <a16:creationId xmlns:a16="http://schemas.microsoft.com/office/drawing/2014/main" id="{E433772D-1519-4EDB-868C-017487667732}"/>
            </a:ext>
          </a:extLst>
        </xdr:cNvPr>
        <xdr:cNvSpPr/>
      </xdr:nvSpPr>
      <xdr:spPr>
        <a:xfrm>
          <a:off x="10515600" y="14116050"/>
          <a:ext cx="152400" cy="152400"/>
        </a:xfrm>
        <a:prstGeom prst="rect">
          <a:avLst/>
        </a:prstGeom>
      </xdr:spPr>
    </xdr:sp>
    <xdr:clientData/>
  </xdr:oneCellAnchor>
  <xdr:oneCellAnchor>
    <xdr:from>
      <xdr:col>8</xdr:col>
      <xdr:colOff>0</xdr:colOff>
      <xdr:row>59</xdr:row>
      <xdr:rowOff>0</xdr:rowOff>
    </xdr:from>
    <xdr:ext cx="85725" cy="85725"/>
    <xdr:pic>
      <xdr:nvPicPr>
        <xdr:cNvPr id="221" name="1 Imagen" descr="http://200.29.3.6:8080/pentaho/jpivot/table/drill-position-other.gif">
          <a:extLst>
            <a:ext uri="{FF2B5EF4-FFF2-40B4-BE49-F238E27FC236}">
              <a16:creationId xmlns:a16="http://schemas.microsoft.com/office/drawing/2014/main" id="{0EE9C0C1-D8D9-44F8-B58F-670601FF07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152400" cy="152400"/>
    <xdr:sp macro="" textlink="">
      <xdr:nvSpPr>
        <xdr:cNvPr id="222" name="Picture 1" hidden="1">
          <a:extLst>
            <a:ext uri="{63B3BB69-23CF-44E3-9099-C40C66FF867C}">
              <a14:compatExt xmlns:a14="http://schemas.microsoft.com/office/drawing/2010/main" spid="_x0000_s4097"/>
            </a:ext>
            <a:ext uri="{FF2B5EF4-FFF2-40B4-BE49-F238E27FC236}">
              <a16:creationId xmlns:a16="http://schemas.microsoft.com/office/drawing/2014/main" id="{54216F88-EB3C-4EDD-A7CF-F3C8B50BCC91}"/>
            </a:ext>
          </a:extLst>
        </xdr:cNvPr>
        <xdr:cNvSpPr/>
      </xdr:nvSpPr>
      <xdr:spPr>
        <a:xfrm>
          <a:off x="12144375" y="14116050"/>
          <a:ext cx="152400" cy="152400"/>
        </a:xfrm>
        <a:prstGeom prst="rect">
          <a:avLst/>
        </a:prstGeom>
      </xdr:spPr>
    </xdr:sp>
    <xdr:clientData/>
  </xdr:oneCellAnchor>
  <xdr:oneCellAnchor>
    <xdr:from>
      <xdr:col>8</xdr:col>
      <xdr:colOff>0</xdr:colOff>
      <xdr:row>59</xdr:row>
      <xdr:rowOff>0</xdr:rowOff>
    </xdr:from>
    <xdr:ext cx="85725" cy="85725"/>
    <xdr:pic>
      <xdr:nvPicPr>
        <xdr:cNvPr id="223" name="3 Imagen" descr="http://200.29.3.6:8080/pentaho/jpivot/table/drill-position-other.gif">
          <a:extLst>
            <a:ext uri="{FF2B5EF4-FFF2-40B4-BE49-F238E27FC236}">
              <a16:creationId xmlns:a16="http://schemas.microsoft.com/office/drawing/2014/main" id="{A8EAB79B-F662-4A29-8C97-3758702502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24" name="4 Imagen" descr="http://200.29.3.6:8080/pentaho/jpivot/table/drill-position-other.gif">
          <a:extLst>
            <a:ext uri="{FF2B5EF4-FFF2-40B4-BE49-F238E27FC236}">
              <a16:creationId xmlns:a16="http://schemas.microsoft.com/office/drawing/2014/main" id="{17982DE9-8F3B-48BA-963D-E40F1CF69A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25" name="5 Imagen" descr="http://200.29.3.6:8080/pentaho/jpivot/table/drill-position-other.gif">
          <a:extLst>
            <a:ext uri="{FF2B5EF4-FFF2-40B4-BE49-F238E27FC236}">
              <a16:creationId xmlns:a16="http://schemas.microsoft.com/office/drawing/2014/main" id="{69830059-C551-4AE8-8675-578CAF2CD0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26" name="6 Imagen" descr="http://200.29.3.6:8080/pentaho/jpivot/table/drill-position-other.gif">
          <a:extLst>
            <a:ext uri="{FF2B5EF4-FFF2-40B4-BE49-F238E27FC236}">
              <a16:creationId xmlns:a16="http://schemas.microsoft.com/office/drawing/2014/main" id="{F7597204-4F85-4637-BD36-9DC1B3B889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27" name="7 Imagen" descr="http://200.29.3.6:8080/pentaho/jpivot/table/drill-position-other.gif">
          <a:extLst>
            <a:ext uri="{FF2B5EF4-FFF2-40B4-BE49-F238E27FC236}">
              <a16:creationId xmlns:a16="http://schemas.microsoft.com/office/drawing/2014/main" id="{26333789-C03C-4679-806F-23FC959E65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152400" cy="152400"/>
    <xdr:sp macro="" textlink="">
      <xdr:nvSpPr>
        <xdr:cNvPr id="228" name="Picture 2" hidden="1">
          <a:extLst>
            <a:ext uri="{63B3BB69-23CF-44E3-9099-C40C66FF867C}">
              <a14:compatExt xmlns:a14="http://schemas.microsoft.com/office/drawing/2010/main" spid="_x0000_s4098"/>
            </a:ext>
            <a:ext uri="{FF2B5EF4-FFF2-40B4-BE49-F238E27FC236}">
              <a16:creationId xmlns:a16="http://schemas.microsoft.com/office/drawing/2014/main" id="{351CC004-88B8-45E3-9E2E-C81201CD5AD5}"/>
            </a:ext>
          </a:extLst>
        </xdr:cNvPr>
        <xdr:cNvSpPr/>
      </xdr:nvSpPr>
      <xdr:spPr>
        <a:xfrm>
          <a:off x="12144375" y="14116050"/>
          <a:ext cx="152400" cy="152400"/>
        </a:xfrm>
        <a:prstGeom prst="rect">
          <a:avLst/>
        </a:prstGeom>
      </xdr:spPr>
    </xdr:sp>
    <xdr:clientData/>
  </xdr:oneCellAnchor>
  <xdr:oneCellAnchor>
    <xdr:from>
      <xdr:col>8</xdr:col>
      <xdr:colOff>0</xdr:colOff>
      <xdr:row>59</xdr:row>
      <xdr:rowOff>0</xdr:rowOff>
    </xdr:from>
    <xdr:ext cx="85725" cy="85725"/>
    <xdr:pic>
      <xdr:nvPicPr>
        <xdr:cNvPr id="229" name="9 Imagen" descr="http://200.29.3.6:8080/pentaho/jpivot/table/drill-position-other.gif">
          <a:extLst>
            <a:ext uri="{FF2B5EF4-FFF2-40B4-BE49-F238E27FC236}">
              <a16:creationId xmlns:a16="http://schemas.microsoft.com/office/drawing/2014/main" id="{8BED823C-9BF9-414C-A0DB-BA5AB95F6A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30" name="10 Imagen" descr="http://200.29.3.6:8080/pentaho/jpivot/table/drill-position-other.gif">
          <a:extLst>
            <a:ext uri="{FF2B5EF4-FFF2-40B4-BE49-F238E27FC236}">
              <a16:creationId xmlns:a16="http://schemas.microsoft.com/office/drawing/2014/main" id="{51B80C62-690B-46C5-A4E3-6081EE9C37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31" name="11 Imagen" descr="http://200.29.3.6:8080/pentaho/jpivot/table/drill-position-other.gif">
          <a:extLst>
            <a:ext uri="{FF2B5EF4-FFF2-40B4-BE49-F238E27FC236}">
              <a16:creationId xmlns:a16="http://schemas.microsoft.com/office/drawing/2014/main" id="{40E205B1-242F-4863-949E-1F6615DC44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32" name="12 Imagen" descr="http://200.29.3.6:8080/pentaho/jpivot/table/drill-position-other.gif">
          <a:extLst>
            <a:ext uri="{FF2B5EF4-FFF2-40B4-BE49-F238E27FC236}">
              <a16:creationId xmlns:a16="http://schemas.microsoft.com/office/drawing/2014/main" id="{F216A02E-6C6B-47C5-80DD-6023D91F14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33" name="20 Imagen" descr="http://200.29.3.6:8080/pentaho/jpivot/table/drill-position-other.gif">
          <a:extLst>
            <a:ext uri="{FF2B5EF4-FFF2-40B4-BE49-F238E27FC236}">
              <a16:creationId xmlns:a16="http://schemas.microsoft.com/office/drawing/2014/main" id="{1291E2AA-D921-44D0-8021-9D10D682E2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34" name="21 Imagen" descr="http://200.29.3.6:8080/pentaho/jpivot/table/drill-position-other.gif">
          <a:extLst>
            <a:ext uri="{FF2B5EF4-FFF2-40B4-BE49-F238E27FC236}">
              <a16:creationId xmlns:a16="http://schemas.microsoft.com/office/drawing/2014/main" id="{090B3644-9E73-40E9-849D-98C4BCB9DC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152400" cy="152400"/>
    <xdr:sp macro="" textlink="">
      <xdr:nvSpPr>
        <xdr:cNvPr id="235" name="Picture 3" hidden="1">
          <a:extLst>
            <a:ext uri="{63B3BB69-23CF-44E3-9099-C40C66FF867C}">
              <a14:compatExt xmlns:a14="http://schemas.microsoft.com/office/drawing/2010/main" spid="_x0000_s4099"/>
            </a:ext>
            <a:ext uri="{FF2B5EF4-FFF2-40B4-BE49-F238E27FC236}">
              <a16:creationId xmlns:a16="http://schemas.microsoft.com/office/drawing/2014/main" id="{D8002510-EB53-46E2-B6AD-4F3C2FEC5EAA}"/>
            </a:ext>
          </a:extLst>
        </xdr:cNvPr>
        <xdr:cNvSpPr/>
      </xdr:nvSpPr>
      <xdr:spPr>
        <a:xfrm>
          <a:off x="12144375" y="14116050"/>
          <a:ext cx="152400" cy="152400"/>
        </a:xfrm>
        <a:prstGeom prst="rect">
          <a:avLst/>
        </a:prstGeom>
      </xdr:spPr>
    </xdr:sp>
    <xdr:clientData/>
  </xdr:oneCellAnchor>
  <xdr:oneCellAnchor>
    <xdr:from>
      <xdr:col>8</xdr:col>
      <xdr:colOff>0</xdr:colOff>
      <xdr:row>59</xdr:row>
      <xdr:rowOff>0</xdr:rowOff>
    </xdr:from>
    <xdr:ext cx="152400" cy="152400"/>
    <xdr:sp macro="" textlink="">
      <xdr:nvSpPr>
        <xdr:cNvPr id="236" name="Picture 4" hidden="1">
          <a:extLst>
            <a:ext uri="{63B3BB69-23CF-44E3-9099-C40C66FF867C}">
              <a14:compatExt xmlns:a14="http://schemas.microsoft.com/office/drawing/2010/main" spid="_x0000_s4100"/>
            </a:ext>
            <a:ext uri="{FF2B5EF4-FFF2-40B4-BE49-F238E27FC236}">
              <a16:creationId xmlns:a16="http://schemas.microsoft.com/office/drawing/2014/main" id="{38484930-93AD-42A9-AB13-85DB46DD57CA}"/>
            </a:ext>
          </a:extLst>
        </xdr:cNvPr>
        <xdr:cNvSpPr/>
      </xdr:nvSpPr>
      <xdr:spPr>
        <a:xfrm>
          <a:off x="12144375" y="14116050"/>
          <a:ext cx="152400" cy="152400"/>
        </a:xfrm>
        <a:prstGeom prst="rect">
          <a:avLst/>
        </a:prstGeom>
      </xdr:spPr>
    </xdr:sp>
    <xdr:clientData/>
  </xdr:oneCellAnchor>
  <xdr:oneCellAnchor>
    <xdr:from>
      <xdr:col>8</xdr:col>
      <xdr:colOff>0</xdr:colOff>
      <xdr:row>59</xdr:row>
      <xdr:rowOff>0</xdr:rowOff>
    </xdr:from>
    <xdr:ext cx="85725" cy="85725"/>
    <xdr:pic>
      <xdr:nvPicPr>
        <xdr:cNvPr id="237" name="24 Imagen" descr="http://200.29.3.6:8080/pentaho/jpivot/table/drill-position-other.gif">
          <a:extLst>
            <a:ext uri="{FF2B5EF4-FFF2-40B4-BE49-F238E27FC236}">
              <a16:creationId xmlns:a16="http://schemas.microsoft.com/office/drawing/2014/main" id="{7885CE3F-1E6E-4206-A75B-E3AF435F14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38" name="25 Imagen" descr="http://200.29.3.6:8080/pentaho/jpivot/table/drill-position-other.gif">
          <a:extLst>
            <a:ext uri="{FF2B5EF4-FFF2-40B4-BE49-F238E27FC236}">
              <a16:creationId xmlns:a16="http://schemas.microsoft.com/office/drawing/2014/main" id="{9AF5A1EC-2075-4477-8B93-11D53B4D79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39" name="26 Imagen" descr="http://200.29.3.6:8080/pentaho/jpivot/table/drill-position-other.gif">
          <a:extLst>
            <a:ext uri="{FF2B5EF4-FFF2-40B4-BE49-F238E27FC236}">
              <a16:creationId xmlns:a16="http://schemas.microsoft.com/office/drawing/2014/main" id="{34F81567-5680-4EB4-872B-106E53FF19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40" name="27 Imagen" descr="http://200.29.3.6:8080/pentaho/jpivot/table/drill-position-other.gif">
          <a:extLst>
            <a:ext uri="{FF2B5EF4-FFF2-40B4-BE49-F238E27FC236}">
              <a16:creationId xmlns:a16="http://schemas.microsoft.com/office/drawing/2014/main" id="{88936581-7791-4D85-ABFB-F8AB2F8A09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41" name="28 Imagen" descr="http://200.29.3.6:8080/pentaho/jpivot/table/drill-position-other.gif">
          <a:extLst>
            <a:ext uri="{FF2B5EF4-FFF2-40B4-BE49-F238E27FC236}">
              <a16:creationId xmlns:a16="http://schemas.microsoft.com/office/drawing/2014/main" id="{E1F6C689-14BE-4D74-A657-D0BA6F8619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42" name="29 Imagen" descr="http://200.29.3.6:8080/pentaho/jpivot/table/drill-position-other.gif">
          <a:extLst>
            <a:ext uri="{FF2B5EF4-FFF2-40B4-BE49-F238E27FC236}">
              <a16:creationId xmlns:a16="http://schemas.microsoft.com/office/drawing/2014/main" id="{95CD6EA8-78B2-4C72-8B22-B63155FB07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43" name="30 Imagen" descr="http://200.29.3.6:8080/pentaho/jpivot/table/drill-position-other.gif">
          <a:extLst>
            <a:ext uri="{FF2B5EF4-FFF2-40B4-BE49-F238E27FC236}">
              <a16:creationId xmlns:a16="http://schemas.microsoft.com/office/drawing/2014/main" id="{C36BB4DB-D9CC-472A-9DD0-82F63197F8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44" name="31 Imagen" descr="http://200.29.3.6:8080/pentaho/jpivot/table/drill-position-other.gif">
          <a:extLst>
            <a:ext uri="{FF2B5EF4-FFF2-40B4-BE49-F238E27FC236}">
              <a16:creationId xmlns:a16="http://schemas.microsoft.com/office/drawing/2014/main" id="{6E7CF2BA-A103-43FC-A731-038E259C15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45" name="32 Imagen" descr="http://200.29.3.6:8080/pentaho/jpivot/table/drill-position-other.gif">
          <a:extLst>
            <a:ext uri="{FF2B5EF4-FFF2-40B4-BE49-F238E27FC236}">
              <a16:creationId xmlns:a16="http://schemas.microsoft.com/office/drawing/2014/main" id="{6398A57F-0B84-44FF-A4F0-CC8774B4FB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46" name="33 Imagen" descr="http://200.29.3.6:8080/pentaho/jpivot/table/drill-position-other.gif">
          <a:extLst>
            <a:ext uri="{FF2B5EF4-FFF2-40B4-BE49-F238E27FC236}">
              <a16:creationId xmlns:a16="http://schemas.microsoft.com/office/drawing/2014/main" id="{9A5FBDAA-90FE-4806-BB88-E97216138A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47" name="34 Imagen" descr="http://200.29.3.6:8080/pentaho/jpivot/table/drill-position-other.gif">
          <a:extLst>
            <a:ext uri="{FF2B5EF4-FFF2-40B4-BE49-F238E27FC236}">
              <a16:creationId xmlns:a16="http://schemas.microsoft.com/office/drawing/2014/main" id="{B89D7123-2171-4E7E-9D3F-020004E7F7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48" name="35 Imagen" descr="http://200.29.3.6:8080/pentaho/jpivot/table/drill-position-other.gif">
          <a:extLst>
            <a:ext uri="{FF2B5EF4-FFF2-40B4-BE49-F238E27FC236}">
              <a16:creationId xmlns:a16="http://schemas.microsoft.com/office/drawing/2014/main" id="{E91BF6F1-9CD7-46D6-B438-018A6FB2E7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49" name="36 Imagen" descr="http://200.29.3.6:8080/pentaho/jpivot/table/drill-position-other.gif">
          <a:extLst>
            <a:ext uri="{FF2B5EF4-FFF2-40B4-BE49-F238E27FC236}">
              <a16:creationId xmlns:a16="http://schemas.microsoft.com/office/drawing/2014/main" id="{A03DCC7A-45EE-4C2E-97B3-487A3C2446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50" name="37 Imagen" descr="http://200.29.3.6:8080/pentaho/jpivot/table/drill-position-other.gif">
          <a:extLst>
            <a:ext uri="{FF2B5EF4-FFF2-40B4-BE49-F238E27FC236}">
              <a16:creationId xmlns:a16="http://schemas.microsoft.com/office/drawing/2014/main" id="{ED3CDCBA-B2B5-4D27-9C06-41CD427A48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51" name="38 Imagen" descr="http://200.29.3.6:8080/pentaho/jpivot/table/drill-position-other.gif">
          <a:extLst>
            <a:ext uri="{FF2B5EF4-FFF2-40B4-BE49-F238E27FC236}">
              <a16:creationId xmlns:a16="http://schemas.microsoft.com/office/drawing/2014/main" id="{BBB46F36-1273-4872-BCA8-C0191A207E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52" name="39 Imagen" descr="http://200.29.3.6:8080/pentaho/jpivot/table/drill-position-other.gif">
          <a:extLst>
            <a:ext uri="{FF2B5EF4-FFF2-40B4-BE49-F238E27FC236}">
              <a16:creationId xmlns:a16="http://schemas.microsoft.com/office/drawing/2014/main" id="{81B4EC4F-24BA-4017-B3D3-C55E0C7DFF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53" name="40 Imagen" descr="http://200.29.3.6:8080/pentaho/jpivot/table/drill-position-other.gif">
          <a:extLst>
            <a:ext uri="{FF2B5EF4-FFF2-40B4-BE49-F238E27FC236}">
              <a16:creationId xmlns:a16="http://schemas.microsoft.com/office/drawing/2014/main" id="{01EE3D88-AB09-4774-9181-DF21AD7849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54" name="41 Imagen" descr="http://200.29.3.6:8080/pentaho/jpivot/table/drill-position-other.gif">
          <a:extLst>
            <a:ext uri="{FF2B5EF4-FFF2-40B4-BE49-F238E27FC236}">
              <a16:creationId xmlns:a16="http://schemas.microsoft.com/office/drawing/2014/main" id="{9BC4CF5C-A316-4CE4-88DB-BF7C67E65C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55" name="42 Imagen" descr="http://200.29.3.6:8080/pentaho/jpivot/table/drill-position-other.gif">
          <a:extLst>
            <a:ext uri="{FF2B5EF4-FFF2-40B4-BE49-F238E27FC236}">
              <a16:creationId xmlns:a16="http://schemas.microsoft.com/office/drawing/2014/main" id="{E11414B7-7010-4317-946A-67DCAF4082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56" name="43 Imagen" descr="http://200.29.3.6:8080/pentaho/jpivot/table/drill-position-other.gif">
          <a:extLst>
            <a:ext uri="{FF2B5EF4-FFF2-40B4-BE49-F238E27FC236}">
              <a16:creationId xmlns:a16="http://schemas.microsoft.com/office/drawing/2014/main" id="{B97BE4FE-5BE7-4103-804F-3685EAE523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57" name="44 Imagen" descr="http://200.29.3.6:8080/pentaho/jpivot/table/drill-position-other.gif">
          <a:extLst>
            <a:ext uri="{FF2B5EF4-FFF2-40B4-BE49-F238E27FC236}">
              <a16:creationId xmlns:a16="http://schemas.microsoft.com/office/drawing/2014/main" id="{7C1368CE-02E5-4341-B0D6-40A05F37BB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152400" cy="152400"/>
    <xdr:sp macro="" textlink="">
      <xdr:nvSpPr>
        <xdr:cNvPr id="258" name="Picture 5" hidden="1">
          <a:extLst>
            <a:ext uri="{63B3BB69-23CF-44E3-9099-C40C66FF867C}">
              <a14:compatExt xmlns:a14="http://schemas.microsoft.com/office/drawing/2010/main" spid="_x0000_s4101"/>
            </a:ext>
            <a:ext uri="{FF2B5EF4-FFF2-40B4-BE49-F238E27FC236}">
              <a16:creationId xmlns:a16="http://schemas.microsoft.com/office/drawing/2014/main" id="{ACBC6200-EC17-401B-AC0E-6D218605E63D}"/>
            </a:ext>
          </a:extLst>
        </xdr:cNvPr>
        <xdr:cNvSpPr/>
      </xdr:nvSpPr>
      <xdr:spPr>
        <a:xfrm>
          <a:off x="12144375" y="14116050"/>
          <a:ext cx="152400" cy="152400"/>
        </a:xfrm>
        <a:prstGeom prst="rect">
          <a:avLst/>
        </a:prstGeom>
      </xdr:spPr>
    </xdr:sp>
    <xdr:clientData/>
  </xdr:oneCellAnchor>
  <xdr:oneCellAnchor>
    <xdr:from>
      <xdr:col>8</xdr:col>
      <xdr:colOff>0</xdr:colOff>
      <xdr:row>59</xdr:row>
      <xdr:rowOff>0</xdr:rowOff>
    </xdr:from>
    <xdr:ext cx="85725" cy="85725"/>
    <xdr:pic>
      <xdr:nvPicPr>
        <xdr:cNvPr id="259" name="46 Imagen" descr="http://200.29.3.6:8080/pentaho/jpivot/table/drill-position-other.gif">
          <a:extLst>
            <a:ext uri="{FF2B5EF4-FFF2-40B4-BE49-F238E27FC236}">
              <a16:creationId xmlns:a16="http://schemas.microsoft.com/office/drawing/2014/main" id="{3216267B-C029-456C-BAF2-33FDE4562B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60" name="47 Imagen" descr="http://200.29.3.6:8080/pentaho/jpivot/table/drill-position-other.gif">
          <a:extLst>
            <a:ext uri="{FF2B5EF4-FFF2-40B4-BE49-F238E27FC236}">
              <a16:creationId xmlns:a16="http://schemas.microsoft.com/office/drawing/2014/main" id="{B54A533F-E906-4C2F-8FAA-CA2400A532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61" name="48 Imagen" descr="http://200.29.3.6:8080/pentaho/jpivot/table/drill-position-other.gif">
          <a:extLst>
            <a:ext uri="{FF2B5EF4-FFF2-40B4-BE49-F238E27FC236}">
              <a16:creationId xmlns:a16="http://schemas.microsoft.com/office/drawing/2014/main" id="{C6D435E9-8057-48D3-A3AB-F0EE81358F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62" name="49 Imagen" descr="http://200.29.3.6:8080/pentaho/jpivot/table/drill-position-other.gif">
          <a:extLst>
            <a:ext uri="{FF2B5EF4-FFF2-40B4-BE49-F238E27FC236}">
              <a16:creationId xmlns:a16="http://schemas.microsoft.com/office/drawing/2014/main" id="{634282BB-8386-463F-932F-E1F78DF89D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63" name="51 Imagen" descr="http://200.29.3.6:8080/pentaho/jpivot/table/drill-position-other.gif">
          <a:extLst>
            <a:ext uri="{FF2B5EF4-FFF2-40B4-BE49-F238E27FC236}">
              <a16:creationId xmlns:a16="http://schemas.microsoft.com/office/drawing/2014/main" id="{3F3DE658-EE64-4690-8F54-DEE8F9FFE7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64" name="52 Imagen" descr="http://200.29.3.6:8080/pentaho/jpivot/table/drill-position-other.gif">
          <a:extLst>
            <a:ext uri="{FF2B5EF4-FFF2-40B4-BE49-F238E27FC236}">
              <a16:creationId xmlns:a16="http://schemas.microsoft.com/office/drawing/2014/main" id="{1609EF16-C9BD-42EE-9E8F-CB553B7056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152400" cy="152400"/>
    <xdr:sp macro="" textlink="">
      <xdr:nvSpPr>
        <xdr:cNvPr id="265" name="Picture 6" hidden="1">
          <a:extLst>
            <a:ext uri="{63B3BB69-23CF-44E3-9099-C40C66FF867C}">
              <a14:compatExt xmlns:a14="http://schemas.microsoft.com/office/drawing/2010/main" spid="_x0000_s4102"/>
            </a:ext>
            <a:ext uri="{FF2B5EF4-FFF2-40B4-BE49-F238E27FC236}">
              <a16:creationId xmlns:a16="http://schemas.microsoft.com/office/drawing/2014/main" id="{84CF2EE9-9F8D-49D7-B75C-6B74C5958294}"/>
            </a:ext>
          </a:extLst>
        </xdr:cNvPr>
        <xdr:cNvSpPr/>
      </xdr:nvSpPr>
      <xdr:spPr>
        <a:xfrm>
          <a:off x="12144375" y="14116050"/>
          <a:ext cx="152400" cy="152400"/>
        </a:xfrm>
        <a:prstGeom prst="rect">
          <a:avLst/>
        </a:prstGeom>
      </xdr:spPr>
    </xdr:sp>
    <xdr:clientData/>
  </xdr:oneCellAnchor>
  <xdr:oneCellAnchor>
    <xdr:from>
      <xdr:col>8</xdr:col>
      <xdr:colOff>0</xdr:colOff>
      <xdr:row>59</xdr:row>
      <xdr:rowOff>0</xdr:rowOff>
    </xdr:from>
    <xdr:ext cx="152400" cy="152400"/>
    <xdr:sp macro="" textlink="">
      <xdr:nvSpPr>
        <xdr:cNvPr id="266" name="Picture 7" hidden="1">
          <a:extLst>
            <a:ext uri="{63B3BB69-23CF-44E3-9099-C40C66FF867C}">
              <a14:compatExt xmlns:a14="http://schemas.microsoft.com/office/drawing/2010/main" spid="_x0000_s4103"/>
            </a:ext>
            <a:ext uri="{FF2B5EF4-FFF2-40B4-BE49-F238E27FC236}">
              <a16:creationId xmlns:a16="http://schemas.microsoft.com/office/drawing/2014/main" id="{06318153-86B7-457E-BF8E-6F7B74F29E03}"/>
            </a:ext>
          </a:extLst>
        </xdr:cNvPr>
        <xdr:cNvSpPr/>
      </xdr:nvSpPr>
      <xdr:spPr>
        <a:xfrm>
          <a:off x="12144375" y="14116050"/>
          <a:ext cx="152400" cy="152400"/>
        </a:xfrm>
        <a:prstGeom prst="rect">
          <a:avLst/>
        </a:prstGeom>
      </xdr:spPr>
    </xdr:sp>
    <xdr:clientData/>
  </xdr:oneCellAnchor>
  <xdr:oneCellAnchor>
    <xdr:from>
      <xdr:col>8</xdr:col>
      <xdr:colOff>0</xdr:colOff>
      <xdr:row>59</xdr:row>
      <xdr:rowOff>0</xdr:rowOff>
    </xdr:from>
    <xdr:ext cx="85725" cy="85725"/>
    <xdr:pic>
      <xdr:nvPicPr>
        <xdr:cNvPr id="267" name="55 Imagen" descr="http://200.29.3.6:8080/pentaho/jpivot/table/drill-position-other.gif">
          <a:extLst>
            <a:ext uri="{FF2B5EF4-FFF2-40B4-BE49-F238E27FC236}">
              <a16:creationId xmlns:a16="http://schemas.microsoft.com/office/drawing/2014/main" id="{F33540B8-BED2-4001-BC78-B5310B8BE3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68" name="56 Imagen" descr="http://200.29.3.6:8080/pentaho/jpivot/table/drill-position-other.gif">
          <a:extLst>
            <a:ext uri="{FF2B5EF4-FFF2-40B4-BE49-F238E27FC236}">
              <a16:creationId xmlns:a16="http://schemas.microsoft.com/office/drawing/2014/main" id="{3E6C5677-8F00-4251-A8FC-8AD5F2A0AA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69" name="57 Imagen" descr="http://200.29.3.6:8080/pentaho/jpivot/table/drill-position-other.gif">
          <a:extLst>
            <a:ext uri="{FF2B5EF4-FFF2-40B4-BE49-F238E27FC236}">
              <a16:creationId xmlns:a16="http://schemas.microsoft.com/office/drawing/2014/main" id="{13A6C42B-7F5D-4F84-9392-06AFA96291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70" name="58 Imagen" descr="http://200.29.3.6:8080/pentaho/jpivot/table/drill-position-other.gif">
          <a:extLst>
            <a:ext uri="{FF2B5EF4-FFF2-40B4-BE49-F238E27FC236}">
              <a16:creationId xmlns:a16="http://schemas.microsoft.com/office/drawing/2014/main" id="{C0128FFF-ADE0-4EFB-85F5-C594E3F346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71" name="59 Imagen" descr="http://200.29.3.6:8080/pentaho/jpivot/table/drill-position-other.gif">
          <a:extLst>
            <a:ext uri="{FF2B5EF4-FFF2-40B4-BE49-F238E27FC236}">
              <a16:creationId xmlns:a16="http://schemas.microsoft.com/office/drawing/2014/main" id="{13C9B27E-03AC-4B71-8D93-83C900EFF7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72" name="60 Imagen" descr="http://200.29.3.6:8080/pentaho/jpivot/table/drill-position-other.gif">
          <a:extLst>
            <a:ext uri="{FF2B5EF4-FFF2-40B4-BE49-F238E27FC236}">
              <a16:creationId xmlns:a16="http://schemas.microsoft.com/office/drawing/2014/main" id="{5ACBDB71-5CAC-475A-887A-7E8510D9B5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73" name="61 Imagen" descr="http://200.29.3.6:8080/pentaho/jpivot/table/drill-position-other.gif">
          <a:extLst>
            <a:ext uri="{FF2B5EF4-FFF2-40B4-BE49-F238E27FC236}">
              <a16:creationId xmlns:a16="http://schemas.microsoft.com/office/drawing/2014/main" id="{6B0CFDC4-ACEC-42D0-8463-A906FDD914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74" name="62 Imagen" descr="http://200.29.3.6:8080/pentaho/jpivot/table/drill-position-other.gif">
          <a:extLst>
            <a:ext uri="{FF2B5EF4-FFF2-40B4-BE49-F238E27FC236}">
              <a16:creationId xmlns:a16="http://schemas.microsoft.com/office/drawing/2014/main" id="{FBE15F82-59E1-4E0D-A02B-5693695E84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75" name="63 Imagen" descr="http://200.29.3.6:8080/pentaho/jpivot/table/drill-position-other.gif">
          <a:extLst>
            <a:ext uri="{FF2B5EF4-FFF2-40B4-BE49-F238E27FC236}">
              <a16:creationId xmlns:a16="http://schemas.microsoft.com/office/drawing/2014/main" id="{DB597E1A-B6A2-4CED-996E-613E47AA10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76" name="64 Imagen" descr="http://200.29.3.6:8080/pentaho/jpivot/table/drill-position-other.gif">
          <a:extLst>
            <a:ext uri="{FF2B5EF4-FFF2-40B4-BE49-F238E27FC236}">
              <a16:creationId xmlns:a16="http://schemas.microsoft.com/office/drawing/2014/main" id="{2E4F115F-FEA9-459D-B4E6-2BB43D3D19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77" name="65 Imagen" descr="http://200.29.3.6:8080/pentaho/jpivot/table/drill-position-other.gif">
          <a:extLst>
            <a:ext uri="{FF2B5EF4-FFF2-40B4-BE49-F238E27FC236}">
              <a16:creationId xmlns:a16="http://schemas.microsoft.com/office/drawing/2014/main" id="{518896C8-DB1A-4095-90C3-15C2639154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78" name="66 Imagen" descr="http://200.29.3.6:8080/pentaho/jpivot/table/drill-position-other.gif">
          <a:extLst>
            <a:ext uri="{FF2B5EF4-FFF2-40B4-BE49-F238E27FC236}">
              <a16:creationId xmlns:a16="http://schemas.microsoft.com/office/drawing/2014/main" id="{05E029C1-1BC8-47CE-9D77-70EC9D4630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79" name="67 Imagen" descr="http://200.29.3.6:8080/pentaho/jpivot/table/drill-position-other.gif">
          <a:extLst>
            <a:ext uri="{FF2B5EF4-FFF2-40B4-BE49-F238E27FC236}">
              <a16:creationId xmlns:a16="http://schemas.microsoft.com/office/drawing/2014/main" id="{C18A7012-7C5D-4BC9-854B-3E0BD6F7BA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80" name="68 Imagen" descr="http://200.29.3.6:8080/pentaho/jpivot/table/drill-position-other.gif">
          <a:extLst>
            <a:ext uri="{FF2B5EF4-FFF2-40B4-BE49-F238E27FC236}">
              <a16:creationId xmlns:a16="http://schemas.microsoft.com/office/drawing/2014/main" id="{AEA5BE36-F1E3-4F1F-B008-463B381B74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81" name="69 Imagen" descr="http://200.29.3.6:8080/pentaho/jpivot/table/drill-position-other.gif">
          <a:extLst>
            <a:ext uri="{FF2B5EF4-FFF2-40B4-BE49-F238E27FC236}">
              <a16:creationId xmlns:a16="http://schemas.microsoft.com/office/drawing/2014/main" id="{EB60226B-51BC-4360-AA7B-F068251EB9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82" name="70 Imagen" descr="http://200.29.3.6:8080/pentaho/jpivot/table/drill-position-other.gif">
          <a:extLst>
            <a:ext uri="{FF2B5EF4-FFF2-40B4-BE49-F238E27FC236}">
              <a16:creationId xmlns:a16="http://schemas.microsoft.com/office/drawing/2014/main" id="{2594B958-135F-4281-B20B-8B65A5B8FE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83" name="71 Imagen" descr="http://200.29.3.6:8080/pentaho/jpivot/table/drill-position-other.gif">
          <a:extLst>
            <a:ext uri="{FF2B5EF4-FFF2-40B4-BE49-F238E27FC236}">
              <a16:creationId xmlns:a16="http://schemas.microsoft.com/office/drawing/2014/main" id="{9641B45E-8CB0-4DA2-8907-74F6986ED4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84" name="72 Imagen" descr="http://200.29.3.6:8080/pentaho/jpivot/table/drill-position-other.gif">
          <a:extLst>
            <a:ext uri="{FF2B5EF4-FFF2-40B4-BE49-F238E27FC236}">
              <a16:creationId xmlns:a16="http://schemas.microsoft.com/office/drawing/2014/main" id="{C0305436-0139-48DF-BA63-5E958EDAE8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85" name="73 Imagen" descr="http://200.29.3.6:8080/pentaho/jpivot/table/drill-position-other.gif">
          <a:extLst>
            <a:ext uri="{FF2B5EF4-FFF2-40B4-BE49-F238E27FC236}">
              <a16:creationId xmlns:a16="http://schemas.microsoft.com/office/drawing/2014/main" id="{B7976FE1-FD05-4C77-BF6A-1FFD864AAD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86" name="74 Imagen" descr="http://200.29.3.6:8080/pentaho/jpivot/table/drill-position-other.gif">
          <a:extLst>
            <a:ext uri="{FF2B5EF4-FFF2-40B4-BE49-F238E27FC236}">
              <a16:creationId xmlns:a16="http://schemas.microsoft.com/office/drawing/2014/main" id="{B0ACF959-9704-482D-A6C4-F915BE7BD5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87" name="75 Imagen" descr="http://200.29.3.6:8080/pentaho/jpivot/table/drill-position-other.gif">
          <a:extLst>
            <a:ext uri="{FF2B5EF4-FFF2-40B4-BE49-F238E27FC236}">
              <a16:creationId xmlns:a16="http://schemas.microsoft.com/office/drawing/2014/main" id="{0C79D89E-C1D1-434B-A947-48317483CB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88" name="76 Imagen" descr="http://200.29.3.6:8080/pentaho/jpivot/table/drill-position-other.gif">
          <a:extLst>
            <a:ext uri="{FF2B5EF4-FFF2-40B4-BE49-F238E27FC236}">
              <a16:creationId xmlns:a16="http://schemas.microsoft.com/office/drawing/2014/main" id="{F285F44F-5883-4E23-9454-6F24CC5D19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89" name="77 Imagen" descr="http://200.29.3.6:8080/pentaho/jpivot/table/drill-position-other.gif">
          <a:extLst>
            <a:ext uri="{FF2B5EF4-FFF2-40B4-BE49-F238E27FC236}">
              <a16:creationId xmlns:a16="http://schemas.microsoft.com/office/drawing/2014/main" id="{160D6615-B115-49AA-8594-BEFF56D965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90" name="78 Imagen" descr="http://200.29.3.6:8080/pentaho/jpivot/table/drill-position-other.gif">
          <a:extLst>
            <a:ext uri="{FF2B5EF4-FFF2-40B4-BE49-F238E27FC236}">
              <a16:creationId xmlns:a16="http://schemas.microsoft.com/office/drawing/2014/main" id="{55CFE476-C137-4C88-95D1-35C87D5A6C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91" name="79 Imagen" descr="http://200.29.3.6:8080/pentaho/jpivot/table/drill-position-other.gif">
          <a:extLst>
            <a:ext uri="{FF2B5EF4-FFF2-40B4-BE49-F238E27FC236}">
              <a16:creationId xmlns:a16="http://schemas.microsoft.com/office/drawing/2014/main" id="{E6C7D6B8-9582-41F4-ACB4-388921B810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92" name="80 Imagen" descr="http://200.29.3.6:8080/pentaho/jpivot/table/drill-position-other.gif">
          <a:extLst>
            <a:ext uri="{FF2B5EF4-FFF2-40B4-BE49-F238E27FC236}">
              <a16:creationId xmlns:a16="http://schemas.microsoft.com/office/drawing/2014/main" id="{8D4D349B-9DE5-481E-BBAB-333563131B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93" name="81 Imagen" descr="http://200.29.3.6:8080/pentaho/jpivot/table/drill-position-other.gif">
          <a:extLst>
            <a:ext uri="{FF2B5EF4-FFF2-40B4-BE49-F238E27FC236}">
              <a16:creationId xmlns:a16="http://schemas.microsoft.com/office/drawing/2014/main" id="{3C84CF72-85C3-4E70-AD31-4852639A50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94" name="82 Imagen" descr="http://200.29.3.6:8080/pentaho/jpivot/table/drill-position-other.gif">
          <a:extLst>
            <a:ext uri="{FF2B5EF4-FFF2-40B4-BE49-F238E27FC236}">
              <a16:creationId xmlns:a16="http://schemas.microsoft.com/office/drawing/2014/main" id="{4D9D77B2-6F3E-4CF5-BAE7-7F54AC662A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95" name="83 Imagen" descr="http://200.29.3.6:8080/pentaho/jpivot/table/drill-position-other.gif">
          <a:extLst>
            <a:ext uri="{FF2B5EF4-FFF2-40B4-BE49-F238E27FC236}">
              <a16:creationId xmlns:a16="http://schemas.microsoft.com/office/drawing/2014/main" id="{08951487-DED0-4465-AA7C-D54B88E60B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96" name="84 Imagen" descr="http://200.29.3.6:8080/pentaho/jpivot/table/drill-position-other.gif">
          <a:extLst>
            <a:ext uri="{FF2B5EF4-FFF2-40B4-BE49-F238E27FC236}">
              <a16:creationId xmlns:a16="http://schemas.microsoft.com/office/drawing/2014/main" id="{BFA00681-E9AF-42B2-BC52-8808B15602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97" name="85 Imagen" descr="http://200.29.3.6:8080/pentaho/jpivot/table/drill-position-other.gif">
          <a:extLst>
            <a:ext uri="{FF2B5EF4-FFF2-40B4-BE49-F238E27FC236}">
              <a16:creationId xmlns:a16="http://schemas.microsoft.com/office/drawing/2014/main" id="{46281DC7-F06C-416D-905C-C80FF00895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298" name="86 Imagen" descr="http://200.29.3.6:8080/pentaho/jpivot/table/drill-position-other.gif">
          <a:extLst>
            <a:ext uri="{FF2B5EF4-FFF2-40B4-BE49-F238E27FC236}">
              <a16:creationId xmlns:a16="http://schemas.microsoft.com/office/drawing/2014/main" id="{4BC1A8DC-C41D-4975-B734-9F4D69513B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152400" cy="152400"/>
    <xdr:sp macro="" textlink="">
      <xdr:nvSpPr>
        <xdr:cNvPr id="299" name="Picture 8" hidden="1">
          <a:extLst>
            <a:ext uri="{63B3BB69-23CF-44E3-9099-C40C66FF867C}">
              <a14:compatExt xmlns:a14="http://schemas.microsoft.com/office/drawing/2010/main" spid="_x0000_s4104"/>
            </a:ext>
            <a:ext uri="{FF2B5EF4-FFF2-40B4-BE49-F238E27FC236}">
              <a16:creationId xmlns:a16="http://schemas.microsoft.com/office/drawing/2014/main" id="{12BAB4A6-8D54-4775-91D0-0803A0EB18CA}"/>
            </a:ext>
          </a:extLst>
        </xdr:cNvPr>
        <xdr:cNvSpPr/>
      </xdr:nvSpPr>
      <xdr:spPr>
        <a:xfrm>
          <a:off x="12144375" y="14116050"/>
          <a:ext cx="152400" cy="152400"/>
        </a:xfrm>
        <a:prstGeom prst="rect">
          <a:avLst/>
        </a:prstGeom>
      </xdr:spPr>
    </xdr:sp>
    <xdr:clientData/>
  </xdr:oneCellAnchor>
  <xdr:oneCellAnchor>
    <xdr:from>
      <xdr:col>8</xdr:col>
      <xdr:colOff>0</xdr:colOff>
      <xdr:row>59</xdr:row>
      <xdr:rowOff>0</xdr:rowOff>
    </xdr:from>
    <xdr:ext cx="85725" cy="85725"/>
    <xdr:pic>
      <xdr:nvPicPr>
        <xdr:cNvPr id="300" name="88 Imagen" descr="http://200.29.3.6:8080/pentaho/jpivot/table/drill-position-other.gif">
          <a:extLst>
            <a:ext uri="{FF2B5EF4-FFF2-40B4-BE49-F238E27FC236}">
              <a16:creationId xmlns:a16="http://schemas.microsoft.com/office/drawing/2014/main" id="{ED8823ED-C06A-4960-833D-E29CB69FF2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01" name="89 Imagen" descr="http://200.29.3.6:8080/pentaho/jpivot/table/drill-position-other.gif">
          <a:extLst>
            <a:ext uri="{FF2B5EF4-FFF2-40B4-BE49-F238E27FC236}">
              <a16:creationId xmlns:a16="http://schemas.microsoft.com/office/drawing/2014/main" id="{1784873B-5426-4E5B-8565-5CD4798CE9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02" name="90 Imagen" descr="http://200.29.3.6:8080/pentaho/jpivot/table/drill-position-other.gif">
          <a:extLst>
            <a:ext uri="{FF2B5EF4-FFF2-40B4-BE49-F238E27FC236}">
              <a16:creationId xmlns:a16="http://schemas.microsoft.com/office/drawing/2014/main" id="{737CCF91-92C7-49E7-827A-17BB5E4F11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03" name="91 Imagen" descr="http://200.29.3.6:8080/pentaho/jpivot/table/drill-position-other.gif">
          <a:extLst>
            <a:ext uri="{FF2B5EF4-FFF2-40B4-BE49-F238E27FC236}">
              <a16:creationId xmlns:a16="http://schemas.microsoft.com/office/drawing/2014/main" id="{3BA17F8E-8764-4399-AD7E-63214C7027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04" name="92 Imagen" descr="http://200.29.3.6:8080/pentaho/jpivot/table/drill-position-other.gif">
          <a:extLst>
            <a:ext uri="{FF2B5EF4-FFF2-40B4-BE49-F238E27FC236}">
              <a16:creationId xmlns:a16="http://schemas.microsoft.com/office/drawing/2014/main" id="{69702480-4346-40BE-BA7A-D4E256FB7E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05" name="93 Imagen" descr="http://200.29.3.6:8080/pentaho/jpivot/table/drill-position-other.gif">
          <a:extLst>
            <a:ext uri="{FF2B5EF4-FFF2-40B4-BE49-F238E27FC236}">
              <a16:creationId xmlns:a16="http://schemas.microsoft.com/office/drawing/2014/main" id="{3894CF9A-0447-4203-9376-C434FE0875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06" name="94 Imagen" descr="http://200.29.3.6:8080/pentaho/jpivot/table/drill-position-other.gif">
          <a:extLst>
            <a:ext uri="{FF2B5EF4-FFF2-40B4-BE49-F238E27FC236}">
              <a16:creationId xmlns:a16="http://schemas.microsoft.com/office/drawing/2014/main" id="{C5FFAAC7-EF0E-4F3D-942F-61C26E74AA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07" name="95 Imagen" descr="http://200.29.3.6:8080/pentaho/jpivot/table/drill-position-other.gif">
          <a:extLst>
            <a:ext uri="{FF2B5EF4-FFF2-40B4-BE49-F238E27FC236}">
              <a16:creationId xmlns:a16="http://schemas.microsoft.com/office/drawing/2014/main" id="{5848AB71-38DA-4C02-8E1B-0FC97D0A37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08" name="96 Imagen" descr="http://200.29.3.6:8080/pentaho/jpivot/table/drill-position-other.gif">
          <a:extLst>
            <a:ext uri="{FF2B5EF4-FFF2-40B4-BE49-F238E27FC236}">
              <a16:creationId xmlns:a16="http://schemas.microsoft.com/office/drawing/2014/main" id="{574DCFAE-599C-4F9E-9516-8F29262F16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09" name="97 Imagen" descr="http://200.29.3.6:8080/pentaho/jpivot/table/drill-position-other.gif">
          <a:extLst>
            <a:ext uri="{FF2B5EF4-FFF2-40B4-BE49-F238E27FC236}">
              <a16:creationId xmlns:a16="http://schemas.microsoft.com/office/drawing/2014/main" id="{AFFE2EBC-0F5B-499C-BC1E-79419B070B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10" name="98 Imagen" descr="http://200.29.3.6:8080/pentaho/jpivot/table/drill-position-other.gif">
          <a:extLst>
            <a:ext uri="{FF2B5EF4-FFF2-40B4-BE49-F238E27FC236}">
              <a16:creationId xmlns:a16="http://schemas.microsoft.com/office/drawing/2014/main" id="{513220B3-D72A-4944-AEE5-1EE0AE94E7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11" name="99 Imagen" descr="http://200.29.3.6:8080/pentaho/jpivot/table/drill-position-other.gif">
          <a:extLst>
            <a:ext uri="{FF2B5EF4-FFF2-40B4-BE49-F238E27FC236}">
              <a16:creationId xmlns:a16="http://schemas.microsoft.com/office/drawing/2014/main" id="{A4105DA4-ACE9-4912-B278-1945735D5E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12" name="100 Imagen" descr="http://200.29.3.6:8080/pentaho/jpivot/table/drill-position-other.gif">
          <a:extLst>
            <a:ext uri="{FF2B5EF4-FFF2-40B4-BE49-F238E27FC236}">
              <a16:creationId xmlns:a16="http://schemas.microsoft.com/office/drawing/2014/main" id="{3255F821-CC32-4B86-9867-AC14AE2320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13" name="101 Imagen" descr="http://200.29.3.6:8080/pentaho/jpivot/table/drill-position-other.gif">
          <a:extLst>
            <a:ext uri="{FF2B5EF4-FFF2-40B4-BE49-F238E27FC236}">
              <a16:creationId xmlns:a16="http://schemas.microsoft.com/office/drawing/2014/main" id="{38121D44-DC77-43AA-B272-80A4CAA8C4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14" name="102 Imagen" descr="http://200.29.3.6:8080/pentaho/jpivot/table/drill-position-other.gif">
          <a:extLst>
            <a:ext uri="{FF2B5EF4-FFF2-40B4-BE49-F238E27FC236}">
              <a16:creationId xmlns:a16="http://schemas.microsoft.com/office/drawing/2014/main" id="{F9A8AB2F-43B2-478F-B8D9-95C32EB6A5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15" name="103 Imagen" descr="http://200.29.3.6:8080/pentaho/jpivot/table/drill-position-other.gif">
          <a:extLst>
            <a:ext uri="{FF2B5EF4-FFF2-40B4-BE49-F238E27FC236}">
              <a16:creationId xmlns:a16="http://schemas.microsoft.com/office/drawing/2014/main" id="{8D1DBC03-CB5C-4404-AE43-4E8651AA09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16" name="104 Imagen" descr="http://200.29.3.6:8080/pentaho/jpivot/table/drill-position-other.gif">
          <a:extLst>
            <a:ext uri="{FF2B5EF4-FFF2-40B4-BE49-F238E27FC236}">
              <a16:creationId xmlns:a16="http://schemas.microsoft.com/office/drawing/2014/main" id="{1B50B268-DD64-452B-99F1-A0E7276AF7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17" name="105 Imagen" descr="http://200.29.3.6:8080/pentaho/jpivot/table/drill-position-other.gif">
          <a:extLst>
            <a:ext uri="{FF2B5EF4-FFF2-40B4-BE49-F238E27FC236}">
              <a16:creationId xmlns:a16="http://schemas.microsoft.com/office/drawing/2014/main" id="{952AA9A0-58F1-4CBC-820C-03C14FC9C3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18" name="106 Imagen" descr="http://200.29.3.6:8080/pentaho/jpivot/table/drill-position-other.gif">
          <a:extLst>
            <a:ext uri="{FF2B5EF4-FFF2-40B4-BE49-F238E27FC236}">
              <a16:creationId xmlns:a16="http://schemas.microsoft.com/office/drawing/2014/main" id="{126AD5C9-2092-4399-AE61-91510D6F25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19" name="107 Imagen" descr="http://200.29.3.6:8080/pentaho/jpivot/table/drill-position-other.gif">
          <a:extLst>
            <a:ext uri="{FF2B5EF4-FFF2-40B4-BE49-F238E27FC236}">
              <a16:creationId xmlns:a16="http://schemas.microsoft.com/office/drawing/2014/main" id="{10D6FD09-5618-4B1E-B12F-EA447A903C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20" name="108 Imagen" descr="http://200.29.3.6:8080/pentaho/jpivot/table/drill-position-other.gif">
          <a:extLst>
            <a:ext uri="{FF2B5EF4-FFF2-40B4-BE49-F238E27FC236}">
              <a16:creationId xmlns:a16="http://schemas.microsoft.com/office/drawing/2014/main" id="{1311613A-96EF-4BCC-BB55-9D175BAF14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21" name="114 Imagen" descr="http://200.29.3.6:8080/pentaho/jpivot/table/drill-position-other.gif">
          <a:extLst>
            <a:ext uri="{FF2B5EF4-FFF2-40B4-BE49-F238E27FC236}">
              <a16:creationId xmlns:a16="http://schemas.microsoft.com/office/drawing/2014/main" id="{F9B427FE-D37C-40FD-B3F8-AD84BFCB84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22" name="115 Imagen" descr="http://200.29.3.6:8080/pentaho/jpivot/table/drill-position-other.gif">
          <a:extLst>
            <a:ext uri="{FF2B5EF4-FFF2-40B4-BE49-F238E27FC236}">
              <a16:creationId xmlns:a16="http://schemas.microsoft.com/office/drawing/2014/main" id="{20F8C748-988B-4BC2-B4B4-867607472A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23" name="116 Imagen" descr="http://200.29.3.6:8080/pentaho/jpivot/table/drill-position-other.gif">
          <a:extLst>
            <a:ext uri="{FF2B5EF4-FFF2-40B4-BE49-F238E27FC236}">
              <a16:creationId xmlns:a16="http://schemas.microsoft.com/office/drawing/2014/main" id="{42DD20DE-3505-40C9-952E-6111635AC0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24" name="117 Imagen" descr="http://200.29.3.6:8080/pentaho/jpivot/table/drill-position-other.gif">
          <a:extLst>
            <a:ext uri="{FF2B5EF4-FFF2-40B4-BE49-F238E27FC236}">
              <a16:creationId xmlns:a16="http://schemas.microsoft.com/office/drawing/2014/main" id="{23185D85-9271-4EB6-81E2-5B1D8330E2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25" name="118 Imagen" descr="http://200.29.3.6:8080/pentaho/jpivot/table/drill-position-other.gif">
          <a:extLst>
            <a:ext uri="{FF2B5EF4-FFF2-40B4-BE49-F238E27FC236}">
              <a16:creationId xmlns:a16="http://schemas.microsoft.com/office/drawing/2014/main" id="{45F9416C-B78C-45D3-94C3-756A06AD95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26" name="119 Imagen" descr="http://200.29.3.6:8080/pentaho/jpivot/table/drill-position-other.gif">
          <a:extLst>
            <a:ext uri="{FF2B5EF4-FFF2-40B4-BE49-F238E27FC236}">
              <a16:creationId xmlns:a16="http://schemas.microsoft.com/office/drawing/2014/main" id="{5642533B-BA3D-4629-A299-EBBD1F5312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27" name="120 Imagen" descr="http://200.29.3.6:8080/pentaho/jpivot/table/drill-position-other.gif">
          <a:extLst>
            <a:ext uri="{FF2B5EF4-FFF2-40B4-BE49-F238E27FC236}">
              <a16:creationId xmlns:a16="http://schemas.microsoft.com/office/drawing/2014/main" id="{EE11E5E6-AFBB-4637-977B-457B74EFE1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28" name="121 Imagen" descr="http://200.29.3.6:8080/pentaho/jpivot/table/drill-position-other.gif">
          <a:extLst>
            <a:ext uri="{FF2B5EF4-FFF2-40B4-BE49-F238E27FC236}">
              <a16:creationId xmlns:a16="http://schemas.microsoft.com/office/drawing/2014/main" id="{D731903C-AD6C-4E0D-909B-E3969D62D7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29" name="122 Imagen" descr="http://200.29.3.6:8080/pentaho/jpivot/table/drill-position-other.gif">
          <a:extLst>
            <a:ext uri="{FF2B5EF4-FFF2-40B4-BE49-F238E27FC236}">
              <a16:creationId xmlns:a16="http://schemas.microsoft.com/office/drawing/2014/main" id="{5D08D098-0B82-4846-ACBE-E5E9987CA0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30" name="123 Imagen" descr="http://200.29.3.6:8080/pentaho/jpivot/table/drill-position-other.gif">
          <a:extLst>
            <a:ext uri="{FF2B5EF4-FFF2-40B4-BE49-F238E27FC236}">
              <a16:creationId xmlns:a16="http://schemas.microsoft.com/office/drawing/2014/main" id="{3907130C-5EF7-4E1B-8B46-E5C6922A99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31" name="124 Imagen" descr="http://200.29.3.6:8080/pentaho/jpivot/table/drill-position-other.gif">
          <a:extLst>
            <a:ext uri="{FF2B5EF4-FFF2-40B4-BE49-F238E27FC236}">
              <a16:creationId xmlns:a16="http://schemas.microsoft.com/office/drawing/2014/main" id="{E04DD680-4728-49DD-9353-5695FE86BA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32" name="125 Imagen" descr="http://200.29.3.6:8080/pentaho/jpivot/table/drill-position-other.gif">
          <a:extLst>
            <a:ext uri="{FF2B5EF4-FFF2-40B4-BE49-F238E27FC236}">
              <a16:creationId xmlns:a16="http://schemas.microsoft.com/office/drawing/2014/main" id="{CEE35B16-B7E7-45C8-9B5D-929309D75F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33" name="126 Imagen" descr="http://200.29.3.6:8080/pentaho/jpivot/table/drill-position-other.gif">
          <a:extLst>
            <a:ext uri="{FF2B5EF4-FFF2-40B4-BE49-F238E27FC236}">
              <a16:creationId xmlns:a16="http://schemas.microsoft.com/office/drawing/2014/main" id="{43B32D59-4E53-4605-9237-B12ACE820F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34" name="127 Imagen" descr="http://200.29.3.6:8080/pentaho/jpivot/table/drill-position-other.gif">
          <a:extLst>
            <a:ext uri="{FF2B5EF4-FFF2-40B4-BE49-F238E27FC236}">
              <a16:creationId xmlns:a16="http://schemas.microsoft.com/office/drawing/2014/main" id="{B8BBADF5-6D2D-4082-BF87-A1340B66E6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35" name="128 Imagen" descr="http://200.29.3.6:8080/pentaho/jpivot/table/drill-position-other.gif">
          <a:extLst>
            <a:ext uri="{FF2B5EF4-FFF2-40B4-BE49-F238E27FC236}">
              <a16:creationId xmlns:a16="http://schemas.microsoft.com/office/drawing/2014/main" id="{8BA1F985-3475-4F34-9CF2-BF99A1F0D2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36" name="129 Imagen" descr="http://200.29.3.6:8080/pentaho/jpivot/table/drill-position-other.gif">
          <a:extLst>
            <a:ext uri="{FF2B5EF4-FFF2-40B4-BE49-F238E27FC236}">
              <a16:creationId xmlns:a16="http://schemas.microsoft.com/office/drawing/2014/main" id="{940E1EEB-55E0-48D9-9B7E-571A5050DE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37" name="130 Imagen" descr="http://200.29.3.6:8080/pentaho/jpivot/table/drill-position-other.gif">
          <a:extLst>
            <a:ext uri="{FF2B5EF4-FFF2-40B4-BE49-F238E27FC236}">
              <a16:creationId xmlns:a16="http://schemas.microsoft.com/office/drawing/2014/main" id="{37119E5C-3338-4D77-9827-F6138422DE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38" name="131 Imagen" descr="http://200.29.3.6:8080/pentaho/jpivot/table/drill-position-other.gif">
          <a:extLst>
            <a:ext uri="{FF2B5EF4-FFF2-40B4-BE49-F238E27FC236}">
              <a16:creationId xmlns:a16="http://schemas.microsoft.com/office/drawing/2014/main" id="{F5FB962D-6BCD-4388-97C6-D571A3C26E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39" name="132 Imagen" descr="http://200.29.3.6:8080/pentaho/jpivot/table/drill-position-other.gif">
          <a:extLst>
            <a:ext uri="{FF2B5EF4-FFF2-40B4-BE49-F238E27FC236}">
              <a16:creationId xmlns:a16="http://schemas.microsoft.com/office/drawing/2014/main" id="{EE355B40-97D3-41A4-AD64-D5A4D86311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40" name="133 Imagen" descr="http://200.29.3.6:8080/pentaho/jpivot/table/drill-position-other.gif">
          <a:extLst>
            <a:ext uri="{FF2B5EF4-FFF2-40B4-BE49-F238E27FC236}">
              <a16:creationId xmlns:a16="http://schemas.microsoft.com/office/drawing/2014/main" id="{6D3E863D-5064-45B2-9E07-D088047D63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41" name="134 Imagen" descr="http://200.29.3.6:8080/pentaho/jpivot/table/drill-position-other.gif">
          <a:extLst>
            <a:ext uri="{FF2B5EF4-FFF2-40B4-BE49-F238E27FC236}">
              <a16:creationId xmlns:a16="http://schemas.microsoft.com/office/drawing/2014/main" id="{C80C9D08-043B-46D2-814D-4B36BFB97E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42" name="135 Imagen" descr="http://200.29.3.6:8080/pentaho/jpivot/table/drill-position-other.gif">
          <a:extLst>
            <a:ext uri="{FF2B5EF4-FFF2-40B4-BE49-F238E27FC236}">
              <a16:creationId xmlns:a16="http://schemas.microsoft.com/office/drawing/2014/main" id="{BE5A4FC0-4CCC-44C3-89C0-B8A7DC4D7D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43" name="148 Imagen" descr="http://200.29.3.6:8080/pentaho/jpivot/table/drill-position-other.gif">
          <a:extLst>
            <a:ext uri="{FF2B5EF4-FFF2-40B4-BE49-F238E27FC236}">
              <a16:creationId xmlns:a16="http://schemas.microsoft.com/office/drawing/2014/main" id="{D9DA045C-E504-4887-971C-35A01DD981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44" name="149 Imagen" descr="http://200.29.3.6:8080/pentaho/jpivot/table/drill-position-other.gif">
          <a:extLst>
            <a:ext uri="{FF2B5EF4-FFF2-40B4-BE49-F238E27FC236}">
              <a16:creationId xmlns:a16="http://schemas.microsoft.com/office/drawing/2014/main" id="{30233BA8-3BB1-4F8B-AF36-0C7EAABF65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45" name="150 Imagen" descr="http://200.29.3.6:8080/pentaho/jpivot/table/drill-position-other.gif">
          <a:extLst>
            <a:ext uri="{FF2B5EF4-FFF2-40B4-BE49-F238E27FC236}">
              <a16:creationId xmlns:a16="http://schemas.microsoft.com/office/drawing/2014/main" id="{A000C660-39DF-4BCC-B7C0-8D278DCFFC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46" name="151 Imagen" descr="http://200.29.3.6:8080/pentaho/jpivot/table/drill-position-other.gif">
          <a:extLst>
            <a:ext uri="{FF2B5EF4-FFF2-40B4-BE49-F238E27FC236}">
              <a16:creationId xmlns:a16="http://schemas.microsoft.com/office/drawing/2014/main" id="{C2FCC8CF-C093-4DAF-BE5F-879DC3D118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47" name="152 Imagen" descr="http://200.29.3.6:8080/pentaho/jpivot/table/drill-position-other.gif">
          <a:extLst>
            <a:ext uri="{FF2B5EF4-FFF2-40B4-BE49-F238E27FC236}">
              <a16:creationId xmlns:a16="http://schemas.microsoft.com/office/drawing/2014/main" id="{09AECAE8-5A39-41E4-B8D6-9D883C101E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48" name="153 Imagen" descr="http://200.29.3.6:8080/pentaho/jpivot/table/drill-position-other.gif">
          <a:extLst>
            <a:ext uri="{FF2B5EF4-FFF2-40B4-BE49-F238E27FC236}">
              <a16:creationId xmlns:a16="http://schemas.microsoft.com/office/drawing/2014/main" id="{7E1C885B-93C8-451A-B1E4-055E07F1B6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49" name="154 Imagen" descr="http://200.29.3.6:8080/pentaho/jpivot/table/drill-position-other.gif">
          <a:extLst>
            <a:ext uri="{FF2B5EF4-FFF2-40B4-BE49-F238E27FC236}">
              <a16:creationId xmlns:a16="http://schemas.microsoft.com/office/drawing/2014/main" id="{D897E4BA-A9D4-4DB7-81EA-BCAE65573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50" name="155 Imagen" descr="http://200.29.3.6:8080/pentaho/jpivot/table/drill-position-other.gif">
          <a:extLst>
            <a:ext uri="{FF2B5EF4-FFF2-40B4-BE49-F238E27FC236}">
              <a16:creationId xmlns:a16="http://schemas.microsoft.com/office/drawing/2014/main" id="{5094B5A4-5245-45B4-AF09-01AE8715B8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51" name="156 Imagen" descr="http://200.29.3.6:8080/pentaho/jpivot/table/drill-position-other.gif">
          <a:extLst>
            <a:ext uri="{FF2B5EF4-FFF2-40B4-BE49-F238E27FC236}">
              <a16:creationId xmlns:a16="http://schemas.microsoft.com/office/drawing/2014/main" id="{623EB2DB-AD04-47F4-84A0-8AD76FD949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52" name="157 Imagen" descr="http://200.29.3.6:8080/pentaho/jpivot/table/drill-position-other.gif">
          <a:extLst>
            <a:ext uri="{FF2B5EF4-FFF2-40B4-BE49-F238E27FC236}">
              <a16:creationId xmlns:a16="http://schemas.microsoft.com/office/drawing/2014/main" id="{D44AAA7C-E14E-466C-AB20-D065B46C42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53" name="158 Imagen" descr="http://200.29.3.6:8080/pentaho/jpivot/table/drill-position-other.gif">
          <a:extLst>
            <a:ext uri="{FF2B5EF4-FFF2-40B4-BE49-F238E27FC236}">
              <a16:creationId xmlns:a16="http://schemas.microsoft.com/office/drawing/2014/main" id="{9E64BB4D-319F-4E99-9894-66E8B2ED0C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54" name="159 Imagen" descr="http://200.29.3.6:8080/pentaho/jpivot/table/drill-position-other.gif">
          <a:extLst>
            <a:ext uri="{FF2B5EF4-FFF2-40B4-BE49-F238E27FC236}">
              <a16:creationId xmlns:a16="http://schemas.microsoft.com/office/drawing/2014/main" id="{6F3CEC94-5541-4480-9454-C25D8146C8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55" name="160 Imagen" descr="http://200.29.3.6:8080/pentaho/jpivot/table/drill-position-other.gif">
          <a:extLst>
            <a:ext uri="{FF2B5EF4-FFF2-40B4-BE49-F238E27FC236}">
              <a16:creationId xmlns:a16="http://schemas.microsoft.com/office/drawing/2014/main" id="{6617454F-10BA-4A66-8341-073569BDE2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56" name="161 Imagen" descr="http://200.29.3.6:8080/pentaho/jpivot/table/drill-position-other.gif">
          <a:extLst>
            <a:ext uri="{FF2B5EF4-FFF2-40B4-BE49-F238E27FC236}">
              <a16:creationId xmlns:a16="http://schemas.microsoft.com/office/drawing/2014/main" id="{635C3FA4-455D-47CE-8CE3-94C2FCB84B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57" name="162 Imagen" descr="http://200.29.3.6:8080/pentaho/jpivot/table/drill-position-other.gif">
          <a:extLst>
            <a:ext uri="{FF2B5EF4-FFF2-40B4-BE49-F238E27FC236}">
              <a16:creationId xmlns:a16="http://schemas.microsoft.com/office/drawing/2014/main" id="{B351D42C-6A58-43A1-9B0E-6DDE52029A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58" name="163 Imagen" descr="http://200.29.3.6:8080/pentaho/jpivot/table/drill-position-other.gif">
          <a:extLst>
            <a:ext uri="{FF2B5EF4-FFF2-40B4-BE49-F238E27FC236}">
              <a16:creationId xmlns:a16="http://schemas.microsoft.com/office/drawing/2014/main" id="{9EE45708-B060-4D70-B617-4471E97DF9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59" name="166 Imagen" descr="http://200.29.3.6:8080/pentaho/jpivot/table/drill-position-other.gif">
          <a:extLst>
            <a:ext uri="{FF2B5EF4-FFF2-40B4-BE49-F238E27FC236}">
              <a16:creationId xmlns:a16="http://schemas.microsoft.com/office/drawing/2014/main" id="{CD01A5B1-2D36-4FE8-A54C-D8E3FEC89C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60" name="167 Imagen" descr="http://200.29.3.6:8080/pentaho/jpivot/table/drill-position-other.gif">
          <a:extLst>
            <a:ext uri="{FF2B5EF4-FFF2-40B4-BE49-F238E27FC236}">
              <a16:creationId xmlns:a16="http://schemas.microsoft.com/office/drawing/2014/main" id="{928CDD26-01C4-48B0-9805-38BD2964DA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61" name="168 Imagen" descr="http://200.29.3.6:8080/pentaho/jpivot/table/drill-position-other.gif">
          <a:extLst>
            <a:ext uri="{FF2B5EF4-FFF2-40B4-BE49-F238E27FC236}">
              <a16:creationId xmlns:a16="http://schemas.microsoft.com/office/drawing/2014/main" id="{14F2DB81-B3CE-449B-AFC1-77FAEF17F2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62" name="169 Imagen" descr="http://200.29.3.6:8080/pentaho/jpivot/table/drill-position-other.gif">
          <a:extLst>
            <a:ext uri="{FF2B5EF4-FFF2-40B4-BE49-F238E27FC236}">
              <a16:creationId xmlns:a16="http://schemas.microsoft.com/office/drawing/2014/main" id="{594CCED9-2241-4DD2-8670-304B17914E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63" name="170 Imagen" descr="http://200.29.3.6:8080/pentaho/jpivot/table/drill-position-other.gif">
          <a:extLst>
            <a:ext uri="{FF2B5EF4-FFF2-40B4-BE49-F238E27FC236}">
              <a16:creationId xmlns:a16="http://schemas.microsoft.com/office/drawing/2014/main" id="{C665193A-B1B4-4058-962B-C565C3423E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64" name="171 Imagen" descr="http://200.29.3.6:8080/pentaho/jpivot/table/drill-position-other.gif">
          <a:extLst>
            <a:ext uri="{FF2B5EF4-FFF2-40B4-BE49-F238E27FC236}">
              <a16:creationId xmlns:a16="http://schemas.microsoft.com/office/drawing/2014/main" id="{6DE36BE3-C6DD-4093-AB40-6EDD61F601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65" name="172 Imagen" descr="http://200.29.3.6:8080/pentaho/jpivot/table/drill-position-other.gif">
          <a:extLst>
            <a:ext uri="{FF2B5EF4-FFF2-40B4-BE49-F238E27FC236}">
              <a16:creationId xmlns:a16="http://schemas.microsoft.com/office/drawing/2014/main" id="{4603ABCB-2550-43A9-A594-DE2CCDC17B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66" name="173 Imagen" descr="http://200.29.3.6:8080/pentaho/jpivot/table/drill-position-other.gif">
          <a:extLst>
            <a:ext uri="{FF2B5EF4-FFF2-40B4-BE49-F238E27FC236}">
              <a16:creationId xmlns:a16="http://schemas.microsoft.com/office/drawing/2014/main" id="{2FC4DDAB-0D11-43C4-AEBE-F3D23243A5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67" name="174 Imagen" descr="http://200.29.3.6:8080/pentaho/jpivot/table/drill-position-other.gif">
          <a:extLst>
            <a:ext uri="{FF2B5EF4-FFF2-40B4-BE49-F238E27FC236}">
              <a16:creationId xmlns:a16="http://schemas.microsoft.com/office/drawing/2014/main" id="{CA173D94-E083-46EF-87E6-D5FC950469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68" name="175 Imagen" descr="http://200.29.3.6:8080/pentaho/jpivot/table/drill-position-other.gif">
          <a:extLst>
            <a:ext uri="{FF2B5EF4-FFF2-40B4-BE49-F238E27FC236}">
              <a16:creationId xmlns:a16="http://schemas.microsoft.com/office/drawing/2014/main" id="{EC32B0C4-091D-49D9-B64A-0F70443469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69" name="176 Imagen" descr="http://200.29.3.6:8080/pentaho/jpivot/table/drill-position-other.gif">
          <a:extLst>
            <a:ext uri="{FF2B5EF4-FFF2-40B4-BE49-F238E27FC236}">
              <a16:creationId xmlns:a16="http://schemas.microsoft.com/office/drawing/2014/main" id="{12EA8672-C3C2-48DC-86FD-BEFCFA4A81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70" name="177 Imagen" descr="http://200.29.3.6:8080/pentaho/jpivot/table/drill-position-other.gif">
          <a:extLst>
            <a:ext uri="{FF2B5EF4-FFF2-40B4-BE49-F238E27FC236}">
              <a16:creationId xmlns:a16="http://schemas.microsoft.com/office/drawing/2014/main" id="{C4E142B4-6651-4675-BFFF-6A00D06731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71" name="178 Imagen" descr="http://200.29.3.6:8080/pentaho/jpivot/table/drill-position-other.gif">
          <a:extLst>
            <a:ext uri="{FF2B5EF4-FFF2-40B4-BE49-F238E27FC236}">
              <a16:creationId xmlns:a16="http://schemas.microsoft.com/office/drawing/2014/main" id="{19570EFB-841A-4E74-BAFA-6D1B341175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72" name="179 Imagen" descr="http://200.29.3.6:8080/pentaho/jpivot/table/drill-position-other.gif">
          <a:extLst>
            <a:ext uri="{FF2B5EF4-FFF2-40B4-BE49-F238E27FC236}">
              <a16:creationId xmlns:a16="http://schemas.microsoft.com/office/drawing/2014/main" id="{0E011C7F-5F27-4E05-A5A0-CE9F61DC0B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73" name="180 Imagen" descr="http://200.29.3.6:8080/pentaho/jpivot/table/drill-position-other.gif">
          <a:extLst>
            <a:ext uri="{FF2B5EF4-FFF2-40B4-BE49-F238E27FC236}">
              <a16:creationId xmlns:a16="http://schemas.microsoft.com/office/drawing/2014/main" id="{AB26F464-DAE2-4D98-8DE6-A04CCA45DD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74" name="181 Imagen" descr="http://200.29.3.6:8080/pentaho/jpivot/table/drill-position-other.gif">
          <a:extLst>
            <a:ext uri="{FF2B5EF4-FFF2-40B4-BE49-F238E27FC236}">
              <a16:creationId xmlns:a16="http://schemas.microsoft.com/office/drawing/2014/main" id="{BC594D3F-6ABC-49F6-B0B3-D8EC47A1F1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75" name="182 Imagen" descr="http://200.29.3.6:8080/pentaho/jpivot/table/drill-position-other.gif">
          <a:extLst>
            <a:ext uri="{FF2B5EF4-FFF2-40B4-BE49-F238E27FC236}">
              <a16:creationId xmlns:a16="http://schemas.microsoft.com/office/drawing/2014/main" id="{592E95D2-7CB9-46C4-9722-08B1EF7E67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76" name="183 Imagen" descr="http://200.29.3.6:8080/pentaho/jpivot/table/drill-position-other.gif">
          <a:extLst>
            <a:ext uri="{FF2B5EF4-FFF2-40B4-BE49-F238E27FC236}">
              <a16:creationId xmlns:a16="http://schemas.microsoft.com/office/drawing/2014/main" id="{0D2C075E-8713-4290-8C7E-8D1B6E0DE8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77" name="184 Imagen" descr="http://200.29.3.6:8080/pentaho/jpivot/table/drill-position-other.gif">
          <a:extLst>
            <a:ext uri="{FF2B5EF4-FFF2-40B4-BE49-F238E27FC236}">
              <a16:creationId xmlns:a16="http://schemas.microsoft.com/office/drawing/2014/main" id="{90FE0411-5E0E-4961-AB49-F43DAF689D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78" name="185 Imagen" descr="http://200.29.3.6:8080/pentaho/jpivot/table/drill-position-other.gif">
          <a:extLst>
            <a:ext uri="{FF2B5EF4-FFF2-40B4-BE49-F238E27FC236}">
              <a16:creationId xmlns:a16="http://schemas.microsoft.com/office/drawing/2014/main" id="{29B7B2C3-4841-47F3-8223-84B7B212BB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79" name="186 Imagen" descr="http://200.29.3.6:8080/pentaho/jpivot/table/drill-position-other.gif">
          <a:extLst>
            <a:ext uri="{FF2B5EF4-FFF2-40B4-BE49-F238E27FC236}">
              <a16:creationId xmlns:a16="http://schemas.microsoft.com/office/drawing/2014/main" id="{8107800C-0DDB-433A-A37B-651FD60C71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80" name="187 Imagen" descr="http://200.29.3.6:8080/pentaho/jpivot/table/drill-position-other.gif">
          <a:extLst>
            <a:ext uri="{FF2B5EF4-FFF2-40B4-BE49-F238E27FC236}">
              <a16:creationId xmlns:a16="http://schemas.microsoft.com/office/drawing/2014/main" id="{C571D081-C793-46DE-B90F-BB1D4A98D6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81" name="188 Imagen" descr="http://200.29.3.6:8080/pentaho/jpivot/table/drill-position-other.gif">
          <a:extLst>
            <a:ext uri="{FF2B5EF4-FFF2-40B4-BE49-F238E27FC236}">
              <a16:creationId xmlns:a16="http://schemas.microsoft.com/office/drawing/2014/main" id="{F2BE5D8D-BB6F-42C7-A9DA-326FA16013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82" name="189 Imagen" descr="http://200.29.3.6:8080/pentaho/jpivot/table/drill-position-other.gif">
          <a:extLst>
            <a:ext uri="{FF2B5EF4-FFF2-40B4-BE49-F238E27FC236}">
              <a16:creationId xmlns:a16="http://schemas.microsoft.com/office/drawing/2014/main" id="{193E988D-DDA8-4433-A4EF-0BCA09687B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83" name="190 Imagen" descr="http://200.29.3.6:8080/pentaho/jpivot/table/drill-position-other.gif">
          <a:extLst>
            <a:ext uri="{FF2B5EF4-FFF2-40B4-BE49-F238E27FC236}">
              <a16:creationId xmlns:a16="http://schemas.microsoft.com/office/drawing/2014/main" id="{4FEB0414-22EA-4BD0-B291-B75C794A51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84" name="191 Imagen" descr="http://200.29.3.6:8080/pentaho/jpivot/table/drill-position-other.gif">
          <a:extLst>
            <a:ext uri="{FF2B5EF4-FFF2-40B4-BE49-F238E27FC236}">
              <a16:creationId xmlns:a16="http://schemas.microsoft.com/office/drawing/2014/main" id="{2A8010C4-4BD2-48FC-A46F-B6656C311A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85" name="192 Imagen" descr="http://200.29.3.6:8080/pentaho/jpivot/table/drill-position-other.gif">
          <a:extLst>
            <a:ext uri="{FF2B5EF4-FFF2-40B4-BE49-F238E27FC236}">
              <a16:creationId xmlns:a16="http://schemas.microsoft.com/office/drawing/2014/main" id="{20767913-A627-4C1D-B436-346CA0C536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86" name="193 Imagen" descr="http://200.29.3.6:8080/pentaho/jpivot/table/drill-position-other.gif">
          <a:extLst>
            <a:ext uri="{FF2B5EF4-FFF2-40B4-BE49-F238E27FC236}">
              <a16:creationId xmlns:a16="http://schemas.microsoft.com/office/drawing/2014/main" id="{C09A753E-5F7F-4C01-ACFE-8B2922D07E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87" name="194 Imagen" descr="http://200.29.3.6:8080/pentaho/jpivot/table/drill-position-other.gif">
          <a:extLst>
            <a:ext uri="{FF2B5EF4-FFF2-40B4-BE49-F238E27FC236}">
              <a16:creationId xmlns:a16="http://schemas.microsoft.com/office/drawing/2014/main" id="{D7373AB9-A450-4CB7-9650-C0ACD133AB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88" name="195 Imagen" descr="http://200.29.3.6:8080/pentaho/jpivot/table/drill-position-other.gif">
          <a:extLst>
            <a:ext uri="{FF2B5EF4-FFF2-40B4-BE49-F238E27FC236}">
              <a16:creationId xmlns:a16="http://schemas.microsoft.com/office/drawing/2014/main" id="{FB483C81-D28E-4DAF-8926-208812087B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89" name="196 Imagen" descr="http://200.29.3.6:8080/pentaho/jpivot/table/drill-position-other.gif">
          <a:extLst>
            <a:ext uri="{FF2B5EF4-FFF2-40B4-BE49-F238E27FC236}">
              <a16:creationId xmlns:a16="http://schemas.microsoft.com/office/drawing/2014/main" id="{E10C0BE7-3829-4BDA-8680-65699D72D6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90" name="197 Imagen" descr="http://200.29.3.6:8080/pentaho/jpivot/table/drill-position-other.gif">
          <a:extLst>
            <a:ext uri="{FF2B5EF4-FFF2-40B4-BE49-F238E27FC236}">
              <a16:creationId xmlns:a16="http://schemas.microsoft.com/office/drawing/2014/main" id="{0565294F-1F24-4BB6-ACAF-1FF103B28F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91" name="198 Imagen" descr="http://200.29.3.6:8080/pentaho/jpivot/table/drill-position-other.gif">
          <a:extLst>
            <a:ext uri="{FF2B5EF4-FFF2-40B4-BE49-F238E27FC236}">
              <a16:creationId xmlns:a16="http://schemas.microsoft.com/office/drawing/2014/main" id="{A997FEA2-364E-4C38-BF81-B33748D4E0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92" name="199 Imagen" descr="http://200.29.3.6:8080/pentaho/jpivot/table/drill-position-other.gif">
          <a:extLst>
            <a:ext uri="{FF2B5EF4-FFF2-40B4-BE49-F238E27FC236}">
              <a16:creationId xmlns:a16="http://schemas.microsoft.com/office/drawing/2014/main" id="{A568ACA8-1F7B-468D-8570-DDB4A19789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93" name="200 Imagen" descr="http://200.29.3.6:8080/pentaho/jpivot/table/drill-position-other.gif">
          <a:extLst>
            <a:ext uri="{FF2B5EF4-FFF2-40B4-BE49-F238E27FC236}">
              <a16:creationId xmlns:a16="http://schemas.microsoft.com/office/drawing/2014/main" id="{F13B3EDE-31D0-4E26-B28A-8EC9EB8AB3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94" name="201 Imagen" descr="http://200.29.3.6:8080/pentaho/jpivot/table/drill-position-other.gif">
          <a:extLst>
            <a:ext uri="{FF2B5EF4-FFF2-40B4-BE49-F238E27FC236}">
              <a16:creationId xmlns:a16="http://schemas.microsoft.com/office/drawing/2014/main" id="{BD5137DA-1420-4DC5-842F-513ACCDC71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57</xdr:row>
      <xdr:rowOff>95251</xdr:rowOff>
    </xdr:from>
    <xdr:ext cx="486833" cy="486833"/>
    <xdr:pic>
      <xdr:nvPicPr>
        <xdr:cNvPr id="395" name="5 Imagen" descr="http://200.29.3.6:8080/pentaho/jpivot/table/drill-position-other.gif">
          <a:extLst>
            <a:ext uri="{FF2B5EF4-FFF2-40B4-BE49-F238E27FC236}">
              <a16:creationId xmlns:a16="http://schemas.microsoft.com/office/drawing/2014/main" id="{5CFC0BB3-8FA1-43CB-BD05-6F37FD37E0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V="1">
          <a:off x="12144375" y="13820776"/>
          <a:ext cx="486833" cy="4868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42</xdr:row>
      <xdr:rowOff>171451</xdr:rowOff>
    </xdr:from>
    <xdr:ext cx="401108" cy="401108"/>
    <xdr:pic>
      <xdr:nvPicPr>
        <xdr:cNvPr id="396" name="42 Imagen" descr="http://200.29.3.6:8080/pentaho/jpivot/table/drill-position-other.gif">
          <a:extLst>
            <a:ext uri="{FF2B5EF4-FFF2-40B4-BE49-F238E27FC236}">
              <a16:creationId xmlns:a16="http://schemas.microsoft.com/office/drawing/2014/main" id="{DE23EF3E-534B-4B40-8E81-C2FAFE2AAB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12144375" y="10906126"/>
          <a:ext cx="401108" cy="4011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152400" cy="152400"/>
    <xdr:sp macro="" textlink="">
      <xdr:nvSpPr>
        <xdr:cNvPr id="397" name="Picture 8" hidden="1">
          <a:extLst>
            <a:ext uri="{63B3BB69-23CF-44E3-9099-C40C66FF867C}">
              <a14:compatExt xmlns:a14="http://schemas.microsoft.com/office/drawing/2010/main" spid="_x0000_s4104"/>
            </a:ext>
            <a:ext uri="{FF2B5EF4-FFF2-40B4-BE49-F238E27FC236}">
              <a16:creationId xmlns:a16="http://schemas.microsoft.com/office/drawing/2014/main" id="{C21159A7-E050-49A6-820C-1369A4837FD9}"/>
            </a:ext>
          </a:extLst>
        </xdr:cNvPr>
        <xdr:cNvSpPr/>
      </xdr:nvSpPr>
      <xdr:spPr>
        <a:xfrm>
          <a:off x="12144375" y="14116050"/>
          <a:ext cx="152400" cy="152400"/>
        </a:xfrm>
        <a:prstGeom prst="rect">
          <a:avLst/>
        </a:prstGeom>
      </xdr:spPr>
    </xdr:sp>
    <xdr:clientData/>
  </xdr:oneCellAnchor>
  <xdr:oneCellAnchor>
    <xdr:from>
      <xdr:col>8</xdr:col>
      <xdr:colOff>0</xdr:colOff>
      <xdr:row>59</xdr:row>
      <xdr:rowOff>0</xdr:rowOff>
    </xdr:from>
    <xdr:ext cx="85725" cy="85725"/>
    <xdr:pic>
      <xdr:nvPicPr>
        <xdr:cNvPr id="398" name="5 Imagen" descr="http://200.29.3.6:8080/pentaho/jpivot/table/drill-position-other.gif">
          <a:extLst>
            <a:ext uri="{FF2B5EF4-FFF2-40B4-BE49-F238E27FC236}">
              <a16:creationId xmlns:a16="http://schemas.microsoft.com/office/drawing/2014/main" id="{3F0F0B05-F544-4C2A-8576-FC7D18B974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399" name="21 Imagen" descr="http://200.29.3.6:8080/pentaho/jpivot/table/drill-position-other.gif">
          <a:extLst>
            <a:ext uri="{FF2B5EF4-FFF2-40B4-BE49-F238E27FC236}">
              <a16:creationId xmlns:a16="http://schemas.microsoft.com/office/drawing/2014/main" id="{48C28E87-A2AE-4A29-856C-48714EF99B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400" name="42 Imagen" descr="http://200.29.3.6:8080/pentaho/jpivot/table/drill-position-other.gif">
          <a:extLst>
            <a:ext uri="{FF2B5EF4-FFF2-40B4-BE49-F238E27FC236}">
              <a16:creationId xmlns:a16="http://schemas.microsoft.com/office/drawing/2014/main" id="{991B7C02-33AE-4F2B-9657-3FD2CE05DE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401" name="52 Imagen" descr="http://200.29.3.6:8080/pentaho/jpivot/table/drill-position-other.gif">
          <a:extLst>
            <a:ext uri="{FF2B5EF4-FFF2-40B4-BE49-F238E27FC236}">
              <a16:creationId xmlns:a16="http://schemas.microsoft.com/office/drawing/2014/main" id="{F9045595-C1A6-47D8-99BC-351928BE1D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152400" cy="152400"/>
    <xdr:sp macro="" textlink="">
      <xdr:nvSpPr>
        <xdr:cNvPr id="402" name="Picture 8" hidden="1">
          <a:extLst>
            <a:ext uri="{63B3BB69-23CF-44E3-9099-C40C66FF867C}">
              <a14:compatExt xmlns:a14="http://schemas.microsoft.com/office/drawing/2010/main" spid="_x0000_s4104"/>
            </a:ext>
            <a:ext uri="{FF2B5EF4-FFF2-40B4-BE49-F238E27FC236}">
              <a16:creationId xmlns:a16="http://schemas.microsoft.com/office/drawing/2014/main" id="{844F250F-4951-4F0E-8F52-3E80907ECC3B}"/>
            </a:ext>
          </a:extLst>
        </xdr:cNvPr>
        <xdr:cNvSpPr/>
      </xdr:nvSpPr>
      <xdr:spPr>
        <a:xfrm>
          <a:off x="12144375" y="14116050"/>
          <a:ext cx="152400" cy="152400"/>
        </a:xfrm>
        <a:prstGeom prst="rect">
          <a:avLst/>
        </a:prstGeom>
      </xdr:spPr>
    </xdr:sp>
    <xdr:clientData/>
  </xdr:oneCellAnchor>
  <xdr:oneCellAnchor>
    <xdr:from>
      <xdr:col>8</xdr:col>
      <xdr:colOff>0</xdr:colOff>
      <xdr:row>59</xdr:row>
      <xdr:rowOff>0</xdr:rowOff>
    </xdr:from>
    <xdr:ext cx="85725" cy="85725"/>
    <xdr:pic>
      <xdr:nvPicPr>
        <xdr:cNvPr id="403" name="5 Imagen" descr="http://200.29.3.6:8080/pentaho/jpivot/table/drill-position-other.gif">
          <a:extLst>
            <a:ext uri="{FF2B5EF4-FFF2-40B4-BE49-F238E27FC236}">
              <a16:creationId xmlns:a16="http://schemas.microsoft.com/office/drawing/2014/main" id="{ED2F98E1-0E18-4648-93DB-D902B46067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404" name="21 Imagen" descr="http://200.29.3.6:8080/pentaho/jpivot/table/drill-position-other.gif">
          <a:extLst>
            <a:ext uri="{FF2B5EF4-FFF2-40B4-BE49-F238E27FC236}">
              <a16:creationId xmlns:a16="http://schemas.microsoft.com/office/drawing/2014/main" id="{9FEC4E44-13BD-4332-AE6E-404150D43C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405" name="42 Imagen" descr="http://200.29.3.6:8080/pentaho/jpivot/table/drill-position-other.gif">
          <a:extLst>
            <a:ext uri="{FF2B5EF4-FFF2-40B4-BE49-F238E27FC236}">
              <a16:creationId xmlns:a16="http://schemas.microsoft.com/office/drawing/2014/main" id="{5C123D27-029F-4524-AEFB-F15BFC56E5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406" name="52 Imagen" descr="http://200.29.3.6:8080/pentaho/jpivot/table/drill-position-other.gif">
          <a:extLst>
            <a:ext uri="{FF2B5EF4-FFF2-40B4-BE49-F238E27FC236}">
              <a16:creationId xmlns:a16="http://schemas.microsoft.com/office/drawing/2014/main" id="{A5B24DC7-32CB-4E13-85AB-59C081BBBF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152400" cy="152400"/>
    <xdr:sp macro="" textlink="">
      <xdr:nvSpPr>
        <xdr:cNvPr id="407" name="Picture 8" hidden="1">
          <a:extLst>
            <a:ext uri="{63B3BB69-23CF-44E3-9099-C40C66FF867C}">
              <a14:compatExt xmlns:a14="http://schemas.microsoft.com/office/drawing/2010/main" spid="_x0000_s4104"/>
            </a:ext>
            <a:ext uri="{FF2B5EF4-FFF2-40B4-BE49-F238E27FC236}">
              <a16:creationId xmlns:a16="http://schemas.microsoft.com/office/drawing/2014/main" id="{408CD446-3554-4810-B66A-AA5160C57C15}"/>
            </a:ext>
          </a:extLst>
        </xdr:cNvPr>
        <xdr:cNvSpPr/>
      </xdr:nvSpPr>
      <xdr:spPr>
        <a:xfrm>
          <a:off x="12144375" y="14116050"/>
          <a:ext cx="152400" cy="152400"/>
        </a:xfrm>
        <a:prstGeom prst="rect">
          <a:avLst/>
        </a:prstGeom>
      </xdr:spPr>
    </xdr:sp>
    <xdr:clientData/>
  </xdr:oneCellAnchor>
  <xdr:oneCellAnchor>
    <xdr:from>
      <xdr:col>8</xdr:col>
      <xdr:colOff>0</xdr:colOff>
      <xdr:row>59</xdr:row>
      <xdr:rowOff>0</xdr:rowOff>
    </xdr:from>
    <xdr:ext cx="85725" cy="85725"/>
    <xdr:pic>
      <xdr:nvPicPr>
        <xdr:cNvPr id="408" name="5 Imagen" descr="http://200.29.3.6:8080/pentaho/jpivot/table/drill-position-other.gif">
          <a:extLst>
            <a:ext uri="{FF2B5EF4-FFF2-40B4-BE49-F238E27FC236}">
              <a16:creationId xmlns:a16="http://schemas.microsoft.com/office/drawing/2014/main" id="{CD1B2DA2-5AA9-443C-954E-79FED29F95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409" name="21 Imagen" descr="http://200.29.3.6:8080/pentaho/jpivot/table/drill-position-other.gif">
          <a:extLst>
            <a:ext uri="{FF2B5EF4-FFF2-40B4-BE49-F238E27FC236}">
              <a16:creationId xmlns:a16="http://schemas.microsoft.com/office/drawing/2014/main" id="{E2BBFD6D-7309-41D8-872B-C67ECA3737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410" name="42 Imagen" descr="http://200.29.3.6:8080/pentaho/jpivot/table/drill-position-other.gif">
          <a:extLst>
            <a:ext uri="{FF2B5EF4-FFF2-40B4-BE49-F238E27FC236}">
              <a16:creationId xmlns:a16="http://schemas.microsoft.com/office/drawing/2014/main" id="{969F2312-8F00-4784-BF4D-038FC73E12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411" name="52 Imagen" descr="http://200.29.3.6:8080/pentaho/jpivot/table/drill-position-other.gif">
          <a:extLst>
            <a:ext uri="{FF2B5EF4-FFF2-40B4-BE49-F238E27FC236}">
              <a16:creationId xmlns:a16="http://schemas.microsoft.com/office/drawing/2014/main" id="{9AECFF7F-7D00-4BAE-A538-8EB1E5A6B5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4375" y="14116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152400" cy="152400"/>
    <xdr:sp macro="" textlink="">
      <xdr:nvSpPr>
        <xdr:cNvPr id="412" name="Picture 8" hidden="1">
          <a:extLst>
            <a:ext uri="{63B3BB69-23CF-44E3-9099-C40C66FF867C}">
              <a14:compatExt xmlns:a14="http://schemas.microsoft.com/office/drawing/2010/main" spid="_x0000_s4104"/>
            </a:ext>
            <a:ext uri="{FF2B5EF4-FFF2-40B4-BE49-F238E27FC236}">
              <a16:creationId xmlns:a16="http://schemas.microsoft.com/office/drawing/2014/main" id="{6F096930-36B3-48C9-A624-B0BC82C0E754}"/>
            </a:ext>
          </a:extLst>
        </xdr:cNvPr>
        <xdr:cNvSpPr/>
      </xdr:nvSpPr>
      <xdr:spPr>
        <a:xfrm>
          <a:off x="12144375" y="14116050"/>
          <a:ext cx="152400" cy="152400"/>
        </a:xfrm>
        <a:prstGeom prst="rect">
          <a:avLst/>
        </a:prstGeom>
      </xdr:spPr>
    </xdr:sp>
    <xdr:clientData/>
  </xdr:oneCellAnchor>
</xdr:wsDr>
</file>

<file path=xl/drawings/drawing65.xml><?xml version="1.0" encoding="utf-8"?>
<xdr:wsDr xmlns:xdr="http://schemas.openxmlformats.org/drawingml/2006/spreadsheetDrawing" xmlns:a="http://schemas.openxmlformats.org/drawingml/2006/main">
  <xdr:oneCellAnchor>
    <xdr:from>
      <xdr:col>5</xdr:col>
      <xdr:colOff>0</xdr:colOff>
      <xdr:row>31</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13F0A465-E8A9-4F63-9FEC-7E835E6333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84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31</xdr:row>
      <xdr:rowOff>0</xdr:rowOff>
    </xdr:from>
    <xdr:ext cx="152400" cy="152400"/>
    <xdr:sp macro="" textlink="">
      <xdr:nvSpPr>
        <xdr:cNvPr id="3" name="Picture 1" hidden="1">
          <a:extLst>
            <a:ext uri="{63B3BB69-23CF-44E3-9099-C40C66FF867C}">
              <a14:compatExt xmlns:a14="http://schemas.microsoft.com/office/drawing/2010/main" spid="_x0000_s5121"/>
            </a:ext>
            <a:ext uri="{FF2B5EF4-FFF2-40B4-BE49-F238E27FC236}">
              <a16:creationId xmlns:a16="http://schemas.microsoft.com/office/drawing/2014/main" id="{E7AA8218-903C-4480-9491-1C4AFB0B2C7F}"/>
            </a:ext>
          </a:extLst>
        </xdr:cNvPr>
        <xdr:cNvSpPr/>
      </xdr:nvSpPr>
      <xdr:spPr>
        <a:xfrm>
          <a:off x="10058400" y="8039100"/>
          <a:ext cx="152400" cy="152400"/>
        </a:xfrm>
        <a:prstGeom prst="rect">
          <a:avLst/>
        </a:prstGeom>
      </xdr:spPr>
    </xdr:sp>
    <xdr:clientData/>
  </xdr:oneCellAnchor>
  <xdr:oneCellAnchor>
    <xdr:from>
      <xdr:col>5</xdr:col>
      <xdr:colOff>0</xdr:colOff>
      <xdr:row>31</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427C1609-E6FD-42D2-97E4-80A8585983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84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31</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F8A5385F-36E3-4146-A692-E032A8F381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31</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819828A9-2069-4143-84A1-7F7CDDAE62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84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31</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F56844DF-45F2-48D3-8836-E34D369258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6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17912F27-91D9-43C9-9112-FAF6B1EF69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31</xdr:row>
      <xdr:rowOff>0</xdr:rowOff>
    </xdr:from>
    <xdr:ext cx="152400" cy="152400"/>
    <xdr:sp macro="" textlink="">
      <xdr:nvSpPr>
        <xdr:cNvPr id="9" name="Picture 2" hidden="1">
          <a:extLst>
            <a:ext uri="{63B3BB69-23CF-44E3-9099-C40C66FF867C}">
              <a14:compatExt xmlns:a14="http://schemas.microsoft.com/office/drawing/2010/main" spid="_x0000_s5122"/>
            </a:ext>
            <a:ext uri="{FF2B5EF4-FFF2-40B4-BE49-F238E27FC236}">
              <a16:creationId xmlns:a16="http://schemas.microsoft.com/office/drawing/2014/main" id="{7D16AC88-6213-46D9-8AEF-5AA3C74EA346}"/>
            </a:ext>
          </a:extLst>
        </xdr:cNvPr>
        <xdr:cNvSpPr/>
      </xdr:nvSpPr>
      <xdr:spPr>
        <a:xfrm>
          <a:off x="10058400" y="8039100"/>
          <a:ext cx="152400" cy="152400"/>
        </a:xfrm>
        <a:prstGeom prst="rect">
          <a:avLst/>
        </a:prstGeom>
      </xdr:spPr>
    </xdr:sp>
    <xdr:clientData/>
  </xdr:oneCellAnchor>
  <xdr:oneCellAnchor>
    <xdr:from>
      <xdr:col>9</xdr:col>
      <xdr:colOff>0</xdr:colOff>
      <xdr:row>31</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144B3288-0426-4B04-A903-1427C0164D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4BBE844C-0AF1-4BA3-8739-F068C0FF1A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368706F6-3FC2-4DCD-9667-92D62C5B34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31</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ECEF81CE-F614-4123-AAE6-303B008A7E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066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31</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D7DAA095-05DA-4271-B4F0-E3AD703D54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448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2E35E128-022E-4386-9C7D-CF6EC5DAF2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FC77B3BB-CB17-4F5E-95EF-8AF4AC0D3C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42C67212-CE9F-42D7-83D5-75F8457600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A76B174B-58DC-4E6F-92D8-3135DBBAB6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2E2C8766-FF91-4754-B1CD-7AFA5D11CA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2F6619A2-E166-4B0B-99C3-E87BEDC47F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31</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F404DEC5-7787-4680-9F7F-1D103773AA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31</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28EC348B-D7C8-438A-B59D-42C62DB27F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31</xdr:row>
      <xdr:rowOff>0</xdr:rowOff>
    </xdr:from>
    <xdr:ext cx="152400" cy="152400"/>
    <xdr:sp macro="" textlink="">
      <xdr:nvSpPr>
        <xdr:cNvPr id="23" name="Picture 3" hidden="1">
          <a:extLst>
            <a:ext uri="{63B3BB69-23CF-44E3-9099-C40C66FF867C}">
              <a14:compatExt xmlns:a14="http://schemas.microsoft.com/office/drawing/2010/main" spid="_x0000_s5123"/>
            </a:ext>
            <a:ext uri="{FF2B5EF4-FFF2-40B4-BE49-F238E27FC236}">
              <a16:creationId xmlns:a16="http://schemas.microsoft.com/office/drawing/2014/main" id="{77032D79-993D-4058-85DC-ECFEBABF9298}"/>
            </a:ext>
          </a:extLst>
        </xdr:cNvPr>
        <xdr:cNvSpPr/>
      </xdr:nvSpPr>
      <xdr:spPr>
        <a:xfrm>
          <a:off x="8029575" y="8039100"/>
          <a:ext cx="152400" cy="152400"/>
        </a:xfrm>
        <a:prstGeom prst="rect">
          <a:avLst/>
        </a:prstGeom>
      </xdr:spPr>
    </xdr:sp>
    <xdr:clientData/>
  </xdr:oneCellAnchor>
  <xdr:oneCellAnchor>
    <xdr:from>
      <xdr:col>4</xdr:col>
      <xdr:colOff>0</xdr:colOff>
      <xdr:row>31</xdr:row>
      <xdr:rowOff>0</xdr:rowOff>
    </xdr:from>
    <xdr:ext cx="152400" cy="152400"/>
    <xdr:sp macro="" textlink="">
      <xdr:nvSpPr>
        <xdr:cNvPr id="24" name="Picture 4" hidden="1">
          <a:extLst>
            <a:ext uri="{63B3BB69-23CF-44E3-9099-C40C66FF867C}">
              <a14:compatExt xmlns:a14="http://schemas.microsoft.com/office/drawing/2010/main" spid="_x0000_s5124"/>
            </a:ext>
            <a:ext uri="{FF2B5EF4-FFF2-40B4-BE49-F238E27FC236}">
              <a16:creationId xmlns:a16="http://schemas.microsoft.com/office/drawing/2014/main" id="{325B143F-6AD1-49FD-AF15-0D4C1FC6CC97}"/>
            </a:ext>
          </a:extLst>
        </xdr:cNvPr>
        <xdr:cNvSpPr/>
      </xdr:nvSpPr>
      <xdr:spPr>
        <a:xfrm>
          <a:off x="8943975" y="8039100"/>
          <a:ext cx="152400" cy="152400"/>
        </a:xfrm>
        <a:prstGeom prst="rect">
          <a:avLst/>
        </a:prstGeom>
      </xdr:spPr>
    </xdr:sp>
    <xdr:clientData/>
  </xdr:oneCellAnchor>
  <xdr:oneCellAnchor>
    <xdr:from>
      <xdr:col>4</xdr:col>
      <xdr:colOff>0</xdr:colOff>
      <xdr:row>31</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D94AF528-715F-4522-9B60-91CE1A87F1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F356DD89-4224-4B46-B47E-170B85294F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7AE393E8-3426-4CD1-BAF2-1C129458A2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75E0B02F-0483-48EA-9A48-C501721373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387C72AE-FDAD-462B-94BF-3920FA7A88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D971BB57-3232-493C-9BF2-756A5062FE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DA446FD2-DDC0-4D8B-82FB-98B3BB5BE1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318B1598-A842-4CF4-9F05-EFD97A9AC7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8A123B8C-40D5-4BB3-A975-CB52219E22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061EEC15-A4B8-4A25-AE4B-D12272EAAE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66FD347A-9FA6-4B3B-8661-88573B00C5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1F745BF7-B07E-46F1-9F83-4C829EE772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33EE09C5-F920-4747-848E-B3EADA9217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D2E4DD91-7ABE-4F64-A2DE-EA11F719E4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8A2C858C-1CBC-45EC-AB94-269DC2EF2D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13728738-3A64-477F-BEF4-E3BB24AAFE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31</xdr:row>
      <xdr:rowOff>0</xdr:rowOff>
    </xdr:from>
    <xdr:ext cx="152400" cy="152400"/>
    <xdr:sp macro="" textlink="">
      <xdr:nvSpPr>
        <xdr:cNvPr id="41" name="Picture 5" hidden="1">
          <a:extLst>
            <a:ext uri="{63B3BB69-23CF-44E3-9099-C40C66FF867C}">
              <a14:compatExt xmlns:a14="http://schemas.microsoft.com/office/drawing/2010/main" spid="_x0000_s5125"/>
            </a:ext>
            <a:ext uri="{FF2B5EF4-FFF2-40B4-BE49-F238E27FC236}">
              <a16:creationId xmlns:a16="http://schemas.microsoft.com/office/drawing/2014/main" id="{DADA7C51-CFEE-41BF-8BA6-DE27B61886D0}"/>
            </a:ext>
          </a:extLst>
        </xdr:cNvPr>
        <xdr:cNvSpPr/>
      </xdr:nvSpPr>
      <xdr:spPr>
        <a:xfrm>
          <a:off x="6953250" y="8039100"/>
          <a:ext cx="152400" cy="152400"/>
        </a:xfrm>
        <a:prstGeom prst="rect">
          <a:avLst/>
        </a:prstGeom>
      </xdr:spPr>
    </xdr:sp>
    <xdr:clientData/>
  </xdr:oneCellAnchor>
  <xdr:oneCellAnchor>
    <xdr:from>
      <xdr:col>6</xdr:col>
      <xdr:colOff>0</xdr:colOff>
      <xdr:row>31</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9B965AF6-5722-4747-910D-D38B849308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6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C5196B35-7B25-47A0-BD72-119648EFAA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31</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BE3B8384-652C-4CD0-B848-E3263018E4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87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71D0161C-56AC-4334-BEBB-040D00F62C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8E0CC136-794E-45A2-84F3-744E5C63C5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F030A4F9-1637-420D-A939-1F5CC84E14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31</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4D0CF3FE-4624-4B38-A8EB-1EC1AFE889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066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31</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E1F2E5C5-9F30-457F-B7FB-6772E5EED7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448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2F9352FC-208E-4D8C-9897-CE4940506F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03B3574B-278F-4486-9B81-A08C5D08D2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4EB5F511-0644-4280-8D64-B6E93B56D5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3864428</xdr:colOff>
      <xdr:row>31</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4BA1D1C3-3F7F-4736-A8B4-BDB19EDFDB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74103"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31</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4C670E45-F207-4D88-89D1-DA317A216E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31</xdr:row>
      <xdr:rowOff>0</xdr:rowOff>
    </xdr:from>
    <xdr:ext cx="152400" cy="152400"/>
    <xdr:sp macro="" textlink="">
      <xdr:nvSpPr>
        <xdr:cNvPr id="55" name="Picture 6" hidden="1">
          <a:extLst>
            <a:ext uri="{63B3BB69-23CF-44E3-9099-C40C66FF867C}">
              <a14:compatExt xmlns:a14="http://schemas.microsoft.com/office/drawing/2010/main" spid="_x0000_s5126"/>
            </a:ext>
            <a:ext uri="{FF2B5EF4-FFF2-40B4-BE49-F238E27FC236}">
              <a16:creationId xmlns:a16="http://schemas.microsoft.com/office/drawing/2014/main" id="{445590A3-18FD-4055-B11B-5B8288BC6AF4}"/>
            </a:ext>
          </a:extLst>
        </xdr:cNvPr>
        <xdr:cNvSpPr/>
      </xdr:nvSpPr>
      <xdr:spPr>
        <a:xfrm>
          <a:off x="8029575" y="8039100"/>
          <a:ext cx="152400" cy="152400"/>
        </a:xfrm>
        <a:prstGeom prst="rect">
          <a:avLst/>
        </a:prstGeom>
      </xdr:spPr>
    </xdr:sp>
    <xdr:clientData/>
  </xdr:oneCellAnchor>
  <xdr:oneCellAnchor>
    <xdr:from>
      <xdr:col>4</xdr:col>
      <xdr:colOff>0</xdr:colOff>
      <xdr:row>31</xdr:row>
      <xdr:rowOff>0</xdr:rowOff>
    </xdr:from>
    <xdr:ext cx="152400" cy="152400"/>
    <xdr:sp macro="" textlink="">
      <xdr:nvSpPr>
        <xdr:cNvPr id="56" name="Picture 7" hidden="1">
          <a:extLst>
            <a:ext uri="{63B3BB69-23CF-44E3-9099-C40C66FF867C}">
              <a14:compatExt xmlns:a14="http://schemas.microsoft.com/office/drawing/2010/main" spid="_x0000_s5127"/>
            </a:ext>
            <a:ext uri="{FF2B5EF4-FFF2-40B4-BE49-F238E27FC236}">
              <a16:creationId xmlns:a16="http://schemas.microsoft.com/office/drawing/2014/main" id="{7EA77E31-C800-41E7-BCE1-7B5A9B971705}"/>
            </a:ext>
          </a:extLst>
        </xdr:cNvPr>
        <xdr:cNvSpPr/>
      </xdr:nvSpPr>
      <xdr:spPr>
        <a:xfrm>
          <a:off x="8943975" y="8039100"/>
          <a:ext cx="152400" cy="152400"/>
        </a:xfrm>
        <a:prstGeom prst="rect">
          <a:avLst/>
        </a:prstGeom>
      </xdr:spPr>
    </xdr:sp>
    <xdr:clientData/>
  </xdr:oneCellAnchor>
  <xdr:oneCellAnchor>
    <xdr:from>
      <xdr:col>4</xdr:col>
      <xdr:colOff>0</xdr:colOff>
      <xdr:row>31</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0FA6164A-2E44-45E7-8D74-A05ED33FA9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F8092B8B-5178-4D36-B36B-BE97BD5786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FF94243C-54DC-4EC7-8E5E-2FD3EDE7C1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D7C68995-90C6-44EC-9DEC-76906992F6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E6A005E3-98F6-457D-81CC-1C549562CF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D6438DC0-DD59-42BA-978F-1F5F3AE743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972766A1-2149-45FC-948F-0CA48AC3AB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5746803A-9F5E-4A70-B5E3-C3C24B6697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C25FB4E0-362B-4F80-9B9D-BB6A0DF717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7094EF4A-B2C3-447D-8F0E-A78A8B331B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1279424B-3A17-4973-8ABF-7E4AD5DB91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A2F1059A-A059-441A-8D01-3AE1F63337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D8C32881-97C2-4BCF-9DDE-262DFB347C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065FA5B7-9D03-44DB-8A9D-2D060017E6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C65EAA11-AEEC-4BAD-8141-08F310AE2E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13E4B213-3D71-452A-86FC-EB95B0EE6B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243692" cy="1128662"/>
    <xdr:pic>
      <xdr:nvPicPr>
        <xdr:cNvPr id="73" name="Imagen 72">
          <a:extLst>
            <a:ext uri="{FF2B5EF4-FFF2-40B4-BE49-F238E27FC236}">
              <a16:creationId xmlns:a16="http://schemas.microsoft.com/office/drawing/2014/main" id="{8816FACE-0DC1-45FB-B1C9-A305B84929D2}"/>
            </a:ext>
          </a:extLst>
        </xdr:cNvPr>
        <xdr:cNvPicPr>
          <a:picLocks noChangeAspect="1"/>
        </xdr:cNvPicPr>
      </xdr:nvPicPr>
      <xdr:blipFill>
        <a:blip xmlns:r="http://schemas.openxmlformats.org/officeDocument/2006/relationships" r:embed="rId2"/>
        <a:stretch>
          <a:fillRect/>
        </a:stretch>
      </xdr:blipFill>
      <xdr:spPr>
        <a:xfrm>
          <a:off x="0" y="0"/>
          <a:ext cx="1243692" cy="1128662"/>
        </a:xfrm>
        <a:prstGeom prst="rect">
          <a:avLst/>
        </a:prstGeom>
      </xdr:spPr>
    </xdr:pic>
    <xdr:clientData/>
  </xdr:oneCellAnchor>
  <xdr:oneCellAnchor>
    <xdr:from>
      <xdr:col>3</xdr:col>
      <xdr:colOff>0</xdr:colOff>
      <xdr:row>31</xdr:row>
      <xdr:rowOff>0</xdr:rowOff>
    </xdr:from>
    <xdr:ext cx="152400" cy="152400"/>
    <xdr:sp macro="" textlink="">
      <xdr:nvSpPr>
        <xdr:cNvPr id="74" name="Picture 5" hidden="1">
          <a:extLst>
            <a:ext uri="{63B3BB69-23CF-44E3-9099-C40C66FF867C}">
              <a14:compatExt xmlns:a14="http://schemas.microsoft.com/office/drawing/2010/main" spid="_x0000_s5125"/>
            </a:ext>
            <a:ext uri="{FF2B5EF4-FFF2-40B4-BE49-F238E27FC236}">
              <a16:creationId xmlns:a16="http://schemas.microsoft.com/office/drawing/2014/main" id="{56F6A466-9585-46DF-BE83-4D5A003BAA8E}"/>
            </a:ext>
          </a:extLst>
        </xdr:cNvPr>
        <xdr:cNvSpPr/>
      </xdr:nvSpPr>
      <xdr:spPr>
        <a:xfrm>
          <a:off x="8029575" y="8039100"/>
          <a:ext cx="152400" cy="152400"/>
        </a:xfrm>
        <a:prstGeom prst="rect">
          <a:avLst/>
        </a:prstGeom>
      </xdr:spPr>
    </xdr:sp>
    <xdr:clientData/>
  </xdr:oneCellAnchor>
  <xdr:oneCellAnchor>
    <xdr:from>
      <xdr:col>4</xdr:col>
      <xdr:colOff>762000</xdr:colOff>
      <xdr:row>30</xdr:row>
      <xdr:rowOff>171450</xdr:rowOff>
    </xdr:from>
    <xdr:ext cx="85725" cy="85725"/>
    <xdr:pic>
      <xdr:nvPicPr>
        <xdr:cNvPr id="75" name="53 Imagen" descr="http://200.29.3.6:8080/pentaho/jpivot/table/drill-position-other.gif">
          <a:extLst>
            <a:ext uri="{FF2B5EF4-FFF2-40B4-BE49-F238E27FC236}">
              <a16:creationId xmlns:a16="http://schemas.microsoft.com/office/drawing/2014/main" id="{99614897-B0C4-4B72-BD0C-2773183A12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05975" y="7991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76" name="21 Imagen" descr="http://200.29.3.6:8080/pentaho/jpivot/table/drill-position-other.gif">
          <a:extLst>
            <a:ext uri="{FF2B5EF4-FFF2-40B4-BE49-F238E27FC236}">
              <a16:creationId xmlns:a16="http://schemas.microsoft.com/office/drawing/2014/main" id="{F94AAA34-001C-4516-B25F-E5708AA5DF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152400" cy="152400"/>
    <xdr:sp macro="" textlink="">
      <xdr:nvSpPr>
        <xdr:cNvPr id="77" name="Picture 5" hidden="1">
          <a:extLst>
            <a:ext uri="{63B3BB69-23CF-44E3-9099-C40C66FF867C}">
              <a14:compatExt xmlns:a14="http://schemas.microsoft.com/office/drawing/2010/main" spid="_x0000_s5125"/>
            </a:ext>
            <a:ext uri="{FF2B5EF4-FFF2-40B4-BE49-F238E27FC236}">
              <a16:creationId xmlns:a16="http://schemas.microsoft.com/office/drawing/2014/main" id="{2E92F59F-95D5-4F20-A3DC-1A6A31618756}"/>
            </a:ext>
          </a:extLst>
        </xdr:cNvPr>
        <xdr:cNvSpPr/>
      </xdr:nvSpPr>
      <xdr:spPr>
        <a:xfrm>
          <a:off x="8943975" y="8039100"/>
          <a:ext cx="152400" cy="152400"/>
        </a:xfrm>
        <a:prstGeom prst="rect">
          <a:avLst/>
        </a:prstGeom>
      </xdr:spPr>
    </xdr:sp>
    <xdr:clientData/>
  </xdr:oneCellAnchor>
  <xdr:oneCellAnchor>
    <xdr:from>
      <xdr:col>4</xdr:col>
      <xdr:colOff>0</xdr:colOff>
      <xdr:row>31</xdr:row>
      <xdr:rowOff>0</xdr:rowOff>
    </xdr:from>
    <xdr:ext cx="85725" cy="85725"/>
    <xdr:pic>
      <xdr:nvPicPr>
        <xdr:cNvPr id="78" name="53 Imagen" descr="http://200.29.3.6:8080/pentaho/jpivot/table/drill-position-other.gif">
          <a:extLst>
            <a:ext uri="{FF2B5EF4-FFF2-40B4-BE49-F238E27FC236}">
              <a16:creationId xmlns:a16="http://schemas.microsoft.com/office/drawing/2014/main" id="{238440F6-19A9-4059-9040-C4F452F770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31</xdr:row>
      <xdr:rowOff>0</xdr:rowOff>
    </xdr:from>
    <xdr:ext cx="85725" cy="85725"/>
    <xdr:pic>
      <xdr:nvPicPr>
        <xdr:cNvPr id="79" name="21 Imagen" descr="http://200.29.3.6:8080/pentaho/jpivot/table/drill-position-other.gif">
          <a:extLst>
            <a:ext uri="{FF2B5EF4-FFF2-40B4-BE49-F238E27FC236}">
              <a16:creationId xmlns:a16="http://schemas.microsoft.com/office/drawing/2014/main" id="{FA9E2134-0AAC-41A4-A9AE-3A1F252C89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84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31</xdr:row>
      <xdr:rowOff>0</xdr:rowOff>
    </xdr:from>
    <xdr:ext cx="152400" cy="152400"/>
    <xdr:sp macro="" textlink="">
      <xdr:nvSpPr>
        <xdr:cNvPr id="80" name="Picture 5" hidden="1">
          <a:extLst>
            <a:ext uri="{63B3BB69-23CF-44E3-9099-C40C66FF867C}">
              <a14:compatExt xmlns:a14="http://schemas.microsoft.com/office/drawing/2010/main" spid="_x0000_s5125"/>
            </a:ext>
            <a:ext uri="{FF2B5EF4-FFF2-40B4-BE49-F238E27FC236}">
              <a16:creationId xmlns:a16="http://schemas.microsoft.com/office/drawing/2014/main" id="{9E1DD730-1075-4F44-99F1-E870D11A43EC}"/>
            </a:ext>
          </a:extLst>
        </xdr:cNvPr>
        <xdr:cNvSpPr/>
      </xdr:nvSpPr>
      <xdr:spPr>
        <a:xfrm>
          <a:off x="10058400" y="8039100"/>
          <a:ext cx="152400" cy="152400"/>
        </a:xfrm>
        <a:prstGeom prst="rect">
          <a:avLst/>
        </a:prstGeom>
      </xdr:spPr>
    </xdr:sp>
    <xdr:clientData/>
  </xdr:oneCellAnchor>
  <xdr:oneCellAnchor>
    <xdr:from>
      <xdr:col>5</xdr:col>
      <xdr:colOff>0</xdr:colOff>
      <xdr:row>31</xdr:row>
      <xdr:rowOff>0</xdr:rowOff>
    </xdr:from>
    <xdr:ext cx="85725" cy="85725"/>
    <xdr:pic>
      <xdr:nvPicPr>
        <xdr:cNvPr id="81" name="53 Imagen" descr="http://200.29.3.6:8080/pentaho/jpivot/table/drill-position-other.gif">
          <a:extLst>
            <a:ext uri="{FF2B5EF4-FFF2-40B4-BE49-F238E27FC236}">
              <a16:creationId xmlns:a16="http://schemas.microsoft.com/office/drawing/2014/main" id="{6C2796F1-0064-479A-BD07-6295B952ED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84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31</xdr:row>
      <xdr:rowOff>0</xdr:rowOff>
    </xdr:from>
    <xdr:ext cx="85725" cy="85725"/>
    <xdr:pic>
      <xdr:nvPicPr>
        <xdr:cNvPr id="82" name="21 Imagen" descr="http://200.29.3.6:8080/pentaho/jpivot/table/drill-position-other.gif">
          <a:extLst>
            <a:ext uri="{FF2B5EF4-FFF2-40B4-BE49-F238E27FC236}">
              <a16:creationId xmlns:a16="http://schemas.microsoft.com/office/drawing/2014/main" id="{18888E38-A3BF-483A-858C-24B61228F3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6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31</xdr:row>
      <xdr:rowOff>0</xdr:rowOff>
    </xdr:from>
    <xdr:ext cx="152400" cy="152400"/>
    <xdr:sp macro="" textlink="">
      <xdr:nvSpPr>
        <xdr:cNvPr id="83" name="Picture 5" hidden="1">
          <a:extLst>
            <a:ext uri="{63B3BB69-23CF-44E3-9099-C40C66FF867C}">
              <a14:compatExt xmlns:a14="http://schemas.microsoft.com/office/drawing/2010/main" spid="_x0000_s5125"/>
            </a:ext>
            <a:ext uri="{FF2B5EF4-FFF2-40B4-BE49-F238E27FC236}">
              <a16:creationId xmlns:a16="http://schemas.microsoft.com/office/drawing/2014/main" id="{4E5A76E3-5D59-4B5F-A747-55B48B968A6A}"/>
            </a:ext>
          </a:extLst>
        </xdr:cNvPr>
        <xdr:cNvSpPr/>
      </xdr:nvSpPr>
      <xdr:spPr>
        <a:xfrm>
          <a:off x="10906125" y="8039100"/>
          <a:ext cx="152400" cy="152400"/>
        </a:xfrm>
        <a:prstGeom prst="rect">
          <a:avLst/>
        </a:prstGeom>
      </xdr:spPr>
    </xdr:sp>
    <xdr:clientData/>
  </xdr:oneCellAnchor>
  <xdr:oneCellAnchor>
    <xdr:from>
      <xdr:col>6</xdr:col>
      <xdr:colOff>0</xdr:colOff>
      <xdr:row>31</xdr:row>
      <xdr:rowOff>0</xdr:rowOff>
    </xdr:from>
    <xdr:ext cx="85725" cy="85725"/>
    <xdr:pic>
      <xdr:nvPicPr>
        <xdr:cNvPr id="84" name="53 Imagen" descr="http://200.29.3.6:8080/pentaho/jpivot/table/drill-position-other.gif">
          <a:extLst>
            <a:ext uri="{FF2B5EF4-FFF2-40B4-BE49-F238E27FC236}">
              <a16:creationId xmlns:a16="http://schemas.microsoft.com/office/drawing/2014/main" id="{5BD501FE-B3FF-47FC-B6F0-3CF23359C1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6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85" name="21 Imagen" descr="http://200.29.3.6:8080/pentaho/jpivot/table/drill-position-other.gif">
          <a:extLst>
            <a:ext uri="{FF2B5EF4-FFF2-40B4-BE49-F238E27FC236}">
              <a16:creationId xmlns:a16="http://schemas.microsoft.com/office/drawing/2014/main" id="{D3B74534-E4B7-4F17-8ABD-D7EFFAE9DD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152400" cy="152400"/>
    <xdr:sp macro="" textlink="">
      <xdr:nvSpPr>
        <xdr:cNvPr id="86" name="Picture 5" hidden="1">
          <a:extLst>
            <a:ext uri="{63B3BB69-23CF-44E3-9099-C40C66FF867C}">
              <a14:compatExt xmlns:a14="http://schemas.microsoft.com/office/drawing/2010/main" spid="_x0000_s5125"/>
            </a:ext>
            <a:ext uri="{FF2B5EF4-FFF2-40B4-BE49-F238E27FC236}">
              <a16:creationId xmlns:a16="http://schemas.microsoft.com/office/drawing/2014/main" id="{AA7D7054-77C4-4532-8D12-AAE773CD28E6}"/>
            </a:ext>
          </a:extLst>
        </xdr:cNvPr>
        <xdr:cNvSpPr/>
      </xdr:nvSpPr>
      <xdr:spPr>
        <a:xfrm>
          <a:off x="11877675" y="8039100"/>
          <a:ext cx="152400" cy="152400"/>
        </a:xfrm>
        <a:prstGeom prst="rect">
          <a:avLst/>
        </a:prstGeom>
      </xdr:spPr>
    </xdr:sp>
    <xdr:clientData/>
  </xdr:oneCellAnchor>
  <xdr:oneCellAnchor>
    <xdr:from>
      <xdr:col>7</xdr:col>
      <xdr:colOff>0</xdr:colOff>
      <xdr:row>31</xdr:row>
      <xdr:rowOff>0</xdr:rowOff>
    </xdr:from>
    <xdr:ext cx="85725" cy="85725"/>
    <xdr:pic>
      <xdr:nvPicPr>
        <xdr:cNvPr id="87" name="53 Imagen" descr="http://200.29.3.6:8080/pentaho/jpivot/table/drill-position-other.gif">
          <a:extLst>
            <a:ext uri="{FF2B5EF4-FFF2-40B4-BE49-F238E27FC236}">
              <a16:creationId xmlns:a16="http://schemas.microsoft.com/office/drawing/2014/main" id="{08619FB9-3FDA-460F-AEC2-7C22A17BDB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31</xdr:row>
      <xdr:rowOff>0</xdr:rowOff>
    </xdr:from>
    <xdr:ext cx="85725" cy="85725"/>
    <xdr:pic>
      <xdr:nvPicPr>
        <xdr:cNvPr id="88" name="21 Imagen" descr="http://200.29.3.6:8080/pentaho/jpivot/table/drill-position-other.gif">
          <a:extLst>
            <a:ext uri="{FF2B5EF4-FFF2-40B4-BE49-F238E27FC236}">
              <a16:creationId xmlns:a16="http://schemas.microsoft.com/office/drawing/2014/main" id="{93C79070-6280-48BF-8E29-5247A6BA21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87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31</xdr:row>
      <xdr:rowOff>0</xdr:rowOff>
    </xdr:from>
    <xdr:ext cx="152400" cy="152400"/>
    <xdr:sp macro="" textlink="">
      <xdr:nvSpPr>
        <xdr:cNvPr id="89" name="Picture 5" hidden="1">
          <a:extLst>
            <a:ext uri="{63B3BB69-23CF-44E3-9099-C40C66FF867C}">
              <a14:compatExt xmlns:a14="http://schemas.microsoft.com/office/drawing/2010/main" spid="_x0000_s5125"/>
            </a:ext>
            <a:ext uri="{FF2B5EF4-FFF2-40B4-BE49-F238E27FC236}">
              <a16:creationId xmlns:a16="http://schemas.microsoft.com/office/drawing/2014/main" id="{1A03C80E-EF05-4961-B2AD-3ECB81332F4B}"/>
            </a:ext>
          </a:extLst>
        </xdr:cNvPr>
        <xdr:cNvSpPr/>
      </xdr:nvSpPr>
      <xdr:spPr>
        <a:xfrm>
          <a:off x="12887325" y="8039100"/>
          <a:ext cx="152400" cy="152400"/>
        </a:xfrm>
        <a:prstGeom prst="rect">
          <a:avLst/>
        </a:prstGeom>
      </xdr:spPr>
    </xdr:sp>
    <xdr:clientData/>
  </xdr:oneCellAnchor>
  <xdr:oneCellAnchor>
    <xdr:from>
      <xdr:col>8</xdr:col>
      <xdr:colOff>0</xdr:colOff>
      <xdr:row>31</xdr:row>
      <xdr:rowOff>0</xdr:rowOff>
    </xdr:from>
    <xdr:ext cx="85725" cy="85725"/>
    <xdr:pic>
      <xdr:nvPicPr>
        <xdr:cNvPr id="90" name="53 Imagen" descr="http://200.29.3.6:8080/pentaho/jpivot/table/drill-position-other.gif">
          <a:extLst>
            <a:ext uri="{FF2B5EF4-FFF2-40B4-BE49-F238E27FC236}">
              <a16:creationId xmlns:a16="http://schemas.microsoft.com/office/drawing/2014/main" id="{2CFBF28B-6E46-4360-97DD-E286040EC9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87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85725" cy="85725"/>
    <xdr:pic>
      <xdr:nvPicPr>
        <xdr:cNvPr id="91" name="21 Imagen" descr="http://200.29.3.6:8080/pentaho/jpivot/table/drill-position-other.gif">
          <a:extLst>
            <a:ext uri="{FF2B5EF4-FFF2-40B4-BE49-F238E27FC236}">
              <a16:creationId xmlns:a16="http://schemas.microsoft.com/office/drawing/2014/main" id="{05B9E349-D1C3-4206-ABD8-522F3801BA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152400" cy="152400"/>
    <xdr:sp macro="" textlink="">
      <xdr:nvSpPr>
        <xdr:cNvPr id="92" name="Picture 5" hidden="1">
          <a:extLst>
            <a:ext uri="{63B3BB69-23CF-44E3-9099-C40C66FF867C}">
              <a14:compatExt xmlns:a14="http://schemas.microsoft.com/office/drawing/2010/main" spid="_x0000_s5125"/>
            </a:ext>
            <a:ext uri="{FF2B5EF4-FFF2-40B4-BE49-F238E27FC236}">
              <a16:creationId xmlns:a16="http://schemas.microsoft.com/office/drawing/2014/main" id="{E0C684A0-BFA0-4785-9376-FE46699BE7A8}"/>
            </a:ext>
          </a:extLst>
        </xdr:cNvPr>
        <xdr:cNvSpPr/>
      </xdr:nvSpPr>
      <xdr:spPr>
        <a:xfrm>
          <a:off x="14163675" y="8039100"/>
          <a:ext cx="152400" cy="152400"/>
        </a:xfrm>
        <a:prstGeom prst="rect">
          <a:avLst/>
        </a:prstGeom>
      </xdr:spPr>
    </xdr:sp>
    <xdr:clientData/>
  </xdr:oneCellAnchor>
  <xdr:oneCellAnchor>
    <xdr:from>
      <xdr:col>9</xdr:col>
      <xdr:colOff>0</xdr:colOff>
      <xdr:row>31</xdr:row>
      <xdr:rowOff>0</xdr:rowOff>
    </xdr:from>
    <xdr:ext cx="85725" cy="85725"/>
    <xdr:pic>
      <xdr:nvPicPr>
        <xdr:cNvPr id="93" name="53 Imagen" descr="http://200.29.3.6:8080/pentaho/jpivot/table/drill-position-other.gif">
          <a:extLst>
            <a:ext uri="{FF2B5EF4-FFF2-40B4-BE49-F238E27FC236}">
              <a16:creationId xmlns:a16="http://schemas.microsoft.com/office/drawing/2014/main" id="{06A33A10-DA2E-4828-A4F0-396CA06CC8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31</xdr:row>
      <xdr:rowOff>0</xdr:rowOff>
    </xdr:from>
    <xdr:ext cx="85725" cy="85725"/>
    <xdr:pic>
      <xdr:nvPicPr>
        <xdr:cNvPr id="94" name="21 Imagen" descr="http://200.29.3.6:8080/pentaho/jpivot/table/drill-position-other.gif">
          <a:extLst>
            <a:ext uri="{FF2B5EF4-FFF2-40B4-BE49-F238E27FC236}">
              <a16:creationId xmlns:a16="http://schemas.microsoft.com/office/drawing/2014/main" id="{90C3272E-2762-4E54-A7CE-00D0E78AD1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066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31</xdr:row>
      <xdr:rowOff>0</xdr:rowOff>
    </xdr:from>
    <xdr:ext cx="152400" cy="152400"/>
    <xdr:sp macro="" textlink="">
      <xdr:nvSpPr>
        <xdr:cNvPr id="95" name="Picture 5" hidden="1">
          <a:extLst>
            <a:ext uri="{63B3BB69-23CF-44E3-9099-C40C66FF867C}">
              <a14:compatExt xmlns:a14="http://schemas.microsoft.com/office/drawing/2010/main" spid="_x0000_s5125"/>
            </a:ext>
            <a:ext uri="{FF2B5EF4-FFF2-40B4-BE49-F238E27FC236}">
              <a16:creationId xmlns:a16="http://schemas.microsoft.com/office/drawing/2014/main" id="{215BA571-2069-4938-9E19-CBD93AB909EF}"/>
            </a:ext>
          </a:extLst>
        </xdr:cNvPr>
        <xdr:cNvSpPr/>
      </xdr:nvSpPr>
      <xdr:spPr>
        <a:xfrm>
          <a:off x="15106650" y="8039100"/>
          <a:ext cx="152400" cy="152400"/>
        </a:xfrm>
        <a:prstGeom prst="rect">
          <a:avLst/>
        </a:prstGeom>
      </xdr:spPr>
    </xdr:sp>
    <xdr:clientData/>
  </xdr:oneCellAnchor>
  <xdr:oneCellAnchor>
    <xdr:from>
      <xdr:col>10</xdr:col>
      <xdr:colOff>0</xdr:colOff>
      <xdr:row>31</xdr:row>
      <xdr:rowOff>0</xdr:rowOff>
    </xdr:from>
    <xdr:ext cx="85725" cy="85725"/>
    <xdr:pic>
      <xdr:nvPicPr>
        <xdr:cNvPr id="96" name="53 Imagen" descr="http://200.29.3.6:8080/pentaho/jpivot/table/drill-position-other.gif">
          <a:extLst>
            <a:ext uri="{FF2B5EF4-FFF2-40B4-BE49-F238E27FC236}">
              <a16:creationId xmlns:a16="http://schemas.microsoft.com/office/drawing/2014/main" id="{6769F744-434A-4802-9868-BA3053C504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066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31</xdr:row>
      <xdr:rowOff>0</xdr:rowOff>
    </xdr:from>
    <xdr:ext cx="85725" cy="85725"/>
    <xdr:pic>
      <xdr:nvPicPr>
        <xdr:cNvPr id="97" name="21 Imagen" descr="http://200.29.3.6:8080/pentaho/jpivot/table/drill-position-other.gif">
          <a:extLst>
            <a:ext uri="{FF2B5EF4-FFF2-40B4-BE49-F238E27FC236}">
              <a16:creationId xmlns:a16="http://schemas.microsoft.com/office/drawing/2014/main" id="{4F9778C8-4C79-4852-8375-698B6E36ED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448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31</xdr:row>
      <xdr:rowOff>0</xdr:rowOff>
    </xdr:from>
    <xdr:ext cx="152400" cy="152400"/>
    <xdr:sp macro="" textlink="">
      <xdr:nvSpPr>
        <xdr:cNvPr id="98" name="Picture 5" hidden="1">
          <a:extLst>
            <a:ext uri="{63B3BB69-23CF-44E3-9099-C40C66FF867C}">
              <a14:compatExt xmlns:a14="http://schemas.microsoft.com/office/drawing/2010/main" spid="_x0000_s5125"/>
            </a:ext>
            <a:ext uri="{FF2B5EF4-FFF2-40B4-BE49-F238E27FC236}">
              <a16:creationId xmlns:a16="http://schemas.microsoft.com/office/drawing/2014/main" id="{149A5C8B-DE44-41DF-BF13-7BB1EFCF0FA0}"/>
            </a:ext>
          </a:extLst>
        </xdr:cNvPr>
        <xdr:cNvSpPr/>
      </xdr:nvSpPr>
      <xdr:spPr>
        <a:xfrm>
          <a:off x="15944850" y="8039100"/>
          <a:ext cx="152400" cy="152400"/>
        </a:xfrm>
        <a:prstGeom prst="rect">
          <a:avLst/>
        </a:prstGeom>
      </xdr:spPr>
    </xdr:sp>
    <xdr:clientData/>
  </xdr:oneCellAnchor>
  <xdr:oneCellAnchor>
    <xdr:from>
      <xdr:col>11</xdr:col>
      <xdr:colOff>0</xdr:colOff>
      <xdr:row>31</xdr:row>
      <xdr:rowOff>0</xdr:rowOff>
    </xdr:from>
    <xdr:ext cx="85725" cy="85725"/>
    <xdr:pic>
      <xdr:nvPicPr>
        <xdr:cNvPr id="99" name="53 Imagen" descr="http://200.29.3.6:8080/pentaho/jpivot/table/drill-position-other.gif">
          <a:extLst>
            <a:ext uri="{FF2B5EF4-FFF2-40B4-BE49-F238E27FC236}">
              <a16:creationId xmlns:a16="http://schemas.microsoft.com/office/drawing/2014/main" id="{E600A254-37FF-439A-87E9-F540AA477A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448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100" name="21 Imagen" descr="http://200.29.3.6:8080/pentaho/jpivot/table/drill-position-other.gif">
          <a:extLst>
            <a:ext uri="{FF2B5EF4-FFF2-40B4-BE49-F238E27FC236}">
              <a16:creationId xmlns:a16="http://schemas.microsoft.com/office/drawing/2014/main" id="{A5446084-13BC-4244-A5D6-40791023B7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152400" cy="152400"/>
    <xdr:sp macro="" textlink="">
      <xdr:nvSpPr>
        <xdr:cNvPr id="101" name="Picture 5" hidden="1">
          <a:extLst>
            <a:ext uri="{63B3BB69-23CF-44E3-9099-C40C66FF867C}">
              <a14:compatExt xmlns:a14="http://schemas.microsoft.com/office/drawing/2010/main" spid="_x0000_s5125"/>
            </a:ext>
            <a:ext uri="{FF2B5EF4-FFF2-40B4-BE49-F238E27FC236}">
              <a16:creationId xmlns:a16="http://schemas.microsoft.com/office/drawing/2014/main" id="{D671520F-E709-4A17-B125-525E5BF3341A}"/>
            </a:ext>
          </a:extLst>
        </xdr:cNvPr>
        <xdr:cNvSpPr/>
      </xdr:nvSpPr>
      <xdr:spPr>
        <a:xfrm>
          <a:off x="16783050" y="8039100"/>
          <a:ext cx="152400" cy="152400"/>
        </a:xfrm>
        <a:prstGeom prst="rect">
          <a:avLst/>
        </a:prstGeom>
      </xdr:spPr>
    </xdr:sp>
    <xdr:clientData/>
  </xdr:oneCellAnchor>
  <xdr:oneCellAnchor>
    <xdr:from>
      <xdr:col>12</xdr:col>
      <xdr:colOff>0</xdr:colOff>
      <xdr:row>31</xdr:row>
      <xdr:rowOff>0</xdr:rowOff>
    </xdr:from>
    <xdr:ext cx="85725" cy="85725"/>
    <xdr:pic>
      <xdr:nvPicPr>
        <xdr:cNvPr id="102" name="53 Imagen" descr="http://200.29.3.6:8080/pentaho/jpivot/table/drill-position-other.gif">
          <a:extLst>
            <a:ext uri="{FF2B5EF4-FFF2-40B4-BE49-F238E27FC236}">
              <a16:creationId xmlns:a16="http://schemas.microsoft.com/office/drawing/2014/main" id="{0B847109-B445-4048-8801-50EBE18DE2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31</xdr:row>
      <xdr:rowOff>0</xdr:rowOff>
    </xdr:from>
    <xdr:ext cx="85725" cy="85725"/>
    <xdr:pic>
      <xdr:nvPicPr>
        <xdr:cNvPr id="103" name="21 Imagen" descr="http://200.29.3.6:8080/pentaho/jpivot/table/drill-position-other.gif">
          <a:extLst>
            <a:ext uri="{FF2B5EF4-FFF2-40B4-BE49-F238E27FC236}">
              <a16:creationId xmlns:a16="http://schemas.microsoft.com/office/drawing/2014/main" id="{34FFF207-219A-4689-96D4-02372E52C5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260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31</xdr:row>
      <xdr:rowOff>0</xdr:rowOff>
    </xdr:from>
    <xdr:ext cx="152400" cy="152400"/>
    <xdr:sp macro="" textlink="">
      <xdr:nvSpPr>
        <xdr:cNvPr id="104" name="Picture 5" hidden="1">
          <a:extLst>
            <a:ext uri="{63B3BB69-23CF-44E3-9099-C40C66FF867C}">
              <a14:compatExt xmlns:a14="http://schemas.microsoft.com/office/drawing/2010/main" spid="_x0000_s5125"/>
            </a:ext>
            <a:ext uri="{FF2B5EF4-FFF2-40B4-BE49-F238E27FC236}">
              <a16:creationId xmlns:a16="http://schemas.microsoft.com/office/drawing/2014/main" id="{CF0F6D74-5395-4D9A-9076-EF509B894487}"/>
            </a:ext>
          </a:extLst>
        </xdr:cNvPr>
        <xdr:cNvSpPr/>
      </xdr:nvSpPr>
      <xdr:spPr>
        <a:xfrm>
          <a:off x="17726025" y="8039100"/>
          <a:ext cx="152400" cy="152400"/>
        </a:xfrm>
        <a:prstGeom prst="rect">
          <a:avLst/>
        </a:prstGeom>
      </xdr:spPr>
    </xdr:sp>
    <xdr:clientData/>
  </xdr:oneCellAnchor>
  <xdr:oneCellAnchor>
    <xdr:from>
      <xdr:col>13</xdr:col>
      <xdr:colOff>0</xdr:colOff>
      <xdr:row>31</xdr:row>
      <xdr:rowOff>0</xdr:rowOff>
    </xdr:from>
    <xdr:ext cx="85725" cy="85725"/>
    <xdr:pic>
      <xdr:nvPicPr>
        <xdr:cNvPr id="105" name="53 Imagen" descr="http://200.29.3.6:8080/pentaho/jpivot/table/drill-position-other.gif">
          <a:extLst>
            <a:ext uri="{FF2B5EF4-FFF2-40B4-BE49-F238E27FC236}">
              <a16:creationId xmlns:a16="http://schemas.microsoft.com/office/drawing/2014/main" id="{EFCAE886-82FE-4A21-AF60-C6B479D926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260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31</xdr:row>
      <xdr:rowOff>0</xdr:rowOff>
    </xdr:from>
    <xdr:ext cx="85725" cy="85725"/>
    <xdr:pic>
      <xdr:nvPicPr>
        <xdr:cNvPr id="106" name="21 Imagen" descr="http://200.29.3.6:8080/pentaho/jpivot/table/drill-position-other.gif">
          <a:extLst>
            <a:ext uri="{FF2B5EF4-FFF2-40B4-BE49-F238E27FC236}">
              <a16:creationId xmlns:a16="http://schemas.microsoft.com/office/drawing/2014/main" id="{BE55F34A-4B16-47E6-AB01-29B698786C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642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31</xdr:row>
      <xdr:rowOff>0</xdr:rowOff>
    </xdr:from>
    <xdr:ext cx="152400" cy="152400"/>
    <xdr:sp macro="" textlink="">
      <xdr:nvSpPr>
        <xdr:cNvPr id="107" name="Picture 5" hidden="1">
          <a:extLst>
            <a:ext uri="{63B3BB69-23CF-44E3-9099-C40C66FF867C}">
              <a14:compatExt xmlns:a14="http://schemas.microsoft.com/office/drawing/2010/main" spid="_x0000_s5125"/>
            </a:ext>
            <a:ext uri="{FF2B5EF4-FFF2-40B4-BE49-F238E27FC236}">
              <a16:creationId xmlns:a16="http://schemas.microsoft.com/office/drawing/2014/main" id="{5EFE3FB9-8B71-4254-B4E4-619A3629BCB4}"/>
            </a:ext>
          </a:extLst>
        </xdr:cNvPr>
        <xdr:cNvSpPr/>
      </xdr:nvSpPr>
      <xdr:spPr>
        <a:xfrm>
          <a:off x="18564225" y="8039100"/>
          <a:ext cx="152400" cy="152400"/>
        </a:xfrm>
        <a:prstGeom prst="rect">
          <a:avLst/>
        </a:prstGeom>
      </xdr:spPr>
    </xdr:sp>
    <xdr:clientData/>
  </xdr:oneCellAnchor>
  <xdr:oneCellAnchor>
    <xdr:from>
      <xdr:col>14</xdr:col>
      <xdr:colOff>0</xdr:colOff>
      <xdr:row>31</xdr:row>
      <xdr:rowOff>0</xdr:rowOff>
    </xdr:from>
    <xdr:ext cx="85725" cy="85725"/>
    <xdr:pic>
      <xdr:nvPicPr>
        <xdr:cNvPr id="108" name="53 Imagen" descr="http://200.29.3.6:8080/pentaho/jpivot/table/drill-position-other.gif">
          <a:extLst>
            <a:ext uri="{FF2B5EF4-FFF2-40B4-BE49-F238E27FC236}">
              <a16:creationId xmlns:a16="http://schemas.microsoft.com/office/drawing/2014/main" id="{BCC445BD-E70A-4892-A0E5-9484A09E19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642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31</xdr:row>
      <xdr:rowOff>0</xdr:rowOff>
    </xdr:from>
    <xdr:ext cx="85725" cy="85725"/>
    <xdr:pic>
      <xdr:nvPicPr>
        <xdr:cNvPr id="109" name="21 Imagen" descr="http://200.29.3.6:8080/pentaho/jpivot/table/drill-position-other.gif">
          <a:extLst>
            <a:ext uri="{FF2B5EF4-FFF2-40B4-BE49-F238E27FC236}">
              <a16:creationId xmlns:a16="http://schemas.microsoft.com/office/drawing/2014/main" id="{F6A781F9-E6AF-4ADC-91AB-E16592BA00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31</xdr:row>
      <xdr:rowOff>0</xdr:rowOff>
    </xdr:from>
    <xdr:ext cx="152400" cy="152400"/>
    <xdr:sp macro="" textlink="">
      <xdr:nvSpPr>
        <xdr:cNvPr id="110" name="Picture 5" hidden="1">
          <a:extLst>
            <a:ext uri="{63B3BB69-23CF-44E3-9099-C40C66FF867C}">
              <a14:compatExt xmlns:a14="http://schemas.microsoft.com/office/drawing/2010/main" spid="_x0000_s5125"/>
            </a:ext>
            <a:ext uri="{FF2B5EF4-FFF2-40B4-BE49-F238E27FC236}">
              <a16:creationId xmlns:a16="http://schemas.microsoft.com/office/drawing/2014/main" id="{1D81DD93-7ECA-45EB-870F-82CCA8F34D44}"/>
            </a:ext>
          </a:extLst>
        </xdr:cNvPr>
        <xdr:cNvSpPr/>
      </xdr:nvSpPr>
      <xdr:spPr>
        <a:xfrm>
          <a:off x="19507200" y="8039100"/>
          <a:ext cx="152400" cy="152400"/>
        </a:xfrm>
        <a:prstGeom prst="rect">
          <a:avLst/>
        </a:prstGeom>
      </xdr:spPr>
    </xdr:sp>
    <xdr:clientData/>
  </xdr:oneCellAnchor>
  <xdr:oneCellAnchor>
    <xdr:from>
      <xdr:col>15</xdr:col>
      <xdr:colOff>0</xdr:colOff>
      <xdr:row>31</xdr:row>
      <xdr:rowOff>0</xdr:rowOff>
    </xdr:from>
    <xdr:ext cx="85725" cy="85725"/>
    <xdr:pic>
      <xdr:nvPicPr>
        <xdr:cNvPr id="111" name="53 Imagen" descr="http://200.29.3.6:8080/pentaho/jpivot/table/drill-position-other.gif">
          <a:extLst>
            <a:ext uri="{FF2B5EF4-FFF2-40B4-BE49-F238E27FC236}">
              <a16:creationId xmlns:a16="http://schemas.microsoft.com/office/drawing/2014/main" id="{A72FC4F0-7D4B-4D54-956F-4494B23E75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31</xdr:row>
      <xdr:rowOff>0</xdr:rowOff>
    </xdr:from>
    <xdr:ext cx="85725" cy="85725"/>
    <xdr:pic>
      <xdr:nvPicPr>
        <xdr:cNvPr id="112" name="21 Imagen" descr="http://200.29.3.6:8080/pentaho/jpivot/table/drill-position-other.gif">
          <a:extLst>
            <a:ext uri="{FF2B5EF4-FFF2-40B4-BE49-F238E27FC236}">
              <a16:creationId xmlns:a16="http://schemas.microsoft.com/office/drawing/2014/main" id="{D35A2A8D-57A1-4B39-A46F-D136D846DC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502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31</xdr:row>
      <xdr:rowOff>0</xdr:rowOff>
    </xdr:from>
    <xdr:ext cx="152400" cy="152400"/>
    <xdr:sp macro="" textlink="">
      <xdr:nvSpPr>
        <xdr:cNvPr id="113" name="Picture 5" hidden="1">
          <a:extLst>
            <a:ext uri="{63B3BB69-23CF-44E3-9099-C40C66FF867C}">
              <a14:compatExt xmlns:a14="http://schemas.microsoft.com/office/drawing/2010/main" spid="_x0000_s5125"/>
            </a:ext>
            <a:ext uri="{FF2B5EF4-FFF2-40B4-BE49-F238E27FC236}">
              <a16:creationId xmlns:a16="http://schemas.microsoft.com/office/drawing/2014/main" id="{41F62F03-B472-46DE-A144-EB504393611A}"/>
            </a:ext>
          </a:extLst>
        </xdr:cNvPr>
        <xdr:cNvSpPr/>
      </xdr:nvSpPr>
      <xdr:spPr>
        <a:xfrm>
          <a:off x="20850225" y="8039100"/>
          <a:ext cx="152400" cy="152400"/>
        </a:xfrm>
        <a:prstGeom prst="rect">
          <a:avLst/>
        </a:prstGeom>
      </xdr:spPr>
    </xdr:sp>
    <xdr:clientData/>
  </xdr:oneCellAnchor>
  <xdr:oneCellAnchor>
    <xdr:from>
      <xdr:col>16</xdr:col>
      <xdr:colOff>0</xdr:colOff>
      <xdr:row>31</xdr:row>
      <xdr:rowOff>0</xdr:rowOff>
    </xdr:from>
    <xdr:ext cx="85725" cy="85725"/>
    <xdr:pic>
      <xdr:nvPicPr>
        <xdr:cNvPr id="114" name="53 Imagen" descr="http://200.29.3.6:8080/pentaho/jpivot/table/drill-position-other.gif">
          <a:extLst>
            <a:ext uri="{FF2B5EF4-FFF2-40B4-BE49-F238E27FC236}">
              <a16:creationId xmlns:a16="http://schemas.microsoft.com/office/drawing/2014/main" id="{44BAFFF3-9E36-424C-8B5C-257EE52DF0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502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31</xdr:row>
      <xdr:rowOff>0</xdr:rowOff>
    </xdr:from>
    <xdr:ext cx="85725" cy="85725"/>
    <xdr:pic>
      <xdr:nvPicPr>
        <xdr:cNvPr id="115" name="21 Imagen" descr="http://200.29.3.6:8080/pentaho/jpivot/table/drill-position-other.gif">
          <a:extLst>
            <a:ext uri="{FF2B5EF4-FFF2-40B4-BE49-F238E27FC236}">
              <a16:creationId xmlns:a16="http://schemas.microsoft.com/office/drawing/2014/main" id="{464E361F-EC8C-4E64-A0CD-9CB94D4B89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885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31</xdr:row>
      <xdr:rowOff>0</xdr:rowOff>
    </xdr:from>
    <xdr:ext cx="152400" cy="152400"/>
    <xdr:sp macro="" textlink="">
      <xdr:nvSpPr>
        <xdr:cNvPr id="116" name="Picture 5" hidden="1">
          <a:extLst>
            <a:ext uri="{63B3BB69-23CF-44E3-9099-C40C66FF867C}">
              <a14:compatExt xmlns:a14="http://schemas.microsoft.com/office/drawing/2010/main" spid="_x0000_s5125"/>
            </a:ext>
            <a:ext uri="{FF2B5EF4-FFF2-40B4-BE49-F238E27FC236}">
              <a16:creationId xmlns:a16="http://schemas.microsoft.com/office/drawing/2014/main" id="{5B7E44CC-9735-47D4-9BDF-8D5B23EC8331}"/>
            </a:ext>
          </a:extLst>
        </xdr:cNvPr>
        <xdr:cNvSpPr/>
      </xdr:nvSpPr>
      <xdr:spPr>
        <a:xfrm>
          <a:off x="22288500" y="8039100"/>
          <a:ext cx="152400" cy="152400"/>
        </a:xfrm>
        <a:prstGeom prst="rect">
          <a:avLst/>
        </a:prstGeom>
      </xdr:spPr>
    </xdr:sp>
    <xdr:clientData/>
  </xdr:oneCellAnchor>
  <xdr:oneCellAnchor>
    <xdr:from>
      <xdr:col>17</xdr:col>
      <xdr:colOff>0</xdr:colOff>
      <xdr:row>31</xdr:row>
      <xdr:rowOff>0</xdr:rowOff>
    </xdr:from>
    <xdr:ext cx="85725" cy="85725"/>
    <xdr:pic>
      <xdr:nvPicPr>
        <xdr:cNvPr id="117" name="53 Imagen" descr="http://200.29.3.6:8080/pentaho/jpivot/table/drill-position-other.gif">
          <a:extLst>
            <a:ext uri="{FF2B5EF4-FFF2-40B4-BE49-F238E27FC236}">
              <a16:creationId xmlns:a16="http://schemas.microsoft.com/office/drawing/2014/main" id="{3EFA732F-3B77-43FC-9C2D-24F2B91533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885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31</xdr:row>
      <xdr:rowOff>0</xdr:rowOff>
    </xdr:from>
    <xdr:ext cx="85725" cy="85725"/>
    <xdr:pic>
      <xdr:nvPicPr>
        <xdr:cNvPr id="118" name="21 Imagen" descr="http://200.29.3.6:8080/pentaho/jpivot/table/drill-position-other.gif">
          <a:extLst>
            <a:ext uri="{FF2B5EF4-FFF2-40B4-BE49-F238E27FC236}">
              <a16:creationId xmlns:a16="http://schemas.microsoft.com/office/drawing/2014/main" id="{2963D523-4544-4721-8F47-B0ACCD3B0C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648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31</xdr:row>
      <xdr:rowOff>0</xdr:rowOff>
    </xdr:from>
    <xdr:ext cx="152400" cy="152400"/>
    <xdr:sp macro="" textlink="">
      <xdr:nvSpPr>
        <xdr:cNvPr id="119" name="Picture 5" hidden="1">
          <a:extLst>
            <a:ext uri="{63B3BB69-23CF-44E3-9099-C40C66FF867C}">
              <a14:compatExt xmlns:a14="http://schemas.microsoft.com/office/drawing/2010/main" spid="_x0000_s5125"/>
            </a:ext>
            <a:ext uri="{FF2B5EF4-FFF2-40B4-BE49-F238E27FC236}">
              <a16:creationId xmlns:a16="http://schemas.microsoft.com/office/drawing/2014/main" id="{862CF722-5FFE-4020-965C-82C345326EFD}"/>
            </a:ext>
          </a:extLst>
        </xdr:cNvPr>
        <xdr:cNvSpPr/>
      </xdr:nvSpPr>
      <xdr:spPr>
        <a:xfrm>
          <a:off x="23564850" y="8039100"/>
          <a:ext cx="152400" cy="152400"/>
        </a:xfrm>
        <a:prstGeom prst="rect">
          <a:avLst/>
        </a:prstGeom>
      </xdr:spPr>
    </xdr:sp>
    <xdr:clientData/>
  </xdr:oneCellAnchor>
  <xdr:oneCellAnchor>
    <xdr:from>
      <xdr:col>18</xdr:col>
      <xdr:colOff>0</xdr:colOff>
      <xdr:row>31</xdr:row>
      <xdr:rowOff>0</xdr:rowOff>
    </xdr:from>
    <xdr:ext cx="85725" cy="85725"/>
    <xdr:pic>
      <xdr:nvPicPr>
        <xdr:cNvPr id="120" name="53 Imagen" descr="http://200.29.3.6:8080/pentaho/jpivot/table/drill-position-other.gif">
          <a:extLst>
            <a:ext uri="{FF2B5EF4-FFF2-40B4-BE49-F238E27FC236}">
              <a16:creationId xmlns:a16="http://schemas.microsoft.com/office/drawing/2014/main" id="{D1380866-2501-474B-8740-B9BB4D6437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648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31</xdr:row>
      <xdr:rowOff>0</xdr:rowOff>
    </xdr:from>
    <xdr:ext cx="85725" cy="85725"/>
    <xdr:pic>
      <xdr:nvPicPr>
        <xdr:cNvPr id="121" name="21 Imagen" descr="http://200.29.3.6:8080/pentaho/jpivot/table/drill-position-other.gif">
          <a:extLst>
            <a:ext uri="{FF2B5EF4-FFF2-40B4-BE49-F238E27FC236}">
              <a16:creationId xmlns:a16="http://schemas.microsoft.com/office/drawing/2014/main" id="{32F7782F-CFA5-4E32-8D7C-87D3B4349F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935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31</xdr:row>
      <xdr:rowOff>0</xdr:rowOff>
    </xdr:from>
    <xdr:ext cx="152400" cy="152400"/>
    <xdr:sp macro="" textlink="">
      <xdr:nvSpPr>
        <xdr:cNvPr id="122" name="Picture 5" hidden="1">
          <a:extLst>
            <a:ext uri="{63B3BB69-23CF-44E3-9099-C40C66FF867C}">
              <a14:compatExt xmlns:a14="http://schemas.microsoft.com/office/drawing/2010/main" spid="_x0000_s5125"/>
            </a:ext>
            <a:ext uri="{FF2B5EF4-FFF2-40B4-BE49-F238E27FC236}">
              <a16:creationId xmlns:a16="http://schemas.microsoft.com/office/drawing/2014/main" id="{5E0C8A14-450B-4665-851E-DD7C0D17AEB3}"/>
            </a:ext>
          </a:extLst>
        </xdr:cNvPr>
        <xdr:cNvSpPr/>
      </xdr:nvSpPr>
      <xdr:spPr>
        <a:xfrm>
          <a:off x="24393525" y="8039100"/>
          <a:ext cx="152400" cy="152400"/>
        </a:xfrm>
        <a:prstGeom prst="rect">
          <a:avLst/>
        </a:prstGeom>
      </xdr:spPr>
    </xdr:sp>
    <xdr:clientData/>
  </xdr:oneCellAnchor>
  <xdr:oneCellAnchor>
    <xdr:from>
      <xdr:col>19</xdr:col>
      <xdr:colOff>0</xdr:colOff>
      <xdr:row>31</xdr:row>
      <xdr:rowOff>0</xdr:rowOff>
    </xdr:from>
    <xdr:ext cx="85725" cy="85725"/>
    <xdr:pic>
      <xdr:nvPicPr>
        <xdr:cNvPr id="123" name="53 Imagen" descr="http://200.29.3.6:8080/pentaho/jpivot/table/drill-position-other.gif">
          <a:extLst>
            <a:ext uri="{FF2B5EF4-FFF2-40B4-BE49-F238E27FC236}">
              <a16:creationId xmlns:a16="http://schemas.microsoft.com/office/drawing/2014/main" id="{86D2BA5F-AC48-4250-90A9-E9BFCC0DD0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935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24" name="1 Imagen" descr="http://200.29.3.6:8080/pentaho/jpivot/table/drill-position-other.gif">
          <a:extLst>
            <a:ext uri="{FF2B5EF4-FFF2-40B4-BE49-F238E27FC236}">
              <a16:creationId xmlns:a16="http://schemas.microsoft.com/office/drawing/2014/main" id="{C5C8D7B5-857A-4E29-A751-BF78E3DE80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152400" cy="152400"/>
    <xdr:sp macro="" textlink="">
      <xdr:nvSpPr>
        <xdr:cNvPr id="125" name="Picture 1" hidden="1">
          <a:extLst>
            <a:ext uri="{63B3BB69-23CF-44E3-9099-C40C66FF867C}">
              <a14:compatExt xmlns:a14="http://schemas.microsoft.com/office/drawing/2010/main" spid="_x0000_s5121"/>
            </a:ext>
            <a:ext uri="{FF2B5EF4-FFF2-40B4-BE49-F238E27FC236}">
              <a16:creationId xmlns:a16="http://schemas.microsoft.com/office/drawing/2014/main" id="{287ED61B-8211-4CBF-B133-757D6856B3CE}"/>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85725" cy="85725"/>
    <xdr:pic>
      <xdr:nvPicPr>
        <xdr:cNvPr id="126" name="3 Imagen" descr="http://200.29.3.6:8080/pentaho/jpivot/table/drill-position-other.gif">
          <a:extLst>
            <a:ext uri="{FF2B5EF4-FFF2-40B4-BE49-F238E27FC236}">
              <a16:creationId xmlns:a16="http://schemas.microsoft.com/office/drawing/2014/main" id="{33EE418F-EE5A-47B6-A06F-83830EDD96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27" name="4 Imagen" descr="http://200.29.3.6:8080/pentaho/jpivot/table/drill-position-other.gif">
          <a:extLst>
            <a:ext uri="{FF2B5EF4-FFF2-40B4-BE49-F238E27FC236}">
              <a16:creationId xmlns:a16="http://schemas.microsoft.com/office/drawing/2014/main" id="{71060C46-63E9-4380-938A-1E61545093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28" name="5 Imagen" descr="http://200.29.3.6:8080/pentaho/jpivot/table/drill-position-other.gif">
          <a:extLst>
            <a:ext uri="{FF2B5EF4-FFF2-40B4-BE49-F238E27FC236}">
              <a16:creationId xmlns:a16="http://schemas.microsoft.com/office/drawing/2014/main" id="{9A616E50-F2DC-42C8-A726-AD93B444EC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29" name="6 Imagen" descr="http://200.29.3.6:8080/pentaho/jpivot/table/drill-position-other.gif">
          <a:extLst>
            <a:ext uri="{FF2B5EF4-FFF2-40B4-BE49-F238E27FC236}">
              <a16:creationId xmlns:a16="http://schemas.microsoft.com/office/drawing/2014/main" id="{983F7B37-E093-4300-A6FE-CB12E70648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30" name="7 Imagen" descr="http://200.29.3.6:8080/pentaho/jpivot/table/drill-position-other.gif">
          <a:extLst>
            <a:ext uri="{FF2B5EF4-FFF2-40B4-BE49-F238E27FC236}">
              <a16:creationId xmlns:a16="http://schemas.microsoft.com/office/drawing/2014/main" id="{6926F192-7410-4D0C-8490-473EC3481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152400" cy="152400"/>
    <xdr:sp macro="" textlink="">
      <xdr:nvSpPr>
        <xdr:cNvPr id="131" name="Picture 2" hidden="1">
          <a:extLst>
            <a:ext uri="{63B3BB69-23CF-44E3-9099-C40C66FF867C}">
              <a14:compatExt xmlns:a14="http://schemas.microsoft.com/office/drawing/2010/main" spid="_x0000_s5122"/>
            </a:ext>
            <a:ext uri="{FF2B5EF4-FFF2-40B4-BE49-F238E27FC236}">
              <a16:creationId xmlns:a16="http://schemas.microsoft.com/office/drawing/2014/main" id="{767C1DFB-F9F1-47AC-9004-57086B330720}"/>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85725" cy="85725"/>
    <xdr:pic>
      <xdr:nvPicPr>
        <xdr:cNvPr id="132" name="9 Imagen" descr="http://200.29.3.6:8080/pentaho/jpivot/table/drill-position-other.gif">
          <a:extLst>
            <a:ext uri="{FF2B5EF4-FFF2-40B4-BE49-F238E27FC236}">
              <a16:creationId xmlns:a16="http://schemas.microsoft.com/office/drawing/2014/main" id="{F5E3F60E-254D-4103-BE7E-AE99F87ADB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33" name="10 Imagen" descr="http://200.29.3.6:8080/pentaho/jpivot/table/drill-position-other.gif">
          <a:extLst>
            <a:ext uri="{FF2B5EF4-FFF2-40B4-BE49-F238E27FC236}">
              <a16:creationId xmlns:a16="http://schemas.microsoft.com/office/drawing/2014/main" id="{1F63F251-7163-45C9-8537-ED788745DB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34" name="11 Imagen" descr="http://200.29.3.6:8080/pentaho/jpivot/table/drill-position-other.gif">
          <a:extLst>
            <a:ext uri="{FF2B5EF4-FFF2-40B4-BE49-F238E27FC236}">
              <a16:creationId xmlns:a16="http://schemas.microsoft.com/office/drawing/2014/main" id="{3E18657F-D4BE-4038-9BC8-8FA33FCFFF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35" name="12 Imagen" descr="http://200.29.3.6:8080/pentaho/jpivot/table/drill-position-other.gif">
          <a:extLst>
            <a:ext uri="{FF2B5EF4-FFF2-40B4-BE49-F238E27FC236}">
              <a16:creationId xmlns:a16="http://schemas.microsoft.com/office/drawing/2014/main" id="{52750591-E776-424C-AFDB-EA6C63C3DB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36" name="13 Imagen" descr="http://200.29.3.6:8080/pentaho/jpivot/table/drill-position-other.gif">
          <a:extLst>
            <a:ext uri="{FF2B5EF4-FFF2-40B4-BE49-F238E27FC236}">
              <a16:creationId xmlns:a16="http://schemas.microsoft.com/office/drawing/2014/main" id="{3D90BD9A-8C63-490D-9589-2E6320769C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37" name="14 Imagen" descr="http://200.29.3.6:8080/pentaho/jpivot/table/drill-position-other.gif">
          <a:extLst>
            <a:ext uri="{FF2B5EF4-FFF2-40B4-BE49-F238E27FC236}">
              <a16:creationId xmlns:a16="http://schemas.microsoft.com/office/drawing/2014/main" id="{6B8C6560-39CF-4DEE-AAA2-E0F1F95D36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38" name="15 Imagen" descr="http://200.29.3.6:8080/pentaho/jpivot/table/drill-position-other.gif">
          <a:extLst>
            <a:ext uri="{FF2B5EF4-FFF2-40B4-BE49-F238E27FC236}">
              <a16:creationId xmlns:a16="http://schemas.microsoft.com/office/drawing/2014/main" id="{D71D6B61-D517-4A48-AA54-A36E7FB25E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39" name="16 Imagen" descr="http://200.29.3.6:8080/pentaho/jpivot/table/drill-position-other.gif">
          <a:extLst>
            <a:ext uri="{FF2B5EF4-FFF2-40B4-BE49-F238E27FC236}">
              <a16:creationId xmlns:a16="http://schemas.microsoft.com/office/drawing/2014/main" id="{27E58DFC-7675-4772-B6FD-822AF73491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40" name="17 Imagen" descr="http://200.29.3.6:8080/pentaho/jpivot/table/drill-position-other.gif">
          <a:extLst>
            <a:ext uri="{FF2B5EF4-FFF2-40B4-BE49-F238E27FC236}">
              <a16:creationId xmlns:a16="http://schemas.microsoft.com/office/drawing/2014/main" id="{76B3D24B-926E-42ED-9A0C-DF8CFDB9DB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41" name="18 Imagen" descr="http://200.29.3.6:8080/pentaho/jpivot/table/drill-position-other.gif">
          <a:extLst>
            <a:ext uri="{FF2B5EF4-FFF2-40B4-BE49-F238E27FC236}">
              <a16:creationId xmlns:a16="http://schemas.microsoft.com/office/drawing/2014/main" id="{91B832E2-11D9-4B7B-BD36-29CA81E17D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42" name="19 Imagen" descr="http://200.29.3.6:8080/pentaho/jpivot/table/drill-position-other.gif">
          <a:extLst>
            <a:ext uri="{FF2B5EF4-FFF2-40B4-BE49-F238E27FC236}">
              <a16:creationId xmlns:a16="http://schemas.microsoft.com/office/drawing/2014/main" id="{CA882832-7DA3-423D-97D5-3012017C02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43" name="20 Imagen" descr="http://200.29.3.6:8080/pentaho/jpivot/table/drill-position-other.gif">
          <a:extLst>
            <a:ext uri="{FF2B5EF4-FFF2-40B4-BE49-F238E27FC236}">
              <a16:creationId xmlns:a16="http://schemas.microsoft.com/office/drawing/2014/main" id="{00DDDC14-A70F-4104-B851-E3D7EB5F08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44" name="21 Imagen" descr="http://200.29.3.6:8080/pentaho/jpivot/table/drill-position-other.gif">
          <a:extLst>
            <a:ext uri="{FF2B5EF4-FFF2-40B4-BE49-F238E27FC236}">
              <a16:creationId xmlns:a16="http://schemas.microsoft.com/office/drawing/2014/main" id="{DFACE951-5391-46FD-B17D-83842DC216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152400" cy="152400"/>
    <xdr:sp macro="" textlink="">
      <xdr:nvSpPr>
        <xdr:cNvPr id="145" name="Picture 3" hidden="1">
          <a:extLst>
            <a:ext uri="{63B3BB69-23CF-44E3-9099-C40C66FF867C}">
              <a14:compatExt xmlns:a14="http://schemas.microsoft.com/office/drawing/2010/main" spid="_x0000_s5123"/>
            </a:ext>
            <a:ext uri="{FF2B5EF4-FFF2-40B4-BE49-F238E27FC236}">
              <a16:creationId xmlns:a16="http://schemas.microsoft.com/office/drawing/2014/main" id="{F1C18272-4AE0-4F6E-B03A-82757A770F63}"/>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152400" cy="152400"/>
    <xdr:sp macro="" textlink="">
      <xdr:nvSpPr>
        <xdr:cNvPr id="146" name="Picture 4" hidden="1">
          <a:extLst>
            <a:ext uri="{63B3BB69-23CF-44E3-9099-C40C66FF867C}">
              <a14:compatExt xmlns:a14="http://schemas.microsoft.com/office/drawing/2010/main" spid="_x0000_s5124"/>
            </a:ext>
            <a:ext uri="{FF2B5EF4-FFF2-40B4-BE49-F238E27FC236}">
              <a16:creationId xmlns:a16="http://schemas.microsoft.com/office/drawing/2014/main" id="{CDA6796A-312D-47E9-BD5E-2AB8E59986C8}"/>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85725" cy="85725"/>
    <xdr:pic>
      <xdr:nvPicPr>
        <xdr:cNvPr id="147" name="24 Imagen" descr="http://200.29.3.6:8080/pentaho/jpivot/table/drill-position-other.gif">
          <a:extLst>
            <a:ext uri="{FF2B5EF4-FFF2-40B4-BE49-F238E27FC236}">
              <a16:creationId xmlns:a16="http://schemas.microsoft.com/office/drawing/2014/main" id="{BB73139B-27AC-4DC1-B1CF-0894F4C456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48" name="25 Imagen" descr="http://200.29.3.6:8080/pentaho/jpivot/table/drill-position-other.gif">
          <a:extLst>
            <a:ext uri="{FF2B5EF4-FFF2-40B4-BE49-F238E27FC236}">
              <a16:creationId xmlns:a16="http://schemas.microsoft.com/office/drawing/2014/main" id="{2A4F4351-A8E0-4D54-A2FB-44D7E53210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49" name="26 Imagen" descr="http://200.29.3.6:8080/pentaho/jpivot/table/drill-position-other.gif">
          <a:extLst>
            <a:ext uri="{FF2B5EF4-FFF2-40B4-BE49-F238E27FC236}">
              <a16:creationId xmlns:a16="http://schemas.microsoft.com/office/drawing/2014/main" id="{2BF3478B-04FD-4875-BDBD-354AFD17CA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50" name="27 Imagen" descr="http://200.29.3.6:8080/pentaho/jpivot/table/drill-position-other.gif">
          <a:extLst>
            <a:ext uri="{FF2B5EF4-FFF2-40B4-BE49-F238E27FC236}">
              <a16:creationId xmlns:a16="http://schemas.microsoft.com/office/drawing/2014/main" id="{95639E93-9F98-4688-BEA7-AB52EBD6F5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51" name="28 Imagen" descr="http://200.29.3.6:8080/pentaho/jpivot/table/drill-position-other.gif">
          <a:extLst>
            <a:ext uri="{FF2B5EF4-FFF2-40B4-BE49-F238E27FC236}">
              <a16:creationId xmlns:a16="http://schemas.microsoft.com/office/drawing/2014/main" id="{59E6F0A9-A5BE-466F-B1F1-999BE7E1EC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52" name="29 Imagen" descr="http://200.29.3.6:8080/pentaho/jpivot/table/drill-position-other.gif">
          <a:extLst>
            <a:ext uri="{FF2B5EF4-FFF2-40B4-BE49-F238E27FC236}">
              <a16:creationId xmlns:a16="http://schemas.microsoft.com/office/drawing/2014/main" id="{AF779DB1-7946-4ECA-B8F7-6F0FFD88EA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53" name="30 Imagen" descr="http://200.29.3.6:8080/pentaho/jpivot/table/drill-position-other.gif">
          <a:extLst>
            <a:ext uri="{FF2B5EF4-FFF2-40B4-BE49-F238E27FC236}">
              <a16:creationId xmlns:a16="http://schemas.microsoft.com/office/drawing/2014/main" id="{C6ECB5A1-F80E-444E-AFFC-31ECA0072F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54" name="31 Imagen" descr="http://200.29.3.6:8080/pentaho/jpivot/table/drill-position-other.gif">
          <a:extLst>
            <a:ext uri="{FF2B5EF4-FFF2-40B4-BE49-F238E27FC236}">
              <a16:creationId xmlns:a16="http://schemas.microsoft.com/office/drawing/2014/main" id="{AACF1499-BDE0-4BF8-B421-1E01A53DB4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55" name="32 Imagen" descr="http://200.29.3.6:8080/pentaho/jpivot/table/drill-position-other.gif">
          <a:extLst>
            <a:ext uri="{FF2B5EF4-FFF2-40B4-BE49-F238E27FC236}">
              <a16:creationId xmlns:a16="http://schemas.microsoft.com/office/drawing/2014/main" id="{180B762C-7371-46D2-92F6-6C42BA9F4E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56" name="33 Imagen" descr="http://200.29.3.6:8080/pentaho/jpivot/table/drill-position-other.gif">
          <a:extLst>
            <a:ext uri="{FF2B5EF4-FFF2-40B4-BE49-F238E27FC236}">
              <a16:creationId xmlns:a16="http://schemas.microsoft.com/office/drawing/2014/main" id="{C48D3F21-3940-4D01-97E5-CE44CE2F63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57" name="34 Imagen" descr="http://200.29.3.6:8080/pentaho/jpivot/table/drill-position-other.gif">
          <a:extLst>
            <a:ext uri="{FF2B5EF4-FFF2-40B4-BE49-F238E27FC236}">
              <a16:creationId xmlns:a16="http://schemas.microsoft.com/office/drawing/2014/main" id="{ACB62033-E1A1-446D-A5C9-E0277F26AD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58" name="35 Imagen" descr="http://200.29.3.6:8080/pentaho/jpivot/table/drill-position-other.gif">
          <a:extLst>
            <a:ext uri="{FF2B5EF4-FFF2-40B4-BE49-F238E27FC236}">
              <a16:creationId xmlns:a16="http://schemas.microsoft.com/office/drawing/2014/main" id="{721A5892-8316-4181-BADC-762E4B9F94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59" name="36 Imagen" descr="http://200.29.3.6:8080/pentaho/jpivot/table/drill-position-other.gif">
          <a:extLst>
            <a:ext uri="{FF2B5EF4-FFF2-40B4-BE49-F238E27FC236}">
              <a16:creationId xmlns:a16="http://schemas.microsoft.com/office/drawing/2014/main" id="{A6FF3F77-A41C-4748-9F58-A0B9653DEA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60" name="37 Imagen" descr="http://200.29.3.6:8080/pentaho/jpivot/table/drill-position-other.gif">
          <a:extLst>
            <a:ext uri="{FF2B5EF4-FFF2-40B4-BE49-F238E27FC236}">
              <a16:creationId xmlns:a16="http://schemas.microsoft.com/office/drawing/2014/main" id="{DF0D4CC3-68A3-4089-92D3-FA7277115E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61" name="38 Imagen" descr="http://200.29.3.6:8080/pentaho/jpivot/table/drill-position-other.gif">
          <a:extLst>
            <a:ext uri="{FF2B5EF4-FFF2-40B4-BE49-F238E27FC236}">
              <a16:creationId xmlns:a16="http://schemas.microsoft.com/office/drawing/2014/main" id="{0C562407-B3C8-4048-AA59-BC33C46F22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62" name="39 Imagen" descr="http://200.29.3.6:8080/pentaho/jpivot/table/drill-position-other.gif">
          <a:extLst>
            <a:ext uri="{FF2B5EF4-FFF2-40B4-BE49-F238E27FC236}">
              <a16:creationId xmlns:a16="http://schemas.microsoft.com/office/drawing/2014/main" id="{4ECCF412-CE88-46FA-BB16-A68934A536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152400" cy="152400"/>
    <xdr:sp macro="" textlink="">
      <xdr:nvSpPr>
        <xdr:cNvPr id="163" name="Picture 5" hidden="1">
          <a:extLst>
            <a:ext uri="{63B3BB69-23CF-44E3-9099-C40C66FF867C}">
              <a14:compatExt xmlns:a14="http://schemas.microsoft.com/office/drawing/2010/main" spid="_x0000_s5125"/>
            </a:ext>
            <a:ext uri="{FF2B5EF4-FFF2-40B4-BE49-F238E27FC236}">
              <a16:creationId xmlns:a16="http://schemas.microsoft.com/office/drawing/2014/main" id="{4196E888-6A5D-4943-B2C6-A1EE7E0A4E4B}"/>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85725" cy="85725"/>
    <xdr:pic>
      <xdr:nvPicPr>
        <xdr:cNvPr id="164" name="41 Imagen" descr="http://200.29.3.6:8080/pentaho/jpivot/table/drill-position-other.gif">
          <a:extLst>
            <a:ext uri="{FF2B5EF4-FFF2-40B4-BE49-F238E27FC236}">
              <a16:creationId xmlns:a16="http://schemas.microsoft.com/office/drawing/2014/main" id="{75CB403D-4C57-40F2-B674-4D92A52647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65" name="42 Imagen" descr="http://200.29.3.6:8080/pentaho/jpivot/table/drill-position-other.gif">
          <a:extLst>
            <a:ext uri="{FF2B5EF4-FFF2-40B4-BE49-F238E27FC236}">
              <a16:creationId xmlns:a16="http://schemas.microsoft.com/office/drawing/2014/main" id="{5E363143-A387-4AD9-A1BE-00C4367A2B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66" name="43 Imagen" descr="http://200.29.3.6:8080/pentaho/jpivot/table/drill-position-other.gif">
          <a:extLst>
            <a:ext uri="{FF2B5EF4-FFF2-40B4-BE49-F238E27FC236}">
              <a16:creationId xmlns:a16="http://schemas.microsoft.com/office/drawing/2014/main" id="{C2DC5683-3A61-478C-A6FB-0B6228767F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67" name="44 Imagen" descr="http://200.29.3.6:8080/pentaho/jpivot/table/drill-position-other.gif">
          <a:extLst>
            <a:ext uri="{FF2B5EF4-FFF2-40B4-BE49-F238E27FC236}">
              <a16:creationId xmlns:a16="http://schemas.microsoft.com/office/drawing/2014/main" id="{2741BE9F-0D23-431C-ABF4-90E08FF876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68" name="45 Imagen" descr="http://200.29.3.6:8080/pentaho/jpivot/table/drill-position-other.gif">
          <a:extLst>
            <a:ext uri="{FF2B5EF4-FFF2-40B4-BE49-F238E27FC236}">
              <a16:creationId xmlns:a16="http://schemas.microsoft.com/office/drawing/2014/main" id="{82E99AC2-47FD-4AC6-BE4F-D3D784477C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69" name="46 Imagen" descr="http://200.29.3.6:8080/pentaho/jpivot/table/drill-position-other.gif">
          <a:extLst>
            <a:ext uri="{FF2B5EF4-FFF2-40B4-BE49-F238E27FC236}">
              <a16:creationId xmlns:a16="http://schemas.microsoft.com/office/drawing/2014/main" id="{CBEEA3B4-22C1-47A0-8DDC-44A83EB4B3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70" name="47 Imagen" descr="http://200.29.3.6:8080/pentaho/jpivot/table/drill-position-other.gif">
          <a:extLst>
            <a:ext uri="{FF2B5EF4-FFF2-40B4-BE49-F238E27FC236}">
              <a16:creationId xmlns:a16="http://schemas.microsoft.com/office/drawing/2014/main" id="{1DC08A77-6E50-4274-8DB9-A400418931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71" name="48 Imagen" descr="http://200.29.3.6:8080/pentaho/jpivot/table/drill-position-other.gif">
          <a:extLst>
            <a:ext uri="{FF2B5EF4-FFF2-40B4-BE49-F238E27FC236}">
              <a16:creationId xmlns:a16="http://schemas.microsoft.com/office/drawing/2014/main" id="{FB2CCA86-7D9A-4665-A5CE-9C6AAD2651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72" name="49 Imagen" descr="http://200.29.3.6:8080/pentaho/jpivot/table/drill-position-other.gif">
          <a:extLst>
            <a:ext uri="{FF2B5EF4-FFF2-40B4-BE49-F238E27FC236}">
              <a16:creationId xmlns:a16="http://schemas.microsoft.com/office/drawing/2014/main" id="{86C4D25B-6A3F-4275-A982-72452E7240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73" name="50 Imagen" descr="http://200.29.3.6:8080/pentaho/jpivot/table/drill-position-other.gif">
          <a:extLst>
            <a:ext uri="{FF2B5EF4-FFF2-40B4-BE49-F238E27FC236}">
              <a16:creationId xmlns:a16="http://schemas.microsoft.com/office/drawing/2014/main" id="{C1C221D7-5906-4C8C-9094-F5467EBCA6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74" name="51 Imagen" descr="http://200.29.3.6:8080/pentaho/jpivot/table/drill-position-other.gif">
          <a:extLst>
            <a:ext uri="{FF2B5EF4-FFF2-40B4-BE49-F238E27FC236}">
              <a16:creationId xmlns:a16="http://schemas.microsoft.com/office/drawing/2014/main" id="{633114C5-288A-4898-8F34-635AF1B8BE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75" name="52 Imagen" descr="http://200.29.3.6:8080/pentaho/jpivot/table/drill-position-other.gif">
          <a:extLst>
            <a:ext uri="{FF2B5EF4-FFF2-40B4-BE49-F238E27FC236}">
              <a16:creationId xmlns:a16="http://schemas.microsoft.com/office/drawing/2014/main" id="{F31365D8-1F49-41A8-846A-A5ED37E7A8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76" name="53 Imagen" descr="http://200.29.3.6:8080/pentaho/jpivot/table/drill-position-other.gif">
          <a:extLst>
            <a:ext uri="{FF2B5EF4-FFF2-40B4-BE49-F238E27FC236}">
              <a16:creationId xmlns:a16="http://schemas.microsoft.com/office/drawing/2014/main" id="{E5E997C6-677C-4C5B-BE2E-FEA27FE505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152400" cy="152400"/>
    <xdr:sp macro="" textlink="">
      <xdr:nvSpPr>
        <xdr:cNvPr id="177" name="Picture 6" hidden="1">
          <a:extLst>
            <a:ext uri="{63B3BB69-23CF-44E3-9099-C40C66FF867C}">
              <a14:compatExt xmlns:a14="http://schemas.microsoft.com/office/drawing/2010/main" spid="_x0000_s5126"/>
            </a:ext>
            <a:ext uri="{FF2B5EF4-FFF2-40B4-BE49-F238E27FC236}">
              <a16:creationId xmlns:a16="http://schemas.microsoft.com/office/drawing/2014/main" id="{1E54E4C4-C5A0-41B0-8F61-58D68779D569}"/>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152400" cy="152400"/>
    <xdr:sp macro="" textlink="">
      <xdr:nvSpPr>
        <xdr:cNvPr id="178" name="Picture 7" hidden="1">
          <a:extLst>
            <a:ext uri="{63B3BB69-23CF-44E3-9099-C40C66FF867C}">
              <a14:compatExt xmlns:a14="http://schemas.microsoft.com/office/drawing/2010/main" spid="_x0000_s5127"/>
            </a:ext>
            <a:ext uri="{FF2B5EF4-FFF2-40B4-BE49-F238E27FC236}">
              <a16:creationId xmlns:a16="http://schemas.microsoft.com/office/drawing/2014/main" id="{BEF84329-C82A-4290-8E6F-1289AAC6E55F}"/>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85725" cy="85725"/>
    <xdr:pic>
      <xdr:nvPicPr>
        <xdr:cNvPr id="179" name="56 Imagen" descr="http://200.29.3.6:8080/pentaho/jpivot/table/drill-position-other.gif">
          <a:extLst>
            <a:ext uri="{FF2B5EF4-FFF2-40B4-BE49-F238E27FC236}">
              <a16:creationId xmlns:a16="http://schemas.microsoft.com/office/drawing/2014/main" id="{E52CAB7E-4A79-4DC8-BD94-45AC9B4CB7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80" name="57 Imagen" descr="http://200.29.3.6:8080/pentaho/jpivot/table/drill-position-other.gif">
          <a:extLst>
            <a:ext uri="{FF2B5EF4-FFF2-40B4-BE49-F238E27FC236}">
              <a16:creationId xmlns:a16="http://schemas.microsoft.com/office/drawing/2014/main" id="{7754E377-9A7E-43D0-9FBE-3B29B0BA54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81" name="58 Imagen" descr="http://200.29.3.6:8080/pentaho/jpivot/table/drill-position-other.gif">
          <a:extLst>
            <a:ext uri="{FF2B5EF4-FFF2-40B4-BE49-F238E27FC236}">
              <a16:creationId xmlns:a16="http://schemas.microsoft.com/office/drawing/2014/main" id="{A3E8A3C7-1B08-4589-B5F0-BF6278E90C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82" name="59 Imagen" descr="http://200.29.3.6:8080/pentaho/jpivot/table/drill-position-other.gif">
          <a:extLst>
            <a:ext uri="{FF2B5EF4-FFF2-40B4-BE49-F238E27FC236}">
              <a16:creationId xmlns:a16="http://schemas.microsoft.com/office/drawing/2014/main" id="{E7DAE178-5531-4729-960C-9C8F0976F8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83" name="60 Imagen" descr="http://200.29.3.6:8080/pentaho/jpivot/table/drill-position-other.gif">
          <a:extLst>
            <a:ext uri="{FF2B5EF4-FFF2-40B4-BE49-F238E27FC236}">
              <a16:creationId xmlns:a16="http://schemas.microsoft.com/office/drawing/2014/main" id="{D750268A-C063-49CD-B16D-8D92F5BDB2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84" name="61 Imagen" descr="http://200.29.3.6:8080/pentaho/jpivot/table/drill-position-other.gif">
          <a:extLst>
            <a:ext uri="{FF2B5EF4-FFF2-40B4-BE49-F238E27FC236}">
              <a16:creationId xmlns:a16="http://schemas.microsoft.com/office/drawing/2014/main" id="{1FDC583A-01B9-46F6-8598-492707AF84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85" name="62 Imagen" descr="http://200.29.3.6:8080/pentaho/jpivot/table/drill-position-other.gif">
          <a:extLst>
            <a:ext uri="{FF2B5EF4-FFF2-40B4-BE49-F238E27FC236}">
              <a16:creationId xmlns:a16="http://schemas.microsoft.com/office/drawing/2014/main" id="{07B9D294-0E7B-4D26-B421-3BA6D6C843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86" name="63 Imagen" descr="http://200.29.3.6:8080/pentaho/jpivot/table/drill-position-other.gif">
          <a:extLst>
            <a:ext uri="{FF2B5EF4-FFF2-40B4-BE49-F238E27FC236}">
              <a16:creationId xmlns:a16="http://schemas.microsoft.com/office/drawing/2014/main" id="{895A2727-4436-4F7C-A174-DA120FBDCE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87" name="64 Imagen" descr="http://200.29.3.6:8080/pentaho/jpivot/table/drill-position-other.gif">
          <a:extLst>
            <a:ext uri="{FF2B5EF4-FFF2-40B4-BE49-F238E27FC236}">
              <a16:creationId xmlns:a16="http://schemas.microsoft.com/office/drawing/2014/main" id="{F036B4E8-E8D5-4C4E-BA06-ABD8EBF26B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88" name="65 Imagen" descr="http://200.29.3.6:8080/pentaho/jpivot/table/drill-position-other.gif">
          <a:extLst>
            <a:ext uri="{FF2B5EF4-FFF2-40B4-BE49-F238E27FC236}">
              <a16:creationId xmlns:a16="http://schemas.microsoft.com/office/drawing/2014/main" id="{A3236A72-0130-4632-989E-D3AF1A82CD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89" name="66 Imagen" descr="http://200.29.3.6:8080/pentaho/jpivot/table/drill-position-other.gif">
          <a:extLst>
            <a:ext uri="{FF2B5EF4-FFF2-40B4-BE49-F238E27FC236}">
              <a16:creationId xmlns:a16="http://schemas.microsoft.com/office/drawing/2014/main" id="{6891C828-D0D6-4675-8C64-25E57727A2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90" name="67 Imagen" descr="http://200.29.3.6:8080/pentaho/jpivot/table/drill-position-other.gif">
          <a:extLst>
            <a:ext uri="{FF2B5EF4-FFF2-40B4-BE49-F238E27FC236}">
              <a16:creationId xmlns:a16="http://schemas.microsoft.com/office/drawing/2014/main" id="{8483E867-E04D-4FBF-92C4-8EEBD56EC9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91" name="68 Imagen" descr="http://200.29.3.6:8080/pentaho/jpivot/table/drill-position-other.gif">
          <a:extLst>
            <a:ext uri="{FF2B5EF4-FFF2-40B4-BE49-F238E27FC236}">
              <a16:creationId xmlns:a16="http://schemas.microsoft.com/office/drawing/2014/main" id="{3DDBAFFA-1702-4C5A-9DBE-08F5E5F7DD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92" name="69 Imagen" descr="http://200.29.3.6:8080/pentaho/jpivot/table/drill-position-other.gif">
          <a:extLst>
            <a:ext uri="{FF2B5EF4-FFF2-40B4-BE49-F238E27FC236}">
              <a16:creationId xmlns:a16="http://schemas.microsoft.com/office/drawing/2014/main" id="{0EB01A31-9865-4030-9FCA-0C442C3053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93" name="70 Imagen" descr="http://200.29.3.6:8080/pentaho/jpivot/table/drill-position-other.gif">
          <a:extLst>
            <a:ext uri="{FF2B5EF4-FFF2-40B4-BE49-F238E27FC236}">
              <a16:creationId xmlns:a16="http://schemas.microsoft.com/office/drawing/2014/main" id="{A0BAB2FB-427A-466A-8595-626BF7F3FD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94" name="71 Imagen" descr="http://200.29.3.6:8080/pentaho/jpivot/table/drill-position-other.gif">
          <a:extLst>
            <a:ext uri="{FF2B5EF4-FFF2-40B4-BE49-F238E27FC236}">
              <a16:creationId xmlns:a16="http://schemas.microsoft.com/office/drawing/2014/main" id="{4EE5BCD4-0242-4A90-8FFB-F0533CF5FA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95" name="21 Imagen" descr="http://200.29.3.6:8080/pentaho/jpivot/table/drill-position-other.gif">
          <a:extLst>
            <a:ext uri="{FF2B5EF4-FFF2-40B4-BE49-F238E27FC236}">
              <a16:creationId xmlns:a16="http://schemas.microsoft.com/office/drawing/2014/main" id="{912E176F-547D-4AC9-93CF-52295BD0F5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152400" cy="152400"/>
    <xdr:sp macro="" textlink="">
      <xdr:nvSpPr>
        <xdr:cNvPr id="196" name="Picture 5" hidden="1">
          <a:extLst>
            <a:ext uri="{63B3BB69-23CF-44E3-9099-C40C66FF867C}">
              <a14:compatExt xmlns:a14="http://schemas.microsoft.com/office/drawing/2010/main" spid="_x0000_s5125"/>
            </a:ext>
            <a:ext uri="{FF2B5EF4-FFF2-40B4-BE49-F238E27FC236}">
              <a16:creationId xmlns:a16="http://schemas.microsoft.com/office/drawing/2014/main" id="{E74F397B-8C38-4212-B713-AC3F2017979D}"/>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85725" cy="85725"/>
    <xdr:pic>
      <xdr:nvPicPr>
        <xdr:cNvPr id="197" name="53 Imagen" descr="http://200.29.3.6:8080/pentaho/jpivot/table/drill-position-other.gif">
          <a:extLst>
            <a:ext uri="{FF2B5EF4-FFF2-40B4-BE49-F238E27FC236}">
              <a16:creationId xmlns:a16="http://schemas.microsoft.com/office/drawing/2014/main" id="{0B50FDF7-B80A-49F1-94FE-AF554EC13B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198" name="21 Imagen" descr="http://200.29.3.6:8080/pentaho/jpivot/table/drill-position-other.gif">
          <a:extLst>
            <a:ext uri="{FF2B5EF4-FFF2-40B4-BE49-F238E27FC236}">
              <a16:creationId xmlns:a16="http://schemas.microsoft.com/office/drawing/2014/main" id="{3D13AA92-1F4D-4D62-ACB8-1CA3C51BB2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152400" cy="152400"/>
    <xdr:sp macro="" textlink="">
      <xdr:nvSpPr>
        <xdr:cNvPr id="199" name="Picture 5" hidden="1">
          <a:extLst>
            <a:ext uri="{63B3BB69-23CF-44E3-9099-C40C66FF867C}">
              <a14:compatExt xmlns:a14="http://schemas.microsoft.com/office/drawing/2010/main" spid="_x0000_s5125"/>
            </a:ext>
            <a:ext uri="{FF2B5EF4-FFF2-40B4-BE49-F238E27FC236}">
              <a16:creationId xmlns:a16="http://schemas.microsoft.com/office/drawing/2014/main" id="{5FD38927-3265-456A-B6B0-4B045B6F7E98}"/>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85725" cy="85725"/>
    <xdr:pic>
      <xdr:nvPicPr>
        <xdr:cNvPr id="200" name="53 Imagen" descr="http://200.29.3.6:8080/pentaho/jpivot/table/drill-position-other.gif">
          <a:extLst>
            <a:ext uri="{FF2B5EF4-FFF2-40B4-BE49-F238E27FC236}">
              <a16:creationId xmlns:a16="http://schemas.microsoft.com/office/drawing/2014/main" id="{D0274EC3-4CB1-435F-95A3-AAAAD2B86D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201" name="21 Imagen" descr="http://200.29.3.6:8080/pentaho/jpivot/table/drill-position-other.gif">
          <a:extLst>
            <a:ext uri="{FF2B5EF4-FFF2-40B4-BE49-F238E27FC236}">
              <a16:creationId xmlns:a16="http://schemas.microsoft.com/office/drawing/2014/main" id="{37F61A97-E7C2-441E-8F6F-18EE5508CF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152400" cy="152400"/>
    <xdr:sp macro="" textlink="">
      <xdr:nvSpPr>
        <xdr:cNvPr id="202" name="Picture 5" hidden="1">
          <a:extLst>
            <a:ext uri="{63B3BB69-23CF-44E3-9099-C40C66FF867C}">
              <a14:compatExt xmlns:a14="http://schemas.microsoft.com/office/drawing/2010/main" spid="_x0000_s5125"/>
            </a:ext>
            <a:ext uri="{FF2B5EF4-FFF2-40B4-BE49-F238E27FC236}">
              <a16:creationId xmlns:a16="http://schemas.microsoft.com/office/drawing/2014/main" id="{8BBC59E9-082C-49F9-A886-FD966409F7FD}"/>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85725" cy="85725"/>
    <xdr:pic>
      <xdr:nvPicPr>
        <xdr:cNvPr id="203" name="53 Imagen" descr="http://200.29.3.6:8080/pentaho/jpivot/table/drill-position-other.gif">
          <a:extLst>
            <a:ext uri="{FF2B5EF4-FFF2-40B4-BE49-F238E27FC236}">
              <a16:creationId xmlns:a16="http://schemas.microsoft.com/office/drawing/2014/main" id="{D5903472-E292-44E1-9A22-8496737FFE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204" name="21 Imagen" descr="http://200.29.3.6:8080/pentaho/jpivot/table/drill-position-other.gif">
          <a:extLst>
            <a:ext uri="{FF2B5EF4-FFF2-40B4-BE49-F238E27FC236}">
              <a16:creationId xmlns:a16="http://schemas.microsoft.com/office/drawing/2014/main" id="{ED9A269B-49A5-4799-B4C9-4AABE8BAC7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152400" cy="152400"/>
    <xdr:sp macro="" textlink="">
      <xdr:nvSpPr>
        <xdr:cNvPr id="205" name="Picture 5" hidden="1">
          <a:extLst>
            <a:ext uri="{63B3BB69-23CF-44E3-9099-C40C66FF867C}">
              <a14:compatExt xmlns:a14="http://schemas.microsoft.com/office/drawing/2010/main" spid="_x0000_s5125"/>
            </a:ext>
            <a:ext uri="{FF2B5EF4-FFF2-40B4-BE49-F238E27FC236}">
              <a16:creationId xmlns:a16="http://schemas.microsoft.com/office/drawing/2014/main" id="{7BFCFCC6-EEF3-4B79-ACED-A8B75836194D}"/>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85725" cy="85725"/>
    <xdr:pic>
      <xdr:nvPicPr>
        <xdr:cNvPr id="206" name="53 Imagen" descr="http://200.29.3.6:8080/pentaho/jpivot/table/drill-position-other.gif">
          <a:extLst>
            <a:ext uri="{FF2B5EF4-FFF2-40B4-BE49-F238E27FC236}">
              <a16:creationId xmlns:a16="http://schemas.microsoft.com/office/drawing/2014/main" id="{B2418C55-5C14-43A6-A6DC-789A0379DE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207" name="21 Imagen" descr="http://200.29.3.6:8080/pentaho/jpivot/table/drill-position-other.gif">
          <a:extLst>
            <a:ext uri="{FF2B5EF4-FFF2-40B4-BE49-F238E27FC236}">
              <a16:creationId xmlns:a16="http://schemas.microsoft.com/office/drawing/2014/main" id="{438010ED-1DE8-4778-8702-5437854B6F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152400" cy="152400"/>
    <xdr:sp macro="" textlink="">
      <xdr:nvSpPr>
        <xdr:cNvPr id="208" name="Picture 5" hidden="1">
          <a:extLst>
            <a:ext uri="{63B3BB69-23CF-44E3-9099-C40C66FF867C}">
              <a14:compatExt xmlns:a14="http://schemas.microsoft.com/office/drawing/2010/main" spid="_x0000_s5125"/>
            </a:ext>
            <a:ext uri="{FF2B5EF4-FFF2-40B4-BE49-F238E27FC236}">
              <a16:creationId xmlns:a16="http://schemas.microsoft.com/office/drawing/2014/main" id="{375442E4-65C0-43A5-AB73-B05396A94BD6}"/>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85725" cy="85725"/>
    <xdr:pic>
      <xdr:nvPicPr>
        <xdr:cNvPr id="209" name="53 Imagen" descr="http://200.29.3.6:8080/pentaho/jpivot/table/drill-position-other.gif">
          <a:extLst>
            <a:ext uri="{FF2B5EF4-FFF2-40B4-BE49-F238E27FC236}">
              <a16:creationId xmlns:a16="http://schemas.microsoft.com/office/drawing/2014/main" id="{48199DA7-4410-474C-A0E4-D841C728A5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210" name="21 Imagen" descr="http://200.29.3.6:8080/pentaho/jpivot/table/drill-position-other.gif">
          <a:extLst>
            <a:ext uri="{FF2B5EF4-FFF2-40B4-BE49-F238E27FC236}">
              <a16:creationId xmlns:a16="http://schemas.microsoft.com/office/drawing/2014/main" id="{C6E810C9-0E84-4C72-BCA6-1EFCB5D3C8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152400" cy="152400"/>
    <xdr:sp macro="" textlink="">
      <xdr:nvSpPr>
        <xdr:cNvPr id="211" name="Picture 5" hidden="1">
          <a:extLst>
            <a:ext uri="{63B3BB69-23CF-44E3-9099-C40C66FF867C}">
              <a14:compatExt xmlns:a14="http://schemas.microsoft.com/office/drawing/2010/main" spid="_x0000_s5125"/>
            </a:ext>
            <a:ext uri="{FF2B5EF4-FFF2-40B4-BE49-F238E27FC236}">
              <a16:creationId xmlns:a16="http://schemas.microsoft.com/office/drawing/2014/main" id="{22F55725-91DA-4ACF-A5FE-CDCAAE1295B8}"/>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85725" cy="85725"/>
    <xdr:pic>
      <xdr:nvPicPr>
        <xdr:cNvPr id="212" name="53 Imagen" descr="http://200.29.3.6:8080/pentaho/jpivot/table/drill-position-other.gif">
          <a:extLst>
            <a:ext uri="{FF2B5EF4-FFF2-40B4-BE49-F238E27FC236}">
              <a16:creationId xmlns:a16="http://schemas.microsoft.com/office/drawing/2014/main" id="{38DA2513-53D3-460E-9359-BFB8A03B43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213" name="21 Imagen" descr="http://200.29.3.6:8080/pentaho/jpivot/table/drill-position-other.gif">
          <a:extLst>
            <a:ext uri="{FF2B5EF4-FFF2-40B4-BE49-F238E27FC236}">
              <a16:creationId xmlns:a16="http://schemas.microsoft.com/office/drawing/2014/main" id="{C25C765A-FF23-40D6-9C04-19B33D1E75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152400" cy="152400"/>
    <xdr:sp macro="" textlink="">
      <xdr:nvSpPr>
        <xdr:cNvPr id="214" name="Picture 5" hidden="1">
          <a:extLst>
            <a:ext uri="{63B3BB69-23CF-44E3-9099-C40C66FF867C}">
              <a14:compatExt xmlns:a14="http://schemas.microsoft.com/office/drawing/2010/main" spid="_x0000_s5125"/>
            </a:ext>
            <a:ext uri="{FF2B5EF4-FFF2-40B4-BE49-F238E27FC236}">
              <a16:creationId xmlns:a16="http://schemas.microsoft.com/office/drawing/2014/main" id="{C5E96DEC-F9CF-476E-BB71-50A136B8887B}"/>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85725" cy="85725"/>
    <xdr:pic>
      <xdr:nvPicPr>
        <xdr:cNvPr id="215" name="53 Imagen" descr="http://200.29.3.6:8080/pentaho/jpivot/table/drill-position-other.gif">
          <a:extLst>
            <a:ext uri="{FF2B5EF4-FFF2-40B4-BE49-F238E27FC236}">
              <a16:creationId xmlns:a16="http://schemas.microsoft.com/office/drawing/2014/main" id="{B36E3A61-1552-4389-83FE-255371050E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216" name="21 Imagen" descr="http://200.29.3.6:8080/pentaho/jpivot/table/drill-position-other.gif">
          <a:extLst>
            <a:ext uri="{FF2B5EF4-FFF2-40B4-BE49-F238E27FC236}">
              <a16:creationId xmlns:a16="http://schemas.microsoft.com/office/drawing/2014/main" id="{63ABE211-6B8E-4238-A1D0-70E2F3EB0A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152400" cy="152400"/>
    <xdr:sp macro="" textlink="">
      <xdr:nvSpPr>
        <xdr:cNvPr id="217" name="Picture 5" hidden="1">
          <a:extLst>
            <a:ext uri="{63B3BB69-23CF-44E3-9099-C40C66FF867C}">
              <a14:compatExt xmlns:a14="http://schemas.microsoft.com/office/drawing/2010/main" spid="_x0000_s5125"/>
            </a:ext>
            <a:ext uri="{FF2B5EF4-FFF2-40B4-BE49-F238E27FC236}">
              <a16:creationId xmlns:a16="http://schemas.microsoft.com/office/drawing/2014/main" id="{D36035A0-4EBE-4283-B3F9-6695DFA07309}"/>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85725" cy="85725"/>
    <xdr:pic>
      <xdr:nvPicPr>
        <xdr:cNvPr id="218" name="53 Imagen" descr="http://200.29.3.6:8080/pentaho/jpivot/table/drill-position-other.gif">
          <a:extLst>
            <a:ext uri="{FF2B5EF4-FFF2-40B4-BE49-F238E27FC236}">
              <a16:creationId xmlns:a16="http://schemas.microsoft.com/office/drawing/2014/main" id="{627BA37C-63D2-49BE-ACBC-8CBDCC20CF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219" name="21 Imagen" descr="http://200.29.3.6:8080/pentaho/jpivot/table/drill-position-other.gif">
          <a:extLst>
            <a:ext uri="{FF2B5EF4-FFF2-40B4-BE49-F238E27FC236}">
              <a16:creationId xmlns:a16="http://schemas.microsoft.com/office/drawing/2014/main" id="{ECE435FD-7353-430A-B318-953D9DC7C9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152400" cy="152400"/>
    <xdr:sp macro="" textlink="">
      <xdr:nvSpPr>
        <xdr:cNvPr id="220" name="Picture 5" hidden="1">
          <a:extLst>
            <a:ext uri="{63B3BB69-23CF-44E3-9099-C40C66FF867C}">
              <a14:compatExt xmlns:a14="http://schemas.microsoft.com/office/drawing/2010/main" spid="_x0000_s5125"/>
            </a:ext>
            <a:ext uri="{FF2B5EF4-FFF2-40B4-BE49-F238E27FC236}">
              <a16:creationId xmlns:a16="http://schemas.microsoft.com/office/drawing/2014/main" id="{BADFC462-E599-43D1-ACEA-90996A3C3A31}"/>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85725" cy="85725"/>
    <xdr:pic>
      <xdr:nvPicPr>
        <xdr:cNvPr id="221" name="53 Imagen" descr="http://200.29.3.6:8080/pentaho/jpivot/table/drill-position-other.gif">
          <a:extLst>
            <a:ext uri="{FF2B5EF4-FFF2-40B4-BE49-F238E27FC236}">
              <a16:creationId xmlns:a16="http://schemas.microsoft.com/office/drawing/2014/main" id="{40018A48-6D83-498D-8F07-7772FC2F55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222" name="21 Imagen" descr="http://200.29.3.6:8080/pentaho/jpivot/table/drill-position-other.gif">
          <a:extLst>
            <a:ext uri="{FF2B5EF4-FFF2-40B4-BE49-F238E27FC236}">
              <a16:creationId xmlns:a16="http://schemas.microsoft.com/office/drawing/2014/main" id="{675D344F-5E7D-4232-BACD-89227B46A0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152400" cy="152400"/>
    <xdr:sp macro="" textlink="">
      <xdr:nvSpPr>
        <xdr:cNvPr id="223" name="Picture 5" hidden="1">
          <a:extLst>
            <a:ext uri="{63B3BB69-23CF-44E3-9099-C40C66FF867C}">
              <a14:compatExt xmlns:a14="http://schemas.microsoft.com/office/drawing/2010/main" spid="_x0000_s5125"/>
            </a:ext>
            <a:ext uri="{FF2B5EF4-FFF2-40B4-BE49-F238E27FC236}">
              <a16:creationId xmlns:a16="http://schemas.microsoft.com/office/drawing/2014/main" id="{A077ECE0-B7D7-48F3-AD70-12488DBEC333}"/>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85725" cy="85725"/>
    <xdr:pic>
      <xdr:nvPicPr>
        <xdr:cNvPr id="224" name="53 Imagen" descr="http://200.29.3.6:8080/pentaho/jpivot/table/drill-position-other.gif">
          <a:extLst>
            <a:ext uri="{FF2B5EF4-FFF2-40B4-BE49-F238E27FC236}">
              <a16:creationId xmlns:a16="http://schemas.microsoft.com/office/drawing/2014/main" id="{C4691EB8-A24C-4AD4-A416-B1FA17FAB8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225" name="21 Imagen" descr="http://200.29.3.6:8080/pentaho/jpivot/table/drill-position-other.gif">
          <a:extLst>
            <a:ext uri="{FF2B5EF4-FFF2-40B4-BE49-F238E27FC236}">
              <a16:creationId xmlns:a16="http://schemas.microsoft.com/office/drawing/2014/main" id="{0D3429BC-E0D8-4DA6-8029-F153A5608E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152400" cy="152400"/>
    <xdr:sp macro="" textlink="">
      <xdr:nvSpPr>
        <xdr:cNvPr id="226" name="Picture 5" hidden="1">
          <a:extLst>
            <a:ext uri="{63B3BB69-23CF-44E3-9099-C40C66FF867C}">
              <a14:compatExt xmlns:a14="http://schemas.microsoft.com/office/drawing/2010/main" spid="_x0000_s5125"/>
            </a:ext>
            <a:ext uri="{FF2B5EF4-FFF2-40B4-BE49-F238E27FC236}">
              <a16:creationId xmlns:a16="http://schemas.microsoft.com/office/drawing/2014/main" id="{D177615B-05B8-42C6-BF20-54852C82FCAA}"/>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85725" cy="85725"/>
    <xdr:pic>
      <xdr:nvPicPr>
        <xdr:cNvPr id="227" name="53 Imagen" descr="http://200.29.3.6:8080/pentaho/jpivot/table/drill-position-other.gif">
          <a:extLst>
            <a:ext uri="{FF2B5EF4-FFF2-40B4-BE49-F238E27FC236}">
              <a16:creationId xmlns:a16="http://schemas.microsoft.com/office/drawing/2014/main" id="{63FB7314-F92A-4A96-9333-166D643CE5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228" name="21 Imagen" descr="http://200.29.3.6:8080/pentaho/jpivot/table/drill-position-other.gif">
          <a:extLst>
            <a:ext uri="{FF2B5EF4-FFF2-40B4-BE49-F238E27FC236}">
              <a16:creationId xmlns:a16="http://schemas.microsoft.com/office/drawing/2014/main" id="{C3DB3A44-48F9-4FE2-A1A9-BEE3305A0E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152400" cy="152400"/>
    <xdr:sp macro="" textlink="">
      <xdr:nvSpPr>
        <xdr:cNvPr id="229" name="Picture 5" hidden="1">
          <a:extLst>
            <a:ext uri="{63B3BB69-23CF-44E3-9099-C40C66FF867C}">
              <a14:compatExt xmlns:a14="http://schemas.microsoft.com/office/drawing/2010/main" spid="_x0000_s5125"/>
            </a:ext>
            <a:ext uri="{FF2B5EF4-FFF2-40B4-BE49-F238E27FC236}">
              <a16:creationId xmlns:a16="http://schemas.microsoft.com/office/drawing/2014/main" id="{A32819D9-6A3D-42E2-B1E9-3E48B92E4E68}"/>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85725" cy="85725"/>
    <xdr:pic>
      <xdr:nvPicPr>
        <xdr:cNvPr id="230" name="53 Imagen" descr="http://200.29.3.6:8080/pentaho/jpivot/table/drill-position-other.gif">
          <a:extLst>
            <a:ext uri="{FF2B5EF4-FFF2-40B4-BE49-F238E27FC236}">
              <a16:creationId xmlns:a16="http://schemas.microsoft.com/office/drawing/2014/main" id="{DC70F707-358A-4B83-957B-3382121625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231" name="21 Imagen" descr="http://200.29.3.6:8080/pentaho/jpivot/table/drill-position-other.gif">
          <a:extLst>
            <a:ext uri="{FF2B5EF4-FFF2-40B4-BE49-F238E27FC236}">
              <a16:creationId xmlns:a16="http://schemas.microsoft.com/office/drawing/2014/main" id="{FB69E1EF-008E-41EC-ABEB-40EA9D1932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152400" cy="152400"/>
    <xdr:sp macro="" textlink="">
      <xdr:nvSpPr>
        <xdr:cNvPr id="232" name="Picture 5" hidden="1">
          <a:extLst>
            <a:ext uri="{63B3BB69-23CF-44E3-9099-C40C66FF867C}">
              <a14:compatExt xmlns:a14="http://schemas.microsoft.com/office/drawing/2010/main" spid="_x0000_s5125"/>
            </a:ext>
            <a:ext uri="{FF2B5EF4-FFF2-40B4-BE49-F238E27FC236}">
              <a16:creationId xmlns:a16="http://schemas.microsoft.com/office/drawing/2014/main" id="{3885B3D3-7866-41F8-A407-2422029AF60B}"/>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85725" cy="85725"/>
    <xdr:pic>
      <xdr:nvPicPr>
        <xdr:cNvPr id="233" name="53 Imagen" descr="http://200.29.3.6:8080/pentaho/jpivot/table/drill-position-other.gif">
          <a:extLst>
            <a:ext uri="{FF2B5EF4-FFF2-40B4-BE49-F238E27FC236}">
              <a16:creationId xmlns:a16="http://schemas.microsoft.com/office/drawing/2014/main" id="{F137E534-DEBE-4BBF-B063-9A9BFC01F9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234" name="21 Imagen" descr="http://200.29.3.6:8080/pentaho/jpivot/table/drill-position-other.gif">
          <a:extLst>
            <a:ext uri="{FF2B5EF4-FFF2-40B4-BE49-F238E27FC236}">
              <a16:creationId xmlns:a16="http://schemas.microsoft.com/office/drawing/2014/main" id="{1B1F0C68-4997-4DDA-80FC-A0232EA1DA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152400" cy="152400"/>
    <xdr:sp macro="" textlink="">
      <xdr:nvSpPr>
        <xdr:cNvPr id="235" name="Picture 5" hidden="1">
          <a:extLst>
            <a:ext uri="{63B3BB69-23CF-44E3-9099-C40C66FF867C}">
              <a14:compatExt xmlns:a14="http://schemas.microsoft.com/office/drawing/2010/main" spid="_x0000_s5125"/>
            </a:ext>
            <a:ext uri="{FF2B5EF4-FFF2-40B4-BE49-F238E27FC236}">
              <a16:creationId xmlns:a16="http://schemas.microsoft.com/office/drawing/2014/main" id="{CBC8002C-A5D1-4E3C-A857-829F7EFCC14E}"/>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85725" cy="85725"/>
    <xdr:pic>
      <xdr:nvPicPr>
        <xdr:cNvPr id="236" name="53 Imagen" descr="http://200.29.3.6:8080/pentaho/jpivot/table/drill-position-other.gif">
          <a:extLst>
            <a:ext uri="{FF2B5EF4-FFF2-40B4-BE49-F238E27FC236}">
              <a16:creationId xmlns:a16="http://schemas.microsoft.com/office/drawing/2014/main" id="{13115577-C006-42BA-BCE1-8CFA766255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237" name="21 Imagen" descr="http://200.29.3.6:8080/pentaho/jpivot/table/drill-position-other.gif">
          <a:extLst>
            <a:ext uri="{FF2B5EF4-FFF2-40B4-BE49-F238E27FC236}">
              <a16:creationId xmlns:a16="http://schemas.microsoft.com/office/drawing/2014/main" id="{4DFE5EDD-885F-43BE-BC6C-C063E053AD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152400" cy="152400"/>
    <xdr:sp macro="" textlink="">
      <xdr:nvSpPr>
        <xdr:cNvPr id="238" name="Picture 5" hidden="1">
          <a:extLst>
            <a:ext uri="{63B3BB69-23CF-44E3-9099-C40C66FF867C}">
              <a14:compatExt xmlns:a14="http://schemas.microsoft.com/office/drawing/2010/main" spid="_x0000_s5125"/>
            </a:ext>
            <a:ext uri="{FF2B5EF4-FFF2-40B4-BE49-F238E27FC236}">
              <a16:creationId xmlns:a16="http://schemas.microsoft.com/office/drawing/2014/main" id="{AFA06A3A-EA0E-4B25-BC10-CDEB88414016}"/>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85725" cy="85725"/>
    <xdr:pic>
      <xdr:nvPicPr>
        <xdr:cNvPr id="239" name="53 Imagen" descr="http://200.29.3.6:8080/pentaho/jpivot/table/drill-position-other.gif">
          <a:extLst>
            <a:ext uri="{FF2B5EF4-FFF2-40B4-BE49-F238E27FC236}">
              <a16:creationId xmlns:a16="http://schemas.microsoft.com/office/drawing/2014/main" id="{073E377C-3676-4A6D-A22B-6B9252317C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240" name="21 Imagen" descr="http://200.29.3.6:8080/pentaho/jpivot/table/drill-position-other.gif">
          <a:extLst>
            <a:ext uri="{FF2B5EF4-FFF2-40B4-BE49-F238E27FC236}">
              <a16:creationId xmlns:a16="http://schemas.microsoft.com/office/drawing/2014/main" id="{2DBE708A-D699-4A75-86FD-8F811B153D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152400" cy="152400"/>
    <xdr:sp macro="" textlink="">
      <xdr:nvSpPr>
        <xdr:cNvPr id="241" name="Picture 5" hidden="1">
          <a:extLst>
            <a:ext uri="{63B3BB69-23CF-44E3-9099-C40C66FF867C}">
              <a14:compatExt xmlns:a14="http://schemas.microsoft.com/office/drawing/2010/main" spid="_x0000_s5125"/>
            </a:ext>
            <a:ext uri="{FF2B5EF4-FFF2-40B4-BE49-F238E27FC236}">
              <a16:creationId xmlns:a16="http://schemas.microsoft.com/office/drawing/2014/main" id="{CFC7586A-CA80-4580-92B4-946FBCDB5A3B}"/>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85725" cy="85725"/>
    <xdr:pic>
      <xdr:nvPicPr>
        <xdr:cNvPr id="242" name="53 Imagen" descr="http://200.29.3.6:8080/pentaho/jpivot/table/drill-position-other.gif">
          <a:extLst>
            <a:ext uri="{FF2B5EF4-FFF2-40B4-BE49-F238E27FC236}">
              <a16:creationId xmlns:a16="http://schemas.microsoft.com/office/drawing/2014/main" id="{B069DA44-78EA-4E99-A190-282F50FA8D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85725" cy="85725"/>
    <xdr:pic>
      <xdr:nvPicPr>
        <xdr:cNvPr id="243" name="21 Imagen" descr="http://200.29.3.6:8080/pentaho/jpivot/table/drill-position-other.gif">
          <a:extLst>
            <a:ext uri="{FF2B5EF4-FFF2-40B4-BE49-F238E27FC236}">
              <a16:creationId xmlns:a16="http://schemas.microsoft.com/office/drawing/2014/main" id="{BC7321AA-45BD-4A5B-9EE4-BBC1EE4720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31</xdr:row>
      <xdr:rowOff>0</xdr:rowOff>
    </xdr:from>
    <xdr:ext cx="152400" cy="152400"/>
    <xdr:sp macro="" textlink="">
      <xdr:nvSpPr>
        <xdr:cNvPr id="244" name="Picture 5" hidden="1">
          <a:extLst>
            <a:ext uri="{63B3BB69-23CF-44E3-9099-C40C66FF867C}">
              <a14:compatExt xmlns:a14="http://schemas.microsoft.com/office/drawing/2010/main" spid="_x0000_s5125"/>
            </a:ext>
            <a:ext uri="{FF2B5EF4-FFF2-40B4-BE49-F238E27FC236}">
              <a16:creationId xmlns:a16="http://schemas.microsoft.com/office/drawing/2014/main" id="{7052FD27-3412-40A2-A392-F79487CDC81C}"/>
            </a:ext>
          </a:extLst>
        </xdr:cNvPr>
        <xdr:cNvSpPr/>
      </xdr:nvSpPr>
      <xdr:spPr>
        <a:xfrm>
          <a:off x="26222325" y="8039100"/>
          <a:ext cx="152400" cy="152400"/>
        </a:xfrm>
        <a:prstGeom prst="rect">
          <a:avLst/>
        </a:prstGeom>
      </xdr:spPr>
    </xdr:sp>
    <xdr:clientData/>
  </xdr:oneCellAnchor>
  <xdr:oneCellAnchor>
    <xdr:from>
      <xdr:col>22</xdr:col>
      <xdr:colOff>0</xdr:colOff>
      <xdr:row>31</xdr:row>
      <xdr:rowOff>0</xdr:rowOff>
    </xdr:from>
    <xdr:ext cx="85725" cy="85725"/>
    <xdr:pic>
      <xdr:nvPicPr>
        <xdr:cNvPr id="245" name="53 Imagen" descr="http://200.29.3.6:8080/pentaho/jpivot/table/drill-position-other.gif">
          <a:extLst>
            <a:ext uri="{FF2B5EF4-FFF2-40B4-BE49-F238E27FC236}">
              <a16:creationId xmlns:a16="http://schemas.microsoft.com/office/drawing/2014/main" id="{D0AB4CCE-0A31-49CE-9F9E-390192AC1C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22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85725" cy="85725"/>
    <xdr:pic>
      <xdr:nvPicPr>
        <xdr:cNvPr id="246" name="image2.gif" descr="http://200.29.3.6:8080/pentaho/jpivot/table/drill-position-other.gif">
          <a:extLst>
            <a:ext uri="{FF2B5EF4-FFF2-40B4-BE49-F238E27FC236}">
              <a16:creationId xmlns:a16="http://schemas.microsoft.com/office/drawing/2014/main" id="{4D9CD720-A663-489C-BB03-9CE7CB4CAF3E}"/>
            </a:ext>
          </a:extLst>
        </xdr:cNvPr>
        <xdr:cNvPicPr preferRelativeResize="0"/>
      </xdr:nvPicPr>
      <xdr:blipFill>
        <a:blip xmlns:r="http://schemas.openxmlformats.org/officeDocument/2006/relationships" r:embed="rId1" cstate="print"/>
        <a:stretch>
          <a:fillRect/>
        </a:stretch>
      </xdr:blipFill>
      <xdr:spPr>
        <a:xfrm>
          <a:off x="10058400" y="9134475"/>
          <a:ext cx="85725" cy="85725"/>
        </a:xfrm>
        <a:prstGeom prst="rect">
          <a:avLst/>
        </a:prstGeom>
        <a:noFill/>
      </xdr:spPr>
    </xdr:pic>
    <xdr:clientData fLocksWithSheet="0"/>
  </xdr:oneCellAnchor>
  <xdr:oneCellAnchor>
    <xdr:from>
      <xdr:col>5</xdr:col>
      <xdr:colOff>0</xdr:colOff>
      <xdr:row>36</xdr:row>
      <xdr:rowOff>0</xdr:rowOff>
    </xdr:from>
    <xdr:ext cx="85725" cy="85725"/>
    <xdr:pic>
      <xdr:nvPicPr>
        <xdr:cNvPr id="247" name="image2.gif" descr="http://200.29.3.6:8080/pentaho/jpivot/table/drill-position-other.gif">
          <a:extLst>
            <a:ext uri="{FF2B5EF4-FFF2-40B4-BE49-F238E27FC236}">
              <a16:creationId xmlns:a16="http://schemas.microsoft.com/office/drawing/2014/main" id="{93F2F22D-EFC4-450C-90C0-4C24CC993EA0}"/>
            </a:ext>
          </a:extLst>
        </xdr:cNvPr>
        <xdr:cNvPicPr preferRelativeResize="0"/>
      </xdr:nvPicPr>
      <xdr:blipFill>
        <a:blip xmlns:r="http://schemas.openxmlformats.org/officeDocument/2006/relationships" r:embed="rId1" cstate="print"/>
        <a:stretch>
          <a:fillRect/>
        </a:stretch>
      </xdr:blipFill>
      <xdr:spPr>
        <a:xfrm>
          <a:off x="10058400" y="9134475"/>
          <a:ext cx="85725" cy="85725"/>
        </a:xfrm>
        <a:prstGeom prst="rect">
          <a:avLst/>
        </a:prstGeom>
        <a:noFill/>
      </xdr:spPr>
    </xdr:pic>
    <xdr:clientData fLocksWithSheet="0"/>
  </xdr:oneCellAnchor>
  <xdr:oneCellAnchor>
    <xdr:from>
      <xdr:col>1</xdr:col>
      <xdr:colOff>0</xdr:colOff>
      <xdr:row>36</xdr:row>
      <xdr:rowOff>0</xdr:rowOff>
    </xdr:from>
    <xdr:ext cx="85725" cy="85725"/>
    <xdr:pic>
      <xdr:nvPicPr>
        <xdr:cNvPr id="248" name="image2.gif" descr="http://200.29.3.6:8080/pentaho/jpivot/table/drill-position-other.gif">
          <a:extLst>
            <a:ext uri="{FF2B5EF4-FFF2-40B4-BE49-F238E27FC236}">
              <a16:creationId xmlns:a16="http://schemas.microsoft.com/office/drawing/2014/main" id="{25996690-4961-49BE-8B89-67061775D4DE}"/>
            </a:ext>
          </a:extLst>
        </xdr:cNvPr>
        <xdr:cNvPicPr preferRelativeResize="0"/>
      </xdr:nvPicPr>
      <xdr:blipFill>
        <a:blip xmlns:r="http://schemas.openxmlformats.org/officeDocument/2006/relationships" r:embed="rId1" cstate="print"/>
        <a:stretch>
          <a:fillRect/>
        </a:stretch>
      </xdr:blipFill>
      <xdr:spPr>
        <a:xfrm>
          <a:off x="1209675" y="9134475"/>
          <a:ext cx="85725" cy="85725"/>
        </a:xfrm>
        <a:prstGeom prst="rect">
          <a:avLst/>
        </a:prstGeom>
        <a:noFill/>
      </xdr:spPr>
    </xdr:pic>
    <xdr:clientData fLocksWithSheet="0"/>
  </xdr:oneCellAnchor>
  <xdr:oneCellAnchor>
    <xdr:from>
      <xdr:col>5</xdr:col>
      <xdr:colOff>0</xdr:colOff>
      <xdr:row>36</xdr:row>
      <xdr:rowOff>0</xdr:rowOff>
    </xdr:from>
    <xdr:ext cx="85725" cy="85725"/>
    <xdr:pic>
      <xdr:nvPicPr>
        <xdr:cNvPr id="249" name="image2.gif" descr="http://200.29.3.6:8080/pentaho/jpivot/table/drill-position-other.gif">
          <a:extLst>
            <a:ext uri="{FF2B5EF4-FFF2-40B4-BE49-F238E27FC236}">
              <a16:creationId xmlns:a16="http://schemas.microsoft.com/office/drawing/2014/main" id="{090D2E91-4D7D-4923-A9B0-65159047B078}"/>
            </a:ext>
          </a:extLst>
        </xdr:cNvPr>
        <xdr:cNvPicPr preferRelativeResize="0"/>
      </xdr:nvPicPr>
      <xdr:blipFill>
        <a:blip xmlns:r="http://schemas.openxmlformats.org/officeDocument/2006/relationships" r:embed="rId1" cstate="print"/>
        <a:stretch>
          <a:fillRect/>
        </a:stretch>
      </xdr:blipFill>
      <xdr:spPr>
        <a:xfrm>
          <a:off x="10058400" y="9134475"/>
          <a:ext cx="85725" cy="85725"/>
        </a:xfrm>
        <a:prstGeom prst="rect">
          <a:avLst/>
        </a:prstGeom>
        <a:noFill/>
      </xdr:spPr>
    </xdr:pic>
    <xdr:clientData fLocksWithSheet="0"/>
  </xdr:oneCellAnchor>
  <xdr:oneCellAnchor>
    <xdr:from>
      <xdr:col>6</xdr:col>
      <xdr:colOff>0</xdr:colOff>
      <xdr:row>36</xdr:row>
      <xdr:rowOff>0</xdr:rowOff>
    </xdr:from>
    <xdr:ext cx="85725" cy="85725"/>
    <xdr:pic>
      <xdr:nvPicPr>
        <xdr:cNvPr id="250" name="image2.gif" descr="http://200.29.3.6:8080/pentaho/jpivot/table/drill-position-other.gif">
          <a:extLst>
            <a:ext uri="{FF2B5EF4-FFF2-40B4-BE49-F238E27FC236}">
              <a16:creationId xmlns:a16="http://schemas.microsoft.com/office/drawing/2014/main" id="{8D50D2D5-7382-4643-8F92-AE7E0E758337}"/>
            </a:ext>
          </a:extLst>
        </xdr:cNvPr>
        <xdr:cNvPicPr preferRelativeResize="0"/>
      </xdr:nvPicPr>
      <xdr:blipFill>
        <a:blip xmlns:r="http://schemas.openxmlformats.org/officeDocument/2006/relationships" r:embed="rId1" cstate="print"/>
        <a:stretch>
          <a:fillRect/>
        </a:stretch>
      </xdr:blipFill>
      <xdr:spPr>
        <a:xfrm>
          <a:off x="10906125" y="9134475"/>
          <a:ext cx="85725" cy="85725"/>
        </a:xfrm>
        <a:prstGeom prst="rect">
          <a:avLst/>
        </a:prstGeom>
        <a:noFill/>
      </xdr:spPr>
    </xdr:pic>
    <xdr:clientData fLocksWithSheet="0"/>
  </xdr:oneCellAnchor>
  <xdr:oneCellAnchor>
    <xdr:from>
      <xdr:col>7</xdr:col>
      <xdr:colOff>0</xdr:colOff>
      <xdr:row>36</xdr:row>
      <xdr:rowOff>0</xdr:rowOff>
    </xdr:from>
    <xdr:ext cx="85725" cy="85725"/>
    <xdr:pic>
      <xdr:nvPicPr>
        <xdr:cNvPr id="251" name="image2.gif" descr="http://200.29.3.6:8080/pentaho/jpivot/table/drill-position-other.gif">
          <a:extLst>
            <a:ext uri="{FF2B5EF4-FFF2-40B4-BE49-F238E27FC236}">
              <a16:creationId xmlns:a16="http://schemas.microsoft.com/office/drawing/2014/main" id="{CFE3610F-E0C6-4E4C-8BCB-7078D234B31B}"/>
            </a:ext>
          </a:extLst>
        </xdr:cNvPr>
        <xdr:cNvPicPr preferRelativeResize="0"/>
      </xdr:nvPicPr>
      <xdr:blipFill>
        <a:blip xmlns:r="http://schemas.openxmlformats.org/officeDocument/2006/relationships" r:embed="rId1" cstate="print"/>
        <a:stretch>
          <a:fillRect/>
        </a:stretch>
      </xdr:blipFill>
      <xdr:spPr>
        <a:xfrm>
          <a:off x="11877675" y="9134475"/>
          <a:ext cx="85725" cy="85725"/>
        </a:xfrm>
        <a:prstGeom prst="rect">
          <a:avLst/>
        </a:prstGeom>
        <a:noFill/>
      </xdr:spPr>
    </xdr:pic>
    <xdr:clientData fLocksWithSheet="0"/>
  </xdr:oneCellAnchor>
  <xdr:oneCellAnchor>
    <xdr:from>
      <xdr:col>9</xdr:col>
      <xdr:colOff>0</xdr:colOff>
      <xdr:row>36</xdr:row>
      <xdr:rowOff>0</xdr:rowOff>
    </xdr:from>
    <xdr:ext cx="85725" cy="85725"/>
    <xdr:pic>
      <xdr:nvPicPr>
        <xdr:cNvPr id="252" name="image2.gif" descr="http://200.29.3.6:8080/pentaho/jpivot/table/drill-position-other.gif">
          <a:extLst>
            <a:ext uri="{FF2B5EF4-FFF2-40B4-BE49-F238E27FC236}">
              <a16:creationId xmlns:a16="http://schemas.microsoft.com/office/drawing/2014/main" id="{51467C00-2CB6-4895-BC7F-91FA45F3247D}"/>
            </a:ext>
          </a:extLst>
        </xdr:cNvPr>
        <xdr:cNvPicPr preferRelativeResize="0"/>
      </xdr:nvPicPr>
      <xdr:blipFill>
        <a:blip xmlns:r="http://schemas.openxmlformats.org/officeDocument/2006/relationships" r:embed="rId1" cstate="print"/>
        <a:stretch>
          <a:fillRect/>
        </a:stretch>
      </xdr:blipFill>
      <xdr:spPr>
        <a:xfrm>
          <a:off x="14163675" y="9134475"/>
          <a:ext cx="85725" cy="85725"/>
        </a:xfrm>
        <a:prstGeom prst="rect">
          <a:avLst/>
        </a:prstGeom>
        <a:noFill/>
      </xdr:spPr>
    </xdr:pic>
    <xdr:clientData fLocksWithSheet="0"/>
  </xdr:oneCellAnchor>
  <xdr:oneCellAnchor>
    <xdr:from>
      <xdr:col>9</xdr:col>
      <xdr:colOff>0</xdr:colOff>
      <xdr:row>36</xdr:row>
      <xdr:rowOff>0</xdr:rowOff>
    </xdr:from>
    <xdr:ext cx="85725" cy="85725"/>
    <xdr:pic>
      <xdr:nvPicPr>
        <xdr:cNvPr id="253" name="image2.gif" descr="http://200.29.3.6:8080/pentaho/jpivot/table/drill-position-other.gif">
          <a:extLst>
            <a:ext uri="{FF2B5EF4-FFF2-40B4-BE49-F238E27FC236}">
              <a16:creationId xmlns:a16="http://schemas.microsoft.com/office/drawing/2014/main" id="{986797E7-1A04-4989-99E0-56ADDAD2AB5B}"/>
            </a:ext>
          </a:extLst>
        </xdr:cNvPr>
        <xdr:cNvPicPr preferRelativeResize="0"/>
      </xdr:nvPicPr>
      <xdr:blipFill>
        <a:blip xmlns:r="http://schemas.openxmlformats.org/officeDocument/2006/relationships" r:embed="rId1" cstate="print"/>
        <a:stretch>
          <a:fillRect/>
        </a:stretch>
      </xdr:blipFill>
      <xdr:spPr>
        <a:xfrm>
          <a:off x="14163675" y="9134475"/>
          <a:ext cx="85725" cy="85725"/>
        </a:xfrm>
        <a:prstGeom prst="rect">
          <a:avLst/>
        </a:prstGeom>
        <a:noFill/>
      </xdr:spPr>
    </xdr:pic>
    <xdr:clientData fLocksWithSheet="0"/>
  </xdr:oneCellAnchor>
  <xdr:oneCellAnchor>
    <xdr:from>
      <xdr:col>9</xdr:col>
      <xdr:colOff>0</xdr:colOff>
      <xdr:row>36</xdr:row>
      <xdr:rowOff>0</xdr:rowOff>
    </xdr:from>
    <xdr:ext cx="85725" cy="85725"/>
    <xdr:pic>
      <xdr:nvPicPr>
        <xdr:cNvPr id="254" name="image2.gif" descr="http://200.29.3.6:8080/pentaho/jpivot/table/drill-position-other.gif">
          <a:extLst>
            <a:ext uri="{FF2B5EF4-FFF2-40B4-BE49-F238E27FC236}">
              <a16:creationId xmlns:a16="http://schemas.microsoft.com/office/drawing/2014/main" id="{B1E67738-86CC-4A1F-BABC-4076BDFA217F}"/>
            </a:ext>
          </a:extLst>
        </xdr:cNvPr>
        <xdr:cNvPicPr preferRelativeResize="0"/>
      </xdr:nvPicPr>
      <xdr:blipFill>
        <a:blip xmlns:r="http://schemas.openxmlformats.org/officeDocument/2006/relationships" r:embed="rId1" cstate="print"/>
        <a:stretch>
          <a:fillRect/>
        </a:stretch>
      </xdr:blipFill>
      <xdr:spPr>
        <a:xfrm>
          <a:off x="14163675" y="9134475"/>
          <a:ext cx="85725" cy="85725"/>
        </a:xfrm>
        <a:prstGeom prst="rect">
          <a:avLst/>
        </a:prstGeom>
        <a:noFill/>
      </xdr:spPr>
    </xdr:pic>
    <xdr:clientData fLocksWithSheet="0"/>
  </xdr:oneCellAnchor>
  <xdr:oneCellAnchor>
    <xdr:from>
      <xdr:col>10</xdr:col>
      <xdr:colOff>0</xdr:colOff>
      <xdr:row>36</xdr:row>
      <xdr:rowOff>0</xdr:rowOff>
    </xdr:from>
    <xdr:ext cx="85725" cy="85725"/>
    <xdr:pic>
      <xdr:nvPicPr>
        <xdr:cNvPr id="255" name="image2.gif" descr="http://200.29.3.6:8080/pentaho/jpivot/table/drill-position-other.gif">
          <a:extLst>
            <a:ext uri="{FF2B5EF4-FFF2-40B4-BE49-F238E27FC236}">
              <a16:creationId xmlns:a16="http://schemas.microsoft.com/office/drawing/2014/main" id="{930B9B4F-508A-4E2D-8E75-F1707C3F959E}"/>
            </a:ext>
          </a:extLst>
        </xdr:cNvPr>
        <xdr:cNvPicPr preferRelativeResize="0"/>
      </xdr:nvPicPr>
      <xdr:blipFill>
        <a:blip xmlns:r="http://schemas.openxmlformats.org/officeDocument/2006/relationships" r:embed="rId1" cstate="print"/>
        <a:stretch>
          <a:fillRect/>
        </a:stretch>
      </xdr:blipFill>
      <xdr:spPr>
        <a:xfrm>
          <a:off x="15106650" y="9134475"/>
          <a:ext cx="85725" cy="85725"/>
        </a:xfrm>
        <a:prstGeom prst="rect">
          <a:avLst/>
        </a:prstGeom>
        <a:noFill/>
      </xdr:spPr>
    </xdr:pic>
    <xdr:clientData fLocksWithSheet="0"/>
  </xdr:oneCellAnchor>
  <xdr:oneCellAnchor>
    <xdr:from>
      <xdr:col>11</xdr:col>
      <xdr:colOff>0</xdr:colOff>
      <xdr:row>36</xdr:row>
      <xdr:rowOff>0</xdr:rowOff>
    </xdr:from>
    <xdr:ext cx="85725" cy="85725"/>
    <xdr:pic>
      <xdr:nvPicPr>
        <xdr:cNvPr id="256" name="image2.gif" descr="http://200.29.3.6:8080/pentaho/jpivot/table/drill-position-other.gif">
          <a:extLst>
            <a:ext uri="{FF2B5EF4-FFF2-40B4-BE49-F238E27FC236}">
              <a16:creationId xmlns:a16="http://schemas.microsoft.com/office/drawing/2014/main" id="{CD0B4F1C-3F4F-4293-A54C-86C28C9206B3}"/>
            </a:ext>
          </a:extLst>
        </xdr:cNvPr>
        <xdr:cNvPicPr preferRelativeResize="0"/>
      </xdr:nvPicPr>
      <xdr:blipFill>
        <a:blip xmlns:r="http://schemas.openxmlformats.org/officeDocument/2006/relationships" r:embed="rId1" cstate="print"/>
        <a:stretch>
          <a:fillRect/>
        </a:stretch>
      </xdr:blipFill>
      <xdr:spPr>
        <a:xfrm>
          <a:off x="15944850" y="9134475"/>
          <a:ext cx="85725" cy="85725"/>
        </a:xfrm>
        <a:prstGeom prst="rect">
          <a:avLst/>
        </a:prstGeom>
        <a:noFill/>
      </xdr:spPr>
    </xdr:pic>
    <xdr:clientData fLocksWithSheet="0"/>
  </xdr:oneCellAnchor>
  <xdr:oneCellAnchor>
    <xdr:from>
      <xdr:col>12</xdr:col>
      <xdr:colOff>0</xdr:colOff>
      <xdr:row>36</xdr:row>
      <xdr:rowOff>0</xdr:rowOff>
    </xdr:from>
    <xdr:ext cx="85725" cy="85725"/>
    <xdr:pic>
      <xdr:nvPicPr>
        <xdr:cNvPr id="257" name="image2.gif" descr="http://200.29.3.6:8080/pentaho/jpivot/table/drill-position-other.gif">
          <a:extLst>
            <a:ext uri="{FF2B5EF4-FFF2-40B4-BE49-F238E27FC236}">
              <a16:creationId xmlns:a16="http://schemas.microsoft.com/office/drawing/2014/main" id="{25E16711-51C0-4228-AB6B-4DDAEE388219}"/>
            </a:ext>
          </a:extLst>
        </xdr:cNvPr>
        <xdr:cNvPicPr preferRelativeResize="0"/>
      </xdr:nvPicPr>
      <xdr:blipFill>
        <a:blip xmlns:r="http://schemas.openxmlformats.org/officeDocument/2006/relationships" r:embed="rId1" cstate="print"/>
        <a:stretch>
          <a:fillRect/>
        </a:stretch>
      </xdr:blipFill>
      <xdr:spPr>
        <a:xfrm>
          <a:off x="16783050" y="9134475"/>
          <a:ext cx="85725" cy="85725"/>
        </a:xfrm>
        <a:prstGeom prst="rect">
          <a:avLst/>
        </a:prstGeom>
        <a:noFill/>
      </xdr:spPr>
    </xdr:pic>
    <xdr:clientData fLocksWithSheet="0"/>
  </xdr:oneCellAnchor>
  <xdr:oneCellAnchor>
    <xdr:from>
      <xdr:col>12</xdr:col>
      <xdr:colOff>0</xdr:colOff>
      <xdr:row>36</xdr:row>
      <xdr:rowOff>0</xdr:rowOff>
    </xdr:from>
    <xdr:ext cx="85725" cy="85725"/>
    <xdr:pic>
      <xdr:nvPicPr>
        <xdr:cNvPr id="258" name="image2.gif" descr="http://200.29.3.6:8080/pentaho/jpivot/table/drill-position-other.gif">
          <a:extLst>
            <a:ext uri="{FF2B5EF4-FFF2-40B4-BE49-F238E27FC236}">
              <a16:creationId xmlns:a16="http://schemas.microsoft.com/office/drawing/2014/main" id="{49F360FB-AFDD-48F4-B888-5E1858BE4BBC}"/>
            </a:ext>
          </a:extLst>
        </xdr:cNvPr>
        <xdr:cNvPicPr preferRelativeResize="0"/>
      </xdr:nvPicPr>
      <xdr:blipFill>
        <a:blip xmlns:r="http://schemas.openxmlformats.org/officeDocument/2006/relationships" r:embed="rId1" cstate="print"/>
        <a:stretch>
          <a:fillRect/>
        </a:stretch>
      </xdr:blipFill>
      <xdr:spPr>
        <a:xfrm>
          <a:off x="16783050" y="9134475"/>
          <a:ext cx="85725" cy="85725"/>
        </a:xfrm>
        <a:prstGeom prst="rect">
          <a:avLst/>
        </a:prstGeom>
        <a:noFill/>
      </xdr:spPr>
    </xdr:pic>
    <xdr:clientData fLocksWithSheet="0"/>
  </xdr:oneCellAnchor>
  <xdr:oneCellAnchor>
    <xdr:from>
      <xdr:col>12</xdr:col>
      <xdr:colOff>0</xdr:colOff>
      <xdr:row>36</xdr:row>
      <xdr:rowOff>0</xdr:rowOff>
    </xdr:from>
    <xdr:ext cx="85725" cy="85725"/>
    <xdr:pic>
      <xdr:nvPicPr>
        <xdr:cNvPr id="259" name="image2.gif" descr="http://200.29.3.6:8080/pentaho/jpivot/table/drill-position-other.gif">
          <a:extLst>
            <a:ext uri="{FF2B5EF4-FFF2-40B4-BE49-F238E27FC236}">
              <a16:creationId xmlns:a16="http://schemas.microsoft.com/office/drawing/2014/main" id="{519AE551-BEDE-44AA-AD9C-E57A0D39FE7C}"/>
            </a:ext>
          </a:extLst>
        </xdr:cNvPr>
        <xdr:cNvPicPr preferRelativeResize="0"/>
      </xdr:nvPicPr>
      <xdr:blipFill>
        <a:blip xmlns:r="http://schemas.openxmlformats.org/officeDocument/2006/relationships" r:embed="rId1" cstate="print"/>
        <a:stretch>
          <a:fillRect/>
        </a:stretch>
      </xdr:blipFill>
      <xdr:spPr>
        <a:xfrm>
          <a:off x="16783050" y="9134475"/>
          <a:ext cx="85725" cy="85725"/>
        </a:xfrm>
        <a:prstGeom prst="rect">
          <a:avLst/>
        </a:prstGeom>
        <a:noFill/>
      </xdr:spPr>
    </xdr:pic>
    <xdr:clientData fLocksWithSheet="0"/>
  </xdr:oneCellAnchor>
  <xdr:oneCellAnchor>
    <xdr:from>
      <xdr:col>12</xdr:col>
      <xdr:colOff>0</xdr:colOff>
      <xdr:row>36</xdr:row>
      <xdr:rowOff>0</xdr:rowOff>
    </xdr:from>
    <xdr:ext cx="85725" cy="85725"/>
    <xdr:pic>
      <xdr:nvPicPr>
        <xdr:cNvPr id="260" name="image2.gif" descr="http://200.29.3.6:8080/pentaho/jpivot/table/drill-position-other.gif">
          <a:extLst>
            <a:ext uri="{FF2B5EF4-FFF2-40B4-BE49-F238E27FC236}">
              <a16:creationId xmlns:a16="http://schemas.microsoft.com/office/drawing/2014/main" id="{B71C931E-696A-40B8-B985-C9409BB4AC3C}"/>
            </a:ext>
          </a:extLst>
        </xdr:cNvPr>
        <xdr:cNvPicPr preferRelativeResize="0"/>
      </xdr:nvPicPr>
      <xdr:blipFill>
        <a:blip xmlns:r="http://schemas.openxmlformats.org/officeDocument/2006/relationships" r:embed="rId1" cstate="print"/>
        <a:stretch>
          <a:fillRect/>
        </a:stretch>
      </xdr:blipFill>
      <xdr:spPr>
        <a:xfrm>
          <a:off x="16783050" y="9134475"/>
          <a:ext cx="85725" cy="85725"/>
        </a:xfrm>
        <a:prstGeom prst="rect">
          <a:avLst/>
        </a:prstGeom>
        <a:noFill/>
      </xdr:spPr>
    </xdr:pic>
    <xdr:clientData fLocksWithSheet="0"/>
  </xdr:oneCellAnchor>
  <xdr:oneCellAnchor>
    <xdr:from>
      <xdr:col>12</xdr:col>
      <xdr:colOff>0</xdr:colOff>
      <xdr:row>36</xdr:row>
      <xdr:rowOff>0</xdr:rowOff>
    </xdr:from>
    <xdr:ext cx="85725" cy="85725"/>
    <xdr:pic>
      <xdr:nvPicPr>
        <xdr:cNvPr id="261" name="image2.gif" descr="http://200.29.3.6:8080/pentaho/jpivot/table/drill-position-other.gif">
          <a:extLst>
            <a:ext uri="{FF2B5EF4-FFF2-40B4-BE49-F238E27FC236}">
              <a16:creationId xmlns:a16="http://schemas.microsoft.com/office/drawing/2014/main" id="{563E295F-6B50-4831-9B30-84CEAD0C1D3C}"/>
            </a:ext>
          </a:extLst>
        </xdr:cNvPr>
        <xdr:cNvPicPr preferRelativeResize="0"/>
      </xdr:nvPicPr>
      <xdr:blipFill>
        <a:blip xmlns:r="http://schemas.openxmlformats.org/officeDocument/2006/relationships" r:embed="rId1" cstate="print"/>
        <a:stretch>
          <a:fillRect/>
        </a:stretch>
      </xdr:blipFill>
      <xdr:spPr>
        <a:xfrm>
          <a:off x="16783050" y="9134475"/>
          <a:ext cx="85725" cy="85725"/>
        </a:xfrm>
        <a:prstGeom prst="rect">
          <a:avLst/>
        </a:prstGeom>
        <a:noFill/>
      </xdr:spPr>
    </xdr:pic>
    <xdr:clientData fLocksWithSheet="0"/>
  </xdr:oneCellAnchor>
  <xdr:oneCellAnchor>
    <xdr:from>
      <xdr:col>12</xdr:col>
      <xdr:colOff>0</xdr:colOff>
      <xdr:row>36</xdr:row>
      <xdr:rowOff>0</xdr:rowOff>
    </xdr:from>
    <xdr:ext cx="85725" cy="85725"/>
    <xdr:pic>
      <xdr:nvPicPr>
        <xdr:cNvPr id="262" name="image2.gif" descr="http://200.29.3.6:8080/pentaho/jpivot/table/drill-position-other.gif">
          <a:extLst>
            <a:ext uri="{FF2B5EF4-FFF2-40B4-BE49-F238E27FC236}">
              <a16:creationId xmlns:a16="http://schemas.microsoft.com/office/drawing/2014/main" id="{35FD20F6-8525-43C6-B8F0-AD6F90C6D75F}"/>
            </a:ext>
          </a:extLst>
        </xdr:cNvPr>
        <xdr:cNvPicPr preferRelativeResize="0"/>
      </xdr:nvPicPr>
      <xdr:blipFill>
        <a:blip xmlns:r="http://schemas.openxmlformats.org/officeDocument/2006/relationships" r:embed="rId1" cstate="print"/>
        <a:stretch>
          <a:fillRect/>
        </a:stretch>
      </xdr:blipFill>
      <xdr:spPr>
        <a:xfrm>
          <a:off x="16783050" y="9134475"/>
          <a:ext cx="85725" cy="85725"/>
        </a:xfrm>
        <a:prstGeom prst="rect">
          <a:avLst/>
        </a:prstGeom>
        <a:noFill/>
      </xdr:spPr>
    </xdr:pic>
    <xdr:clientData fLocksWithSheet="0"/>
  </xdr:oneCellAnchor>
  <xdr:oneCellAnchor>
    <xdr:from>
      <xdr:col>1</xdr:col>
      <xdr:colOff>0</xdr:colOff>
      <xdr:row>36</xdr:row>
      <xdr:rowOff>0</xdr:rowOff>
    </xdr:from>
    <xdr:ext cx="85725" cy="85725"/>
    <xdr:pic>
      <xdr:nvPicPr>
        <xdr:cNvPr id="263" name="image2.gif" descr="http://200.29.3.6:8080/pentaho/jpivot/table/drill-position-other.gif">
          <a:extLst>
            <a:ext uri="{FF2B5EF4-FFF2-40B4-BE49-F238E27FC236}">
              <a16:creationId xmlns:a16="http://schemas.microsoft.com/office/drawing/2014/main" id="{0E7BA6CB-7065-451F-B25C-558AC21EDB99}"/>
            </a:ext>
          </a:extLst>
        </xdr:cNvPr>
        <xdr:cNvPicPr preferRelativeResize="0"/>
      </xdr:nvPicPr>
      <xdr:blipFill>
        <a:blip xmlns:r="http://schemas.openxmlformats.org/officeDocument/2006/relationships" r:embed="rId1" cstate="print"/>
        <a:stretch>
          <a:fillRect/>
        </a:stretch>
      </xdr:blipFill>
      <xdr:spPr>
        <a:xfrm>
          <a:off x="1209675" y="9134475"/>
          <a:ext cx="85725" cy="85725"/>
        </a:xfrm>
        <a:prstGeom prst="rect">
          <a:avLst/>
        </a:prstGeom>
        <a:noFill/>
      </xdr:spPr>
    </xdr:pic>
    <xdr:clientData fLocksWithSheet="0"/>
  </xdr:oneCellAnchor>
  <xdr:oneCellAnchor>
    <xdr:from>
      <xdr:col>2</xdr:col>
      <xdr:colOff>0</xdr:colOff>
      <xdr:row>36</xdr:row>
      <xdr:rowOff>0</xdr:rowOff>
    </xdr:from>
    <xdr:ext cx="85725" cy="85725"/>
    <xdr:pic>
      <xdr:nvPicPr>
        <xdr:cNvPr id="264" name="image2.gif" descr="http://200.29.3.6:8080/pentaho/jpivot/table/drill-position-other.gif">
          <a:extLst>
            <a:ext uri="{FF2B5EF4-FFF2-40B4-BE49-F238E27FC236}">
              <a16:creationId xmlns:a16="http://schemas.microsoft.com/office/drawing/2014/main" id="{32107546-1578-4F3C-92CE-8436EF0102DF}"/>
            </a:ext>
          </a:extLst>
        </xdr:cNvPr>
        <xdr:cNvPicPr preferRelativeResize="0"/>
      </xdr:nvPicPr>
      <xdr:blipFill>
        <a:blip xmlns:r="http://schemas.openxmlformats.org/officeDocument/2006/relationships" r:embed="rId1" cstate="print"/>
        <a:stretch>
          <a:fillRect/>
        </a:stretch>
      </xdr:blipFill>
      <xdr:spPr>
        <a:xfrm>
          <a:off x="6953250"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265" name="image2.gif" descr="http://200.29.3.6:8080/pentaho/jpivot/table/drill-position-other.gif">
          <a:extLst>
            <a:ext uri="{FF2B5EF4-FFF2-40B4-BE49-F238E27FC236}">
              <a16:creationId xmlns:a16="http://schemas.microsoft.com/office/drawing/2014/main" id="{0222A721-5753-4840-BD70-8E011010F74C}"/>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266" name="image2.gif" descr="http://200.29.3.6:8080/pentaho/jpivot/table/drill-position-other.gif">
          <a:extLst>
            <a:ext uri="{FF2B5EF4-FFF2-40B4-BE49-F238E27FC236}">
              <a16:creationId xmlns:a16="http://schemas.microsoft.com/office/drawing/2014/main" id="{A777BACA-ABD2-4CCC-9EC4-40AE466E2216}"/>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267" name="image2.gif" descr="http://200.29.3.6:8080/pentaho/jpivot/table/drill-position-other.gif">
          <a:extLst>
            <a:ext uri="{FF2B5EF4-FFF2-40B4-BE49-F238E27FC236}">
              <a16:creationId xmlns:a16="http://schemas.microsoft.com/office/drawing/2014/main" id="{2B4E130C-53E3-44A9-8EF1-6580FBAFA190}"/>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268" name="image2.gif" descr="http://200.29.3.6:8080/pentaho/jpivot/table/drill-position-other.gif">
          <a:extLst>
            <a:ext uri="{FF2B5EF4-FFF2-40B4-BE49-F238E27FC236}">
              <a16:creationId xmlns:a16="http://schemas.microsoft.com/office/drawing/2014/main" id="{EC2A53CB-0727-4510-92AE-856A9A101939}"/>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269" name="image2.gif" descr="http://200.29.3.6:8080/pentaho/jpivot/table/drill-position-other.gif">
          <a:extLst>
            <a:ext uri="{FF2B5EF4-FFF2-40B4-BE49-F238E27FC236}">
              <a16:creationId xmlns:a16="http://schemas.microsoft.com/office/drawing/2014/main" id="{B051CE11-2820-4F10-89EA-CCC4074BD319}"/>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270" name="image2.gif" descr="http://200.29.3.6:8080/pentaho/jpivot/table/drill-position-other.gif">
          <a:extLst>
            <a:ext uri="{FF2B5EF4-FFF2-40B4-BE49-F238E27FC236}">
              <a16:creationId xmlns:a16="http://schemas.microsoft.com/office/drawing/2014/main" id="{DE0CD6D8-4CC1-4E2B-B73A-1E8B9842724D}"/>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271" name="image2.gif" descr="http://200.29.3.6:8080/pentaho/jpivot/table/drill-position-other.gif">
          <a:extLst>
            <a:ext uri="{FF2B5EF4-FFF2-40B4-BE49-F238E27FC236}">
              <a16:creationId xmlns:a16="http://schemas.microsoft.com/office/drawing/2014/main" id="{E006127A-3215-4028-9195-1ECBA4D87B6F}"/>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272" name="image2.gif" descr="http://200.29.3.6:8080/pentaho/jpivot/table/drill-position-other.gif">
          <a:extLst>
            <a:ext uri="{FF2B5EF4-FFF2-40B4-BE49-F238E27FC236}">
              <a16:creationId xmlns:a16="http://schemas.microsoft.com/office/drawing/2014/main" id="{D664884F-2C50-49AC-891C-F566A10E7AFD}"/>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273" name="image2.gif" descr="http://200.29.3.6:8080/pentaho/jpivot/table/drill-position-other.gif">
          <a:extLst>
            <a:ext uri="{FF2B5EF4-FFF2-40B4-BE49-F238E27FC236}">
              <a16:creationId xmlns:a16="http://schemas.microsoft.com/office/drawing/2014/main" id="{0FAB8C6A-49BB-4B69-90F1-3A82818CBF6D}"/>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274" name="image2.gif" descr="http://200.29.3.6:8080/pentaho/jpivot/table/drill-position-other.gif">
          <a:extLst>
            <a:ext uri="{FF2B5EF4-FFF2-40B4-BE49-F238E27FC236}">
              <a16:creationId xmlns:a16="http://schemas.microsoft.com/office/drawing/2014/main" id="{83007A5F-ACFC-4F2F-A955-6B8A6DBA48A2}"/>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275" name="image2.gif" descr="http://200.29.3.6:8080/pentaho/jpivot/table/drill-position-other.gif">
          <a:extLst>
            <a:ext uri="{FF2B5EF4-FFF2-40B4-BE49-F238E27FC236}">
              <a16:creationId xmlns:a16="http://schemas.microsoft.com/office/drawing/2014/main" id="{B454AFFF-5731-4779-89BC-E96B5B668ECF}"/>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276" name="image2.gif" descr="http://200.29.3.6:8080/pentaho/jpivot/table/drill-position-other.gif">
          <a:extLst>
            <a:ext uri="{FF2B5EF4-FFF2-40B4-BE49-F238E27FC236}">
              <a16:creationId xmlns:a16="http://schemas.microsoft.com/office/drawing/2014/main" id="{BD4ACAC7-CA4B-42A1-869D-EE5717B84FAD}"/>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277" name="image2.gif" descr="http://200.29.3.6:8080/pentaho/jpivot/table/drill-position-other.gif">
          <a:extLst>
            <a:ext uri="{FF2B5EF4-FFF2-40B4-BE49-F238E27FC236}">
              <a16:creationId xmlns:a16="http://schemas.microsoft.com/office/drawing/2014/main" id="{76DB9996-31A6-4FF8-AE64-BB3F5F761E91}"/>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278" name="image2.gif" descr="http://200.29.3.6:8080/pentaho/jpivot/table/drill-position-other.gif">
          <a:extLst>
            <a:ext uri="{FF2B5EF4-FFF2-40B4-BE49-F238E27FC236}">
              <a16:creationId xmlns:a16="http://schemas.microsoft.com/office/drawing/2014/main" id="{0FED3593-B588-463D-A7BF-B4EFD3810FBE}"/>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279" name="image2.gif" descr="http://200.29.3.6:8080/pentaho/jpivot/table/drill-position-other.gif">
          <a:extLst>
            <a:ext uri="{FF2B5EF4-FFF2-40B4-BE49-F238E27FC236}">
              <a16:creationId xmlns:a16="http://schemas.microsoft.com/office/drawing/2014/main" id="{500F0BEB-5AC0-4FD5-81B7-56753003F18B}"/>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280" name="image2.gif" descr="http://200.29.3.6:8080/pentaho/jpivot/table/drill-position-other.gif">
          <a:extLst>
            <a:ext uri="{FF2B5EF4-FFF2-40B4-BE49-F238E27FC236}">
              <a16:creationId xmlns:a16="http://schemas.microsoft.com/office/drawing/2014/main" id="{EBE1A3B2-D2BE-4A7F-979D-219AF5C12C37}"/>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6</xdr:col>
      <xdr:colOff>0</xdr:colOff>
      <xdr:row>36</xdr:row>
      <xdr:rowOff>0</xdr:rowOff>
    </xdr:from>
    <xdr:ext cx="85725" cy="85725"/>
    <xdr:pic>
      <xdr:nvPicPr>
        <xdr:cNvPr id="281" name="image2.gif" descr="http://200.29.3.6:8080/pentaho/jpivot/table/drill-position-other.gif">
          <a:extLst>
            <a:ext uri="{FF2B5EF4-FFF2-40B4-BE49-F238E27FC236}">
              <a16:creationId xmlns:a16="http://schemas.microsoft.com/office/drawing/2014/main" id="{BC93B84C-A653-400C-A9CD-979FE1BB613C}"/>
            </a:ext>
          </a:extLst>
        </xdr:cNvPr>
        <xdr:cNvPicPr preferRelativeResize="0"/>
      </xdr:nvPicPr>
      <xdr:blipFill>
        <a:blip xmlns:r="http://schemas.openxmlformats.org/officeDocument/2006/relationships" r:embed="rId1" cstate="print"/>
        <a:stretch>
          <a:fillRect/>
        </a:stretch>
      </xdr:blipFill>
      <xdr:spPr>
        <a:xfrm>
          <a:off x="10906125" y="9134475"/>
          <a:ext cx="85725" cy="85725"/>
        </a:xfrm>
        <a:prstGeom prst="rect">
          <a:avLst/>
        </a:prstGeom>
        <a:noFill/>
      </xdr:spPr>
    </xdr:pic>
    <xdr:clientData fLocksWithSheet="0"/>
  </xdr:oneCellAnchor>
  <xdr:oneCellAnchor>
    <xdr:from>
      <xdr:col>7</xdr:col>
      <xdr:colOff>0</xdr:colOff>
      <xdr:row>36</xdr:row>
      <xdr:rowOff>0</xdr:rowOff>
    </xdr:from>
    <xdr:ext cx="85725" cy="85725"/>
    <xdr:pic>
      <xdr:nvPicPr>
        <xdr:cNvPr id="282" name="image2.gif" descr="http://200.29.3.6:8080/pentaho/jpivot/table/drill-position-other.gif">
          <a:extLst>
            <a:ext uri="{FF2B5EF4-FFF2-40B4-BE49-F238E27FC236}">
              <a16:creationId xmlns:a16="http://schemas.microsoft.com/office/drawing/2014/main" id="{228E540E-E9C6-4E0D-BCA5-C07C16697828}"/>
            </a:ext>
          </a:extLst>
        </xdr:cNvPr>
        <xdr:cNvPicPr preferRelativeResize="0"/>
      </xdr:nvPicPr>
      <xdr:blipFill>
        <a:blip xmlns:r="http://schemas.openxmlformats.org/officeDocument/2006/relationships" r:embed="rId1" cstate="print"/>
        <a:stretch>
          <a:fillRect/>
        </a:stretch>
      </xdr:blipFill>
      <xdr:spPr>
        <a:xfrm>
          <a:off x="11877675" y="9134475"/>
          <a:ext cx="85725" cy="85725"/>
        </a:xfrm>
        <a:prstGeom prst="rect">
          <a:avLst/>
        </a:prstGeom>
        <a:noFill/>
      </xdr:spPr>
    </xdr:pic>
    <xdr:clientData fLocksWithSheet="0"/>
  </xdr:oneCellAnchor>
  <xdr:oneCellAnchor>
    <xdr:from>
      <xdr:col>8</xdr:col>
      <xdr:colOff>0</xdr:colOff>
      <xdr:row>36</xdr:row>
      <xdr:rowOff>0</xdr:rowOff>
    </xdr:from>
    <xdr:ext cx="85725" cy="85725"/>
    <xdr:pic>
      <xdr:nvPicPr>
        <xdr:cNvPr id="283" name="image2.gif" descr="http://200.29.3.6:8080/pentaho/jpivot/table/drill-position-other.gif">
          <a:extLst>
            <a:ext uri="{FF2B5EF4-FFF2-40B4-BE49-F238E27FC236}">
              <a16:creationId xmlns:a16="http://schemas.microsoft.com/office/drawing/2014/main" id="{2C19E317-7ED5-40EA-9F11-381FCCB9B158}"/>
            </a:ext>
          </a:extLst>
        </xdr:cNvPr>
        <xdr:cNvPicPr preferRelativeResize="0"/>
      </xdr:nvPicPr>
      <xdr:blipFill>
        <a:blip xmlns:r="http://schemas.openxmlformats.org/officeDocument/2006/relationships" r:embed="rId1" cstate="print"/>
        <a:stretch>
          <a:fillRect/>
        </a:stretch>
      </xdr:blipFill>
      <xdr:spPr>
        <a:xfrm>
          <a:off x="12887325" y="9134475"/>
          <a:ext cx="85725" cy="85725"/>
        </a:xfrm>
        <a:prstGeom prst="rect">
          <a:avLst/>
        </a:prstGeom>
        <a:noFill/>
      </xdr:spPr>
    </xdr:pic>
    <xdr:clientData fLocksWithSheet="0"/>
  </xdr:oneCellAnchor>
  <xdr:oneCellAnchor>
    <xdr:from>
      <xdr:col>9</xdr:col>
      <xdr:colOff>0</xdr:colOff>
      <xdr:row>36</xdr:row>
      <xdr:rowOff>0</xdr:rowOff>
    </xdr:from>
    <xdr:ext cx="85725" cy="85725"/>
    <xdr:pic>
      <xdr:nvPicPr>
        <xdr:cNvPr id="284" name="image2.gif" descr="http://200.29.3.6:8080/pentaho/jpivot/table/drill-position-other.gif">
          <a:extLst>
            <a:ext uri="{FF2B5EF4-FFF2-40B4-BE49-F238E27FC236}">
              <a16:creationId xmlns:a16="http://schemas.microsoft.com/office/drawing/2014/main" id="{F295C751-BAC3-4DEF-9F45-AD2FC8D421D7}"/>
            </a:ext>
          </a:extLst>
        </xdr:cNvPr>
        <xdr:cNvPicPr preferRelativeResize="0"/>
      </xdr:nvPicPr>
      <xdr:blipFill>
        <a:blip xmlns:r="http://schemas.openxmlformats.org/officeDocument/2006/relationships" r:embed="rId1" cstate="print"/>
        <a:stretch>
          <a:fillRect/>
        </a:stretch>
      </xdr:blipFill>
      <xdr:spPr>
        <a:xfrm>
          <a:off x="14163675" y="9134475"/>
          <a:ext cx="85725" cy="85725"/>
        </a:xfrm>
        <a:prstGeom prst="rect">
          <a:avLst/>
        </a:prstGeom>
        <a:noFill/>
      </xdr:spPr>
    </xdr:pic>
    <xdr:clientData fLocksWithSheet="0"/>
  </xdr:oneCellAnchor>
  <xdr:oneCellAnchor>
    <xdr:from>
      <xdr:col>9</xdr:col>
      <xdr:colOff>0</xdr:colOff>
      <xdr:row>36</xdr:row>
      <xdr:rowOff>0</xdr:rowOff>
    </xdr:from>
    <xdr:ext cx="85725" cy="85725"/>
    <xdr:pic>
      <xdr:nvPicPr>
        <xdr:cNvPr id="285" name="image2.gif" descr="http://200.29.3.6:8080/pentaho/jpivot/table/drill-position-other.gif">
          <a:extLst>
            <a:ext uri="{FF2B5EF4-FFF2-40B4-BE49-F238E27FC236}">
              <a16:creationId xmlns:a16="http://schemas.microsoft.com/office/drawing/2014/main" id="{40546EB6-80A1-4E15-82EA-7FFB90D44844}"/>
            </a:ext>
          </a:extLst>
        </xdr:cNvPr>
        <xdr:cNvPicPr preferRelativeResize="0"/>
      </xdr:nvPicPr>
      <xdr:blipFill>
        <a:blip xmlns:r="http://schemas.openxmlformats.org/officeDocument/2006/relationships" r:embed="rId1" cstate="print"/>
        <a:stretch>
          <a:fillRect/>
        </a:stretch>
      </xdr:blipFill>
      <xdr:spPr>
        <a:xfrm>
          <a:off x="14163675" y="9134475"/>
          <a:ext cx="85725" cy="85725"/>
        </a:xfrm>
        <a:prstGeom prst="rect">
          <a:avLst/>
        </a:prstGeom>
        <a:noFill/>
      </xdr:spPr>
    </xdr:pic>
    <xdr:clientData fLocksWithSheet="0"/>
  </xdr:oneCellAnchor>
  <xdr:oneCellAnchor>
    <xdr:from>
      <xdr:col>9</xdr:col>
      <xdr:colOff>0</xdr:colOff>
      <xdr:row>36</xdr:row>
      <xdr:rowOff>0</xdr:rowOff>
    </xdr:from>
    <xdr:ext cx="85725" cy="85725"/>
    <xdr:pic>
      <xdr:nvPicPr>
        <xdr:cNvPr id="286" name="image2.gif" descr="http://200.29.3.6:8080/pentaho/jpivot/table/drill-position-other.gif">
          <a:extLst>
            <a:ext uri="{FF2B5EF4-FFF2-40B4-BE49-F238E27FC236}">
              <a16:creationId xmlns:a16="http://schemas.microsoft.com/office/drawing/2014/main" id="{5793FC18-DE8B-42B7-A91E-8D74BB24049A}"/>
            </a:ext>
          </a:extLst>
        </xdr:cNvPr>
        <xdr:cNvPicPr preferRelativeResize="0"/>
      </xdr:nvPicPr>
      <xdr:blipFill>
        <a:blip xmlns:r="http://schemas.openxmlformats.org/officeDocument/2006/relationships" r:embed="rId1" cstate="print"/>
        <a:stretch>
          <a:fillRect/>
        </a:stretch>
      </xdr:blipFill>
      <xdr:spPr>
        <a:xfrm>
          <a:off x="14163675" y="9134475"/>
          <a:ext cx="85725" cy="85725"/>
        </a:xfrm>
        <a:prstGeom prst="rect">
          <a:avLst/>
        </a:prstGeom>
        <a:noFill/>
      </xdr:spPr>
    </xdr:pic>
    <xdr:clientData fLocksWithSheet="0"/>
  </xdr:oneCellAnchor>
  <xdr:oneCellAnchor>
    <xdr:from>
      <xdr:col>10</xdr:col>
      <xdr:colOff>0</xdr:colOff>
      <xdr:row>36</xdr:row>
      <xdr:rowOff>0</xdr:rowOff>
    </xdr:from>
    <xdr:ext cx="85725" cy="85725"/>
    <xdr:pic>
      <xdr:nvPicPr>
        <xdr:cNvPr id="287" name="image2.gif" descr="http://200.29.3.6:8080/pentaho/jpivot/table/drill-position-other.gif">
          <a:extLst>
            <a:ext uri="{FF2B5EF4-FFF2-40B4-BE49-F238E27FC236}">
              <a16:creationId xmlns:a16="http://schemas.microsoft.com/office/drawing/2014/main" id="{17083B0F-6C02-4C05-9AC6-B7037F416B61}"/>
            </a:ext>
          </a:extLst>
        </xdr:cNvPr>
        <xdr:cNvPicPr preferRelativeResize="0"/>
      </xdr:nvPicPr>
      <xdr:blipFill>
        <a:blip xmlns:r="http://schemas.openxmlformats.org/officeDocument/2006/relationships" r:embed="rId1" cstate="print"/>
        <a:stretch>
          <a:fillRect/>
        </a:stretch>
      </xdr:blipFill>
      <xdr:spPr>
        <a:xfrm>
          <a:off x="15106650" y="9134475"/>
          <a:ext cx="85725" cy="85725"/>
        </a:xfrm>
        <a:prstGeom prst="rect">
          <a:avLst/>
        </a:prstGeom>
        <a:noFill/>
      </xdr:spPr>
    </xdr:pic>
    <xdr:clientData fLocksWithSheet="0"/>
  </xdr:oneCellAnchor>
  <xdr:oneCellAnchor>
    <xdr:from>
      <xdr:col>11</xdr:col>
      <xdr:colOff>0</xdr:colOff>
      <xdr:row>36</xdr:row>
      <xdr:rowOff>0</xdr:rowOff>
    </xdr:from>
    <xdr:ext cx="85725" cy="85725"/>
    <xdr:pic>
      <xdr:nvPicPr>
        <xdr:cNvPr id="288" name="image2.gif" descr="http://200.29.3.6:8080/pentaho/jpivot/table/drill-position-other.gif">
          <a:extLst>
            <a:ext uri="{FF2B5EF4-FFF2-40B4-BE49-F238E27FC236}">
              <a16:creationId xmlns:a16="http://schemas.microsoft.com/office/drawing/2014/main" id="{89E63A5F-ABF1-47AB-AABA-7058AF149E85}"/>
            </a:ext>
          </a:extLst>
        </xdr:cNvPr>
        <xdr:cNvPicPr preferRelativeResize="0"/>
      </xdr:nvPicPr>
      <xdr:blipFill>
        <a:blip xmlns:r="http://schemas.openxmlformats.org/officeDocument/2006/relationships" r:embed="rId1" cstate="print"/>
        <a:stretch>
          <a:fillRect/>
        </a:stretch>
      </xdr:blipFill>
      <xdr:spPr>
        <a:xfrm>
          <a:off x="15944850" y="9134475"/>
          <a:ext cx="85725" cy="85725"/>
        </a:xfrm>
        <a:prstGeom prst="rect">
          <a:avLst/>
        </a:prstGeom>
        <a:noFill/>
      </xdr:spPr>
    </xdr:pic>
    <xdr:clientData fLocksWithSheet="0"/>
  </xdr:oneCellAnchor>
  <xdr:oneCellAnchor>
    <xdr:from>
      <xdr:col>12</xdr:col>
      <xdr:colOff>0</xdr:colOff>
      <xdr:row>36</xdr:row>
      <xdr:rowOff>0</xdr:rowOff>
    </xdr:from>
    <xdr:ext cx="85725" cy="85725"/>
    <xdr:pic>
      <xdr:nvPicPr>
        <xdr:cNvPr id="289" name="image2.gif" descr="http://200.29.3.6:8080/pentaho/jpivot/table/drill-position-other.gif">
          <a:extLst>
            <a:ext uri="{FF2B5EF4-FFF2-40B4-BE49-F238E27FC236}">
              <a16:creationId xmlns:a16="http://schemas.microsoft.com/office/drawing/2014/main" id="{E9DE100B-7A9B-44B3-A5DD-AA593EDA4F37}"/>
            </a:ext>
          </a:extLst>
        </xdr:cNvPr>
        <xdr:cNvPicPr preferRelativeResize="0"/>
      </xdr:nvPicPr>
      <xdr:blipFill>
        <a:blip xmlns:r="http://schemas.openxmlformats.org/officeDocument/2006/relationships" r:embed="rId1" cstate="print"/>
        <a:stretch>
          <a:fillRect/>
        </a:stretch>
      </xdr:blipFill>
      <xdr:spPr>
        <a:xfrm>
          <a:off x="16783050" y="9134475"/>
          <a:ext cx="85725" cy="85725"/>
        </a:xfrm>
        <a:prstGeom prst="rect">
          <a:avLst/>
        </a:prstGeom>
        <a:noFill/>
      </xdr:spPr>
    </xdr:pic>
    <xdr:clientData fLocksWithSheet="0"/>
  </xdr:oneCellAnchor>
  <xdr:oneCellAnchor>
    <xdr:from>
      <xdr:col>12</xdr:col>
      <xdr:colOff>0</xdr:colOff>
      <xdr:row>36</xdr:row>
      <xdr:rowOff>0</xdr:rowOff>
    </xdr:from>
    <xdr:ext cx="85725" cy="85725"/>
    <xdr:pic>
      <xdr:nvPicPr>
        <xdr:cNvPr id="290" name="image2.gif" descr="http://200.29.3.6:8080/pentaho/jpivot/table/drill-position-other.gif">
          <a:extLst>
            <a:ext uri="{FF2B5EF4-FFF2-40B4-BE49-F238E27FC236}">
              <a16:creationId xmlns:a16="http://schemas.microsoft.com/office/drawing/2014/main" id="{F840ED03-C5AE-4452-B080-228FCFAD0870}"/>
            </a:ext>
          </a:extLst>
        </xdr:cNvPr>
        <xdr:cNvPicPr preferRelativeResize="0"/>
      </xdr:nvPicPr>
      <xdr:blipFill>
        <a:blip xmlns:r="http://schemas.openxmlformats.org/officeDocument/2006/relationships" r:embed="rId1" cstate="print"/>
        <a:stretch>
          <a:fillRect/>
        </a:stretch>
      </xdr:blipFill>
      <xdr:spPr>
        <a:xfrm>
          <a:off x="16783050" y="9134475"/>
          <a:ext cx="85725" cy="85725"/>
        </a:xfrm>
        <a:prstGeom prst="rect">
          <a:avLst/>
        </a:prstGeom>
        <a:noFill/>
      </xdr:spPr>
    </xdr:pic>
    <xdr:clientData fLocksWithSheet="0"/>
  </xdr:oneCellAnchor>
  <xdr:oneCellAnchor>
    <xdr:from>
      <xdr:col>12</xdr:col>
      <xdr:colOff>0</xdr:colOff>
      <xdr:row>36</xdr:row>
      <xdr:rowOff>0</xdr:rowOff>
    </xdr:from>
    <xdr:ext cx="85725" cy="85725"/>
    <xdr:pic>
      <xdr:nvPicPr>
        <xdr:cNvPr id="291" name="image2.gif" descr="http://200.29.3.6:8080/pentaho/jpivot/table/drill-position-other.gif">
          <a:extLst>
            <a:ext uri="{FF2B5EF4-FFF2-40B4-BE49-F238E27FC236}">
              <a16:creationId xmlns:a16="http://schemas.microsoft.com/office/drawing/2014/main" id="{9A9C721B-EB33-4D72-9828-05AC8074D1EC}"/>
            </a:ext>
          </a:extLst>
        </xdr:cNvPr>
        <xdr:cNvPicPr preferRelativeResize="0"/>
      </xdr:nvPicPr>
      <xdr:blipFill>
        <a:blip xmlns:r="http://schemas.openxmlformats.org/officeDocument/2006/relationships" r:embed="rId1" cstate="print"/>
        <a:stretch>
          <a:fillRect/>
        </a:stretch>
      </xdr:blipFill>
      <xdr:spPr>
        <a:xfrm>
          <a:off x="16783050" y="9134475"/>
          <a:ext cx="85725" cy="85725"/>
        </a:xfrm>
        <a:prstGeom prst="rect">
          <a:avLst/>
        </a:prstGeom>
        <a:noFill/>
      </xdr:spPr>
    </xdr:pic>
    <xdr:clientData fLocksWithSheet="0"/>
  </xdr:oneCellAnchor>
  <xdr:oneCellAnchor>
    <xdr:from>
      <xdr:col>1</xdr:col>
      <xdr:colOff>3857625</xdr:colOff>
      <xdr:row>36</xdr:row>
      <xdr:rowOff>0</xdr:rowOff>
    </xdr:from>
    <xdr:ext cx="85725" cy="85725"/>
    <xdr:pic>
      <xdr:nvPicPr>
        <xdr:cNvPr id="292" name="image2.gif" descr="http://200.29.3.6:8080/pentaho/jpivot/table/drill-position-other.gif">
          <a:extLst>
            <a:ext uri="{FF2B5EF4-FFF2-40B4-BE49-F238E27FC236}">
              <a16:creationId xmlns:a16="http://schemas.microsoft.com/office/drawing/2014/main" id="{71BC13DF-641D-44D4-A7E0-3FB0127010EC}"/>
            </a:ext>
          </a:extLst>
        </xdr:cNvPr>
        <xdr:cNvPicPr preferRelativeResize="0"/>
      </xdr:nvPicPr>
      <xdr:blipFill>
        <a:blip xmlns:r="http://schemas.openxmlformats.org/officeDocument/2006/relationships" r:embed="rId1" cstate="print"/>
        <a:stretch>
          <a:fillRect/>
        </a:stretch>
      </xdr:blipFill>
      <xdr:spPr>
        <a:xfrm>
          <a:off x="5067300" y="9134475"/>
          <a:ext cx="85725" cy="85725"/>
        </a:xfrm>
        <a:prstGeom prst="rect">
          <a:avLst/>
        </a:prstGeom>
        <a:noFill/>
      </xdr:spPr>
    </xdr:pic>
    <xdr:clientData fLocksWithSheet="0"/>
  </xdr:oneCellAnchor>
  <xdr:oneCellAnchor>
    <xdr:from>
      <xdr:col>2</xdr:col>
      <xdr:colOff>0</xdr:colOff>
      <xdr:row>36</xdr:row>
      <xdr:rowOff>0</xdr:rowOff>
    </xdr:from>
    <xdr:ext cx="85725" cy="85725"/>
    <xdr:pic>
      <xdr:nvPicPr>
        <xdr:cNvPr id="293" name="image2.gif" descr="http://200.29.3.6:8080/pentaho/jpivot/table/drill-position-other.gif">
          <a:extLst>
            <a:ext uri="{FF2B5EF4-FFF2-40B4-BE49-F238E27FC236}">
              <a16:creationId xmlns:a16="http://schemas.microsoft.com/office/drawing/2014/main" id="{E218364B-8086-4A5A-83B0-B2C740A98E4A}"/>
            </a:ext>
          </a:extLst>
        </xdr:cNvPr>
        <xdr:cNvPicPr preferRelativeResize="0"/>
      </xdr:nvPicPr>
      <xdr:blipFill>
        <a:blip xmlns:r="http://schemas.openxmlformats.org/officeDocument/2006/relationships" r:embed="rId1" cstate="print"/>
        <a:stretch>
          <a:fillRect/>
        </a:stretch>
      </xdr:blipFill>
      <xdr:spPr>
        <a:xfrm>
          <a:off x="6953250"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294" name="image2.gif" descr="http://200.29.3.6:8080/pentaho/jpivot/table/drill-position-other.gif">
          <a:extLst>
            <a:ext uri="{FF2B5EF4-FFF2-40B4-BE49-F238E27FC236}">
              <a16:creationId xmlns:a16="http://schemas.microsoft.com/office/drawing/2014/main" id="{A5935549-9A3F-48FF-AE38-87B2D1E6E962}"/>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295" name="image2.gif" descr="http://200.29.3.6:8080/pentaho/jpivot/table/drill-position-other.gif">
          <a:extLst>
            <a:ext uri="{FF2B5EF4-FFF2-40B4-BE49-F238E27FC236}">
              <a16:creationId xmlns:a16="http://schemas.microsoft.com/office/drawing/2014/main" id="{F9C07B0F-3A3A-4C84-8116-E41A46C0B508}"/>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296" name="image2.gif" descr="http://200.29.3.6:8080/pentaho/jpivot/table/drill-position-other.gif">
          <a:extLst>
            <a:ext uri="{FF2B5EF4-FFF2-40B4-BE49-F238E27FC236}">
              <a16:creationId xmlns:a16="http://schemas.microsoft.com/office/drawing/2014/main" id="{5B52FFCD-163B-40A5-B06A-742EF49F110F}"/>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297" name="image2.gif" descr="http://200.29.3.6:8080/pentaho/jpivot/table/drill-position-other.gif">
          <a:extLst>
            <a:ext uri="{FF2B5EF4-FFF2-40B4-BE49-F238E27FC236}">
              <a16:creationId xmlns:a16="http://schemas.microsoft.com/office/drawing/2014/main" id="{688534D9-56E9-448B-BB04-82300C1F79AF}"/>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298" name="image2.gif" descr="http://200.29.3.6:8080/pentaho/jpivot/table/drill-position-other.gif">
          <a:extLst>
            <a:ext uri="{FF2B5EF4-FFF2-40B4-BE49-F238E27FC236}">
              <a16:creationId xmlns:a16="http://schemas.microsoft.com/office/drawing/2014/main" id="{E1FB7955-603F-4101-A336-FBE85D85FDD6}"/>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299" name="image2.gif" descr="http://200.29.3.6:8080/pentaho/jpivot/table/drill-position-other.gif">
          <a:extLst>
            <a:ext uri="{FF2B5EF4-FFF2-40B4-BE49-F238E27FC236}">
              <a16:creationId xmlns:a16="http://schemas.microsoft.com/office/drawing/2014/main" id="{AAC0548C-4975-444D-AAF3-ABEFBE967281}"/>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300" name="image2.gif" descr="http://200.29.3.6:8080/pentaho/jpivot/table/drill-position-other.gif">
          <a:extLst>
            <a:ext uri="{FF2B5EF4-FFF2-40B4-BE49-F238E27FC236}">
              <a16:creationId xmlns:a16="http://schemas.microsoft.com/office/drawing/2014/main" id="{C2706047-E1EF-4BD2-8B78-578BE9F2D931}"/>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301" name="image2.gif" descr="http://200.29.3.6:8080/pentaho/jpivot/table/drill-position-other.gif">
          <a:extLst>
            <a:ext uri="{FF2B5EF4-FFF2-40B4-BE49-F238E27FC236}">
              <a16:creationId xmlns:a16="http://schemas.microsoft.com/office/drawing/2014/main" id="{113E025F-62AE-41D5-A9E0-827E7EDAD67C}"/>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302" name="image2.gif" descr="http://200.29.3.6:8080/pentaho/jpivot/table/drill-position-other.gif">
          <a:extLst>
            <a:ext uri="{FF2B5EF4-FFF2-40B4-BE49-F238E27FC236}">
              <a16:creationId xmlns:a16="http://schemas.microsoft.com/office/drawing/2014/main" id="{B4CDB334-84E8-43BC-A0B5-00939882A367}"/>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303" name="image2.gif" descr="http://200.29.3.6:8080/pentaho/jpivot/table/drill-position-other.gif">
          <a:extLst>
            <a:ext uri="{FF2B5EF4-FFF2-40B4-BE49-F238E27FC236}">
              <a16:creationId xmlns:a16="http://schemas.microsoft.com/office/drawing/2014/main" id="{7BD1E80F-D101-4E9A-858C-10A3F4B75904}"/>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304" name="image2.gif" descr="http://200.29.3.6:8080/pentaho/jpivot/table/drill-position-other.gif">
          <a:extLst>
            <a:ext uri="{FF2B5EF4-FFF2-40B4-BE49-F238E27FC236}">
              <a16:creationId xmlns:a16="http://schemas.microsoft.com/office/drawing/2014/main" id="{DEBEE6B9-E402-4C2B-9DC5-A37A4A75BA48}"/>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305" name="image2.gif" descr="http://200.29.3.6:8080/pentaho/jpivot/table/drill-position-other.gif">
          <a:extLst>
            <a:ext uri="{FF2B5EF4-FFF2-40B4-BE49-F238E27FC236}">
              <a16:creationId xmlns:a16="http://schemas.microsoft.com/office/drawing/2014/main" id="{CCB03A89-6578-4165-9A83-E77E2B3D5ACD}"/>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306" name="image2.gif" descr="http://200.29.3.6:8080/pentaho/jpivot/table/drill-position-other.gif">
          <a:extLst>
            <a:ext uri="{FF2B5EF4-FFF2-40B4-BE49-F238E27FC236}">
              <a16:creationId xmlns:a16="http://schemas.microsoft.com/office/drawing/2014/main" id="{A94CDEB4-1A6B-487C-B857-013D15B7DFE6}"/>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307" name="image2.gif" descr="http://200.29.3.6:8080/pentaho/jpivot/table/drill-position-other.gif">
          <a:extLst>
            <a:ext uri="{FF2B5EF4-FFF2-40B4-BE49-F238E27FC236}">
              <a16:creationId xmlns:a16="http://schemas.microsoft.com/office/drawing/2014/main" id="{53BF0F48-A144-483A-94E2-40AFCCF3B65D}"/>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308" name="image2.gif" descr="http://200.29.3.6:8080/pentaho/jpivot/table/drill-position-other.gif">
          <a:extLst>
            <a:ext uri="{FF2B5EF4-FFF2-40B4-BE49-F238E27FC236}">
              <a16:creationId xmlns:a16="http://schemas.microsoft.com/office/drawing/2014/main" id="{3B55FDA7-F896-4023-985E-62FC582F1FCF}"/>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309" name="image2.gif" descr="http://200.29.3.6:8080/pentaho/jpivot/table/drill-position-other.gif">
          <a:extLst>
            <a:ext uri="{FF2B5EF4-FFF2-40B4-BE49-F238E27FC236}">
              <a16:creationId xmlns:a16="http://schemas.microsoft.com/office/drawing/2014/main" id="{9B7319FF-C4EF-413C-8E8D-F9039CD570A6}"/>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3</xdr:col>
      <xdr:colOff>0</xdr:colOff>
      <xdr:row>36</xdr:row>
      <xdr:rowOff>0</xdr:rowOff>
    </xdr:from>
    <xdr:ext cx="85725" cy="85725"/>
    <xdr:pic>
      <xdr:nvPicPr>
        <xdr:cNvPr id="310" name="image2.gif" descr="http://200.29.3.6:8080/pentaho/jpivot/table/drill-position-other.gif">
          <a:extLst>
            <a:ext uri="{FF2B5EF4-FFF2-40B4-BE49-F238E27FC236}">
              <a16:creationId xmlns:a16="http://schemas.microsoft.com/office/drawing/2014/main" id="{AD7D9335-9809-48B5-B943-EA37C3017F76}"/>
            </a:ext>
          </a:extLst>
        </xdr:cNvPr>
        <xdr:cNvPicPr preferRelativeResize="0"/>
      </xdr:nvPicPr>
      <xdr:blipFill>
        <a:blip xmlns:r="http://schemas.openxmlformats.org/officeDocument/2006/relationships" r:embed="rId1" cstate="print"/>
        <a:stretch>
          <a:fillRect/>
        </a:stretch>
      </xdr:blipFill>
      <xdr:spPr>
        <a:xfrm>
          <a:off x="8029575" y="9134475"/>
          <a:ext cx="85725" cy="85725"/>
        </a:xfrm>
        <a:prstGeom prst="rect">
          <a:avLst/>
        </a:prstGeom>
        <a:noFill/>
      </xdr:spPr>
    </xdr:pic>
    <xdr:clientData fLocksWithSheet="0"/>
  </xdr:oneCellAnchor>
  <xdr:oneCellAnchor>
    <xdr:from>
      <xdr:col>3</xdr:col>
      <xdr:colOff>0</xdr:colOff>
      <xdr:row>36</xdr:row>
      <xdr:rowOff>0</xdr:rowOff>
    </xdr:from>
    <xdr:ext cx="85725" cy="85725"/>
    <xdr:pic>
      <xdr:nvPicPr>
        <xdr:cNvPr id="311" name="image2.gif" descr="http://200.29.3.6:8080/pentaho/jpivot/table/drill-position-other.gif">
          <a:extLst>
            <a:ext uri="{FF2B5EF4-FFF2-40B4-BE49-F238E27FC236}">
              <a16:creationId xmlns:a16="http://schemas.microsoft.com/office/drawing/2014/main" id="{3A7B326B-C829-4EF7-B6F4-E4AA2925CB20}"/>
            </a:ext>
          </a:extLst>
        </xdr:cNvPr>
        <xdr:cNvPicPr preferRelativeResize="0"/>
      </xdr:nvPicPr>
      <xdr:blipFill>
        <a:blip xmlns:r="http://schemas.openxmlformats.org/officeDocument/2006/relationships" r:embed="rId1" cstate="print"/>
        <a:stretch>
          <a:fillRect/>
        </a:stretch>
      </xdr:blipFill>
      <xdr:spPr>
        <a:xfrm>
          <a:off x="80295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312" name="image2.gif" descr="http://200.29.3.6:8080/pentaho/jpivot/table/drill-position-other.gif">
          <a:extLst>
            <a:ext uri="{FF2B5EF4-FFF2-40B4-BE49-F238E27FC236}">
              <a16:creationId xmlns:a16="http://schemas.microsoft.com/office/drawing/2014/main" id="{B86FC634-AE69-4D67-A821-555DCFE21FF4}"/>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4</xdr:col>
      <xdr:colOff>0</xdr:colOff>
      <xdr:row>36</xdr:row>
      <xdr:rowOff>0</xdr:rowOff>
    </xdr:from>
    <xdr:ext cx="85725" cy="85725"/>
    <xdr:pic>
      <xdr:nvPicPr>
        <xdr:cNvPr id="313" name="image2.gif" descr="http://200.29.3.6:8080/pentaho/jpivot/table/drill-position-other.gif">
          <a:extLst>
            <a:ext uri="{FF2B5EF4-FFF2-40B4-BE49-F238E27FC236}">
              <a16:creationId xmlns:a16="http://schemas.microsoft.com/office/drawing/2014/main" id="{9FE9CFD5-A424-4244-AC3A-B2F1C2FE315E}"/>
            </a:ext>
          </a:extLst>
        </xdr:cNvPr>
        <xdr:cNvPicPr preferRelativeResize="0"/>
      </xdr:nvPicPr>
      <xdr:blipFill>
        <a:blip xmlns:r="http://schemas.openxmlformats.org/officeDocument/2006/relationships" r:embed="rId1" cstate="print"/>
        <a:stretch>
          <a:fillRect/>
        </a:stretch>
      </xdr:blipFill>
      <xdr:spPr>
        <a:xfrm>
          <a:off x="8943975" y="9134475"/>
          <a:ext cx="85725" cy="85725"/>
        </a:xfrm>
        <a:prstGeom prst="rect">
          <a:avLst/>
        </a:prstGeom>
        <a:noFill/>
      </xdr:spPr>
    </xdr:pic>
    <xdr:clientData fLocksWithSheet="0"/>
  </xdr:oneCellAnchor>
  <xdr:oneCellAnchor>
    <xdr:from>
      <xdr:col>5</xdr:col>
      <xdr:colOff>0</xdr:colOff>
      <xdr:row>36</xdr:row>
      <xdr:rowOff>0</xdr:rowOff>
    </xdr:from>
    <xdr:ext cx="85725" cy="85725"/>
    <xdr:pic>
      <xdr:nvPicPr>
        <xdr:cNvPr id="314" name="image2.gif" descr="http://200.29.3.6:8080/pentaho/jpivot/table/drill-position-other.gif">
          <a:extLst>
            <a:ext uri="{FF2B5EF4-FFF2-40B4-BE49-F238E27FC236}">
              <a16:creationId xmlns:a16="http://schemas.microsoft.com/office/drawing/2014/main" id="{0FB4ED3E-586A-459C-8851-C64D88C57EE4}"/>
            </a:ext>
          </a:extLst>
        </xdr:cNvPr>
        <xdr:cNvPicPr preferRelativeResize="0"/>
      </xdr:nvPicPr>
      <xdr:blipFill>
        <a:blip xmlns:r="http://schemas.openxmlformats.org/officeDocument/2006/relationships" r:embed="rId1" cstate="print"/>
        <a:stretch>
          <a:fillRect/>
        </a:stretch>
      </xdr:blipFill>
      <xdr:spPr>
        <a:xfrm>
          <a:off x="10058400" y="9134475"/>
          <a:ext cx="85725" cy="85725"/>
        </a:xfrm>
        <a:prstGeom prst="rect">
          <a:avLst/>
        </a:prstGeom>
        <a:noFill/>
      </xdr:spPr>
    </xdr:pic>
    <xdr:clientData fLocksWithSheet="0"/>
  </xdr:oneCellAnchor>
  <xdr:oneCellAnchor>
    <xdr:from>
      <xdr:col>5</xdr:col>
      <xdr:colOff>0</xdr:colOff>
      <xdr:row>36</xdr:row>
      <xdr:rowOff>0</xdr:rowOff>
    </xdr:from>
    <xdr:ext cx="85725" cy="85725"/>
    <xdr:pic>
      <xdr:nvPicPr>
        <xdr:cNvPr id="315" name="image2.gif" descr="http://200.29.3.6:8080/pentaho/jpivot/table/drill-position-other.gif">
          <a:extLst>
            <a:ext uri="{FF2B5EF4-FFF2-40B4-BE49-F238E27FC236}">
              <a16:creationId xmlns:a16="http://schemas.microsoft.com/office/drawing/2014/main" id="{A8A4BABA-379D-45DA-8BC0-41AE3ED30FD3}"/>
            </a:ext>
          </a:extLst>
        </xdr:cNvPr>
        <xdr:cNvPicPr preferRelativeResize="0"/>
      </xdr:nvPicPr>
      <xdr:blipFill>
        <a:blip xmlns:r="http://schemas.openxmlformats.org/officeDocument/2006/relationships" r:embed="rId1" cstate="print"/>
        <a:stretch>
          <a:fillRect/>
        </a:stretch>
      </xdr:blipFill>
      <xdr:spPr>
        <a:xfrm>
          <a:off x="10058400" y="9134475"/>
          <a:ext cx="85725" cy="85725"/>
        </a:xfrm>
        <a:prstGeom prst="rect">
          <a:avLst/>
        </a:prstGeom>
        <a:noFill/>
      </xdr:spPr>
    </xdr:pic>
    <xdr:clientData fLocksWithSheet="0"/>
  </xdr:oneCellAnchor>
  <xdr:oneCellAnchor>
    <xdr:from>
      <xdr:col>6</xdr:col>
      <xdr:colOff>0</xdr:colOff>
      <xdr:row>36</xdr:row>
      <xdr:rowOff>0</xdr:rowOff>
    </xdr:from>
    <xdr:ext cx="85725" cy="85725"/>
    <xdr:pic>
      <xdr:nvPicPr>
        <xdr:cNvPr id="316" name="image2.gif" descr="http://200.29.3.6:8080/pentaho/jpivot/table/drill-position-other.gif">
          <a:extLst>
            <a:ext uri="{FF2B5EF4-FFF2-40B4-BE49-F238E27FC236}">
              <a16:creationId xmlns:a16="http://schemas.microsoft.com/office/drawing/2014/main" id="{6199B01F-7443-47B4-91CD-19A66216B845}"/>
            </a:ext>
          </a:extLst>
        </xdr:cNvPr>
        <xdr:cNvPicPr preferRelativeResize="0"/>
      </xdr:nvPicPr>
      <xdr:blipFill>
        <a:blip xmlns:r="http://schemas.openxmlformats.org/officeDocument/2006/relationships" r:embed="rId1" cstate="print"/>
        <a:stretch>
          <a:fillRect/>
        </a:stretch>
      </xdr:blipFill>
      <xdr:spPr>
        <a:xfrm>
          <a:off x="10906125" y="9134475"/>
          <a:ext cx="85725" cy="85725"/>
        </a:xfrm>
        <a:prstGeom prst="rect">
          <a:avLst/>
        </a:prstGeom>
        <a:noFill/>
      </xdr:spPr>
    </xdr:pic>
    <xdr:clientData fLocksWithSheet="0"/>
  </xdr:oneCellAnchor>
  <xdr:oneCellAnchor>
    <xdr:from>
      <xdr:col>6</xdr:col>
      <xdr:colOff>0</xdr:colOff>
      <xdr:row>36</xdr:row>
      <xdr:rowOff>0</xdr:rowOff>
    </xdr:from>
    <xdr:ext cx="85725" cy="85725"/>
    <xdr:pic>
      <xdr:nvPicPr>
        <xdr:cNvPr id="317" name="image2.gif" descr="http://200.29.3.6:8080/pentaho/jpivot/table/drill-position-other.gif">
          <a:extLst>
            <a:ext uri="{FF2B5EF4-FFF2-40B4-BE49-F238E27FC236}">
              <a16:creationId xmlns:a16="http://schemas.microsoft.com/office/drawing/2014/main" id="{5C51C7DD-8569-4744-A7A5-969B7005943E}"/>
            </a:ext>
          </a:extLst>
        </xdr:cNvPr>
        <xdr:cNvPicPr preferRelativeResize="0"/>
      </xdr:nvPicPr>
      <xdr:blipFill>
        <a:blip xmlns:r="http://schemas.openxmlformats.org/officeDocument/2006/relationships" r:embed="rId1" cstate="print"/>
        <a:stretch>
          <a:fillRect/>
        </a:stretch>
      </xdr:blipFill>
      <xdr:spPr>
        <a:xfrm>
          <a:off x="10906125" y="9134475"/>
          <a:ext cx="85725" cy="85725"/>
        </a:xfrm>
        <a:prstGeom prst="rect">
          <a:avLst/>
        </a:prstGeom>
        <a:noFill/>
      </xdr:spPr>
    </xdr:pic>
    <xdr:clientData fLocksWithSheet="0"/>
  </xdr:oneCellAnchor>
  <xdr:oneCellAnchor>
    <xdr:from>
      <xdr:col>7</xdr:col>
      <xdr:colOff>0</xdr:colOff>
      <xdr:row>36</xdr:row>
      <xdr:rowOff>0</xdr:rowOff>
    </xdr:from>
    <xdr:ext cx="85725" cy="85725"/>
    <xdr:pic>
      <xdr:nvPicPr>
        <xdr:cNvPr id="318" name="image2.gif" descr="http://200.29.3.6:8080/pentaho/jpivot/table/drill-position-other.gif">
          <a:extLst>
            <a:ext uri="{FF2B5EF4-FFF2-40B4-BE49-F238E27FC236}">
              <a16:creationId xmlns:a16="http://schemas.microsoft.com/office/drawing/2014/main" id="{EBAE0BB0-5CAD-45E0-991E-5EA5EEFFE54C}"/>
            </a:ext>
          </a:extLst>
        </xdr:cNvPr>
        <xdr:cNvPicPr preferRelativeResize="0"/>
      </xdr:nvPicPr>
      <xdr:blipFill>
        <a:blip xmlns:r="http://schemas.openxmlformats.org/officeDocument/2006/relationships" r:embed="rId1" cstate="print"/>
        <a:stretch>
          <a:fillRect/>
        </a:stretch>
      </xdr:blipFill>
      <xdr:spPr>
        <a:xfrm>
          <a:off x="11877675" y="9134475"/>
          <a:ext cx="85725" cy="85725"/>
        </a:xfrm>
        <a:prstGeom prst="rect">
          <a:avLst/>
        </a:prstGeom>
        <a:noFill/>
      </xdr:spPr>
    </xdr:pic>
    <xdr:clientData fLocksWithSheet="0"/>
  </xdr:oneCellAnchor>
  <xdr:oneCellAnchor>
    <xdr:from>
      <xdr:col>7</xdr:col>
      <xdr:colOff>0</xdr:colOff>
      <xdr:row>36</xdr:row>
      <xdr:rowOff>0</xdr:rowOff>
    </xdr:from>
    <xdr:ext cx="85725" cy="85725"/>
    <xdr:pic>
      <xdr:nvPicPr>
        <xdr:cNvPr id="319" name="image2.gif" descr="http://200.29.3.6:8080/pentaho/jpivot/table/drill-position-other.gif">
          <a:extLst>
            <a:ext uri="{FF2B5EF4-FFF2-40B4-BE49-F238E27FC236}">
              <a16:creationId xmlns:a16="http://schemas.microsoft.com/office/drawing/2014/main" id="{44A7567C-445F-4D7A-B2A3-DA9F2F671CDF}"/>
            </a:ext>
          </a:extLst>
        </xdr:cNvPr>
        <xdr:cNvPicPr preferRelativeResize="0"/>
      </xdr:nvPicPr>
      <xdr:blipFill>
        <a:blip xmlns:r="http://schemas.openxmlformats.org/officeDocument/2006/relationships" r:embed="rId1" cstate="print"/>
        <a:stretch>
          <a:fillRect/>
        </a:stretch>
      </xdr:blipFill>
      <xdr:spPr>
        <a:xfrm>
          <a:off x="11877675" y="9134475"/>
          <a:ext cx="85725" cy="85725"/>
        </a:xfrm>
        <a:prstGeom prst="rect">
          <a:avLst/>
        </a:prstGeom>
        <a:noFill/>
      </xdr:spPr>
    </xdr:pic>
    <xdr:clientData fLocksWithSheet="0"/>
  </xdr:oneCellAnchor>
  <xdr:oneCellAnchor>
    <xdr:from>
      <xdr:col>8</xdr:col>
      <xdr:colOff>0</xdr:colOff>
      <xdr:row>36</xdr:row>
      <xdr:rowOff>0</xdr:rowOff>
    </xdr:from>
    <xdr:ext cx="85725" cy="85725"/>
    <xdr:pic>
      <xdr:nvPicPr>
        <xdr:cNvPr id="320" name="image2.gif" descr="http://200.29.3.6:8080/pentaho/jpivot/table/drill-position-other.gif">
          <a:extLst>
            <a:ext uri="{FF2B5EF4-FFF2-40B4-BE49-F238E27FC236}">
              <a16:creationId xmlns:a16="http://schemas.microsoft.com/office/drawing/2014/main" id="{DFB38293-43C5-4293-82A6-49271BDA6CFC}"/>
            </a:ext>
          </a:extLst>
        </xdr:cNvPr>
        <xdr:cNvPicPr preferRelativeResize="0"/>
      </xdr:nvPicPr>
      <xdr:blipFill>
        <a:blip xmlns:r="http://schemas.openxmlformats.org/officeDocument/2006/relationships" r:embed="rId1" cstate="print"/>
        <a:stretch>
          <a:fillRect/>
        </a:stretch>
      </xdr:blipFill>
      <xdr:spPr>
        <a:xfrm>
          <a:off x="12887325" y="9134475"/>
          <a:ext cx="85725" cy="85725"/>
        </a:xfrm>
        <a:prstGeom prst="rect">
          <a:avLst/>
        </a:prstGeom>
        <a:noFill/>
      </xdr:spPr>
    </xdr:pic>
    <xdr:clientData fLocksWithSheet="0"/>
  </xdr:oneCellAnchor>
  <xdr:oneCellAnchor>
    <xdr:from>
      <xdr:col>8</xdr:col>
      <xdr:colOff>0</xdr:colOff>
      <xdr:row>36</xdr:row>
      <xdr:rowOff>0</xdr:rowOff>
    </xdr:from>
    <xdr:ext cx="85725" cy="85725"/>
    <xdr:pic>
      <xdr:nvPicPr>
        <xdr:cNvPr id="321" name="image2.gif" descr="http://200.29.3.6:8080/pentaho/jpivot/table/drill-position-other.gif">
          <a:extLst>
            <a:ext uri="{FF2B5EF4-FFF2-40B4-BE49-F238E27FC236}">
              <a16:creationId xmlns:a16="http://schemas.microsoft.com/office/drawing/2014/main" id="{C9E407E1-7DA0-4C55-ACD0-F824F2CC09B8}"/>
            </a:ext>
          </a:extLst>
        </xdr:cNvPr>
        <xdr:cNvPicPr preferRelativeResize="0"/>
      </xdr:nvPicPr>
      <xdr:blipFill>
        <a:blip xmlns:r="http://schemas.openxmlformats.org/officeDocument/2006/relationships" r:embed="rId1" cstate="print"/>
        <a:stretch>
          <a:fillRect/>
        </a:stretch>
      </xdr:blipFill>
      <xdr:spPr>
        <a:xfrm>
          <a:off x="12887325" y="9134475"/>
          <a:ext cx="85725" cy="85725"/>
        </a:xfrm>
        <a:prstGeom prst="rect">
          <a:avLst/>
        </a:prstGeom>
        <a:noFill/>
      </xdr:spPr>
    </xdr:pic>
    <xdr:clientData fLocksWithSheet="0"/>
  </xdr:oneCellAnchor>
  <xdr:oneCellAnchor>
    <xdr:from>
      <xdr:col>9</xdr:col>
      <xdr:colOff>0</xdr:colOff>
      <xdr:row>36</xdr:row>
      <xdr:rowOff>0</xdr:rowOff>
    </xdr:from>
    <xdr:ext cx="85725" cy="85725"/>
    <xdr:pic>
      <xdr:nvPicPr>
        <xdr:cNvPr id="322" name="image2.gif" descr="http://200.29.3.6:8080/pentaho/jpivot/table/drill-position-other.gif">
          <a:extLst>
            <a:ext uri="{FF2B5EF4-FFF2-40B4-BE49-F238E27FC236}">
              <a16:creationId xmlns:a16="http://schemas.microsoft.com/office/drawing/2014/main" id="{543D918C-DB68-42F5-9E06-F3EACEED356F}"/>
            </a:ext>
          </a:extLst>
        </xdr:cNvPr>
        <xdr:cNvPicPr preferRelativeResize="0"/>
      </xdr:nvPicPr>
      <xdr:blipFill>
        <a:blip xmlns:r="http://schemas.openxmlformats.org/officeDocument/2006/relationships" r:embed="rId1" cstate="print"/>
        <a:stretch>
          <a:fillRect/>
        </a:stretch>
      </xdr:blipFill>
      <xdr:spPr>
        <a:xfrm>
          <a:off x="14163675" y="9134475"/>
          <a:ext cx="85725" cy="85725"/>
        </a:xfrm>
        <a:prstGeom prst="rect">
          <a:avLst/>
        </a:prstGeom>
        <a:noFill/>
      </xdr:spPr>
    </xdr:pic>
    <xdr:clientData fLocksWithSheet="0"/>
  </xdr:oneCellAnchor>
  <xdr:oneCellAnchor>
    <xdr:from>
      <xdr:col>9</xdr:col>
      <xdr:colOff>0</xdr:colOff>
      <xdr:row>36</xdr:row>
      <xdr:rowOff>0</xdr:rowOff>
    </xdr:from>
    <xdr:ext cx="85725" cy="85725"/>
    <xdr:pic>
      <xdr:nvPicPr>
        <xdr:cNvPr id="323" name="image2.gif" descr="http://200.29.3.6:8080/pentaho/jpivot/table/drill-position-other.gif">
          <a:extLst>
            <a:ext uri="{FF2B5EF4-FFF2-40B4-BE49-F238E27FC236}">
              <a16:creationId xmlns:a16="http://schemas.microsoft.com/office/drawing/2014/main" id="{B3A86C79-7731-404F-BA8A-D874E7457091}"/>
            </a:ext>
          </a:extLst>
        </xdr:cNvPr>
        <xdr:cNvPicPr preferRelativeResize="0"/>
      </xdr:nvPicPr>
      <xdr:blipFill>
        <a:blip xmlns:r="http://schemas.openxmlformats.org/officeDocument/2006/relationships" r:embed="rId1" cstate="print"/>
        <a:stretch>
          <a:fillRect/>
        </a:stretch>
      </xdr:blipFill>
      <xdr:spPr>
        <a:xfrm>
          <a:off x="14163675" y="9134475"/>
          <a:ext cx="85725" cy="85725"/>
        </a:xfrm>
        <a:prstGeom prst="rect">
          <a:avLst/>
        </a:prstGeom>
        <a:noFill/>
      </xdr:spPr>
    </xdr:pic>
    <xdr:clientData fLocksWithSheet="0"/>
  </xdr:oneCellAnchor>
  <xdr:oneCellAnchor>
    <xdr:from>
      <xdr:col>10</xdr:col>
      <xdr:colOff>0</xdr:colOff>
      <xdr:row>36</xdr:row>
      <xdr:rowOff>0</xdr:rowOff>
    </xdr:from>
    <xdr:ext cx="85725" cy="85725"/>
    <xdr:pic>
      <xdr:nvPicPr>
        <xdr:cNvPr id="324" name="image2.gif" descr="http://200.29.3.6:8080/pentaho/jpivot/table/drill-position-other.gif">
          <a:extLst>
            <a:ext uri="{FF2B5EF4-FFF2-40B4-BE49-F238E27FC236}">
              <a16:creationId xmlns:a16="http://schemas.microsoft.com/office/drawing/2014/main" id="{1DFF81DC-E46D-4C25-BC74-E7CE928D44B8}"/>
            </a:ext>
          </a:extLst>
        </xdr:cNvPr>
        <xdr:cNvPicPr preferRelativeResize="0"/>
      </xdr:nvPicPr>
      <xdr:blipFill>
        <a:blip xmlns:r="http://schemas.openxmlformats.org/officeDocument/2006/relationships" r:embed="rId1" cstate="print"/>
        <a:stretch>
          <a:fillRect/>
        </a:stretch>
      </xdr:blipFill>
      <xdr:spPr>
        <a:xfrm>
          <a:off x="15106650" y="9134475"/>
          <a:ext cx="85725" cy="85725"/>
        </a:xfrm>
        <a:prstGeom prst="rect">
          <a:avLst/>
        </a:prstGeom>
        <a:noFill/>
      </xdr:spPr>
    </xdr:pic>
    <xdr:clientData fLocksWithSheet="0"/>
  </xdr:oneCellAnchor>
  <xdr:oneCellAnchor>
    <xdr:from>
      <xdr:col>10</xdr:col>
      <xdr:colOff>0</xdr:colOff>
      <xdr:row>36</xdr:row>
      <xdr:rowOff>0</xdr:rowOff>
    </xdr:from>
    <xdr:ext cx="85725" cy="85725"/>
    <xdr:pic>
      <xdr:nvPicPr>
        <xdr:cNvPr id="325" name="image2.gif" descr="http://200.29.3.6:8080/pentaho/jpivot/table/drill-position-other.gif">
          <a:extLst>
            <a:ext uri="{FF2B5EF4-FFF2-40B4-BE49-F238E27FC236}">
              <a16:creationId xmlns:a16="http://schemas.microsoft.com/office/drawing/2014/main" id="{45F8A909-071B-4A7C-8F40-56C7422F1132}"/>
            </a:ext>
          </a:extLst>
        </xdr:cNvPr>
        <xdr:cNvPicPr preferRelativeResize="0"/>
      </xdr:nvPicPr>
      <xdr:blipFill>
        <a:blip xmlns:r="http://schemas.openxmlformats.org/officeDocument/2006/relationships" r:embed="rId1" cstate="print"/>
        <a:stretch>
          <a:fillRect/>
        </a:stretch>
      </xdr:blipFill>
      <xdr:spPr>
        <a:xfrm>
          <a:off x="15106650" y="9134475"/>
          <a:ext cx="85725" cy="85725"/>
        </a:xfrm>
        <a:prstGeom prst="rect">
          <a:avLst/>
        </a:prstGeom>
        <a:noFill/>
      </xdr:spPr>
    </xdr:pic>
    <xdr:clientData fLocksWithSheet="0"/>
  </xdr:oneCellAnchor>
  <xdr:oneCellAnchor>
    <xdr:from>
      <xdr:col>11</xdr:col>
      <xdr:colOff>0</xdr:colOff>
      <xdr:row>36</xdr:row>
      <xdr:rowOff>0</xdr:rowOff>
    </xdr:from>
    <xdr:ext cx="85725" cy="85725"/>
    <xdr:pic>
      <xdr:nvPicPr>
        <xdr:cNvPr id="326" name="image2.gif" descr="http://200.29.3.6:8080/pentaho/jpivot/table/drill-position-other.gif">
          <a:extLst>
            <a:ext uri="{FF2B5EF4-FFF2-40B4-BE49-F238E27FC236}">
              <a16:creationId xmlns:a16="http://schemas.microsoft.com/office/drawing/2014/main" id="{FC40AD12-2EFA-4715-8166-3817F87407F7}"/>
            </a:ext>
          </a:extLst>
        </xdr:cNvPr>
        <xdr:cNvPicPr preferRelativeResize="0"/>
      </xdr:nvPicPr>
      <xdr:blipFill>
        <a:blip xmlns:r="http://schemas.openxmlformats.org/officeDocument/2006/relationships" r:embed="rId1" cstate="print"/>
        <a:stretch>
          <a:fillRect/>
        </a:stretch>
      </xdr:blipFill>
      <xdr:spPr>
        <a:xfrm>
          <a:off x="15944850" y="9134475"/>
          <a:ext cx="85725" cy="85725"/>
        </a:xfrm>
        <a:prstGeom prst="rect">
          <a:avLst/>
        </a:prstGeom>
        <a:noFill/>
      </xdr:spPr>
    </xdr:pic>
    <xdr:clientData fLocksWithSheet="0"/>
  </xdr:oneCellAnchor>
  <xdr:oneCellAnchor>
    <xdr:from>
      <xdr:col>11</xdr:col>
      <xdr:colOff>0</xdr:colOff>
      <xdr:row>36</xdr:row>
      <xdr:rowOff>0</xdr:rowOff>
    </xdr:from>
    <xdr:ext cx="85725" cy="85725"/>
    <xdr:pic>
      <xdr:nvPicPr>
        <xdr:cNvPr id="327" name="image2.gif" descr="http://200.29.3.6:8080/pentaho/jpivot/table/drill-position-other.gif">
          <a:extLst>
            <a:ext uri="{FF2B5EF4-FFF2-40B4-BE49-F238E27FC236}">
              <a16:creationId xmlns:a16="http://schemas.microsoft.com/office/drawing/2014/main" id="{64586211-8341-4849-BC7F-C6EBD6CA80D0}"/>
            </a:ext>
          </a:extLst>
        </xdr:cNvPr>
        <xdr:cNvPicPr preferRelativeResize="0"/>
      </xdr:nvPicPr>
      <xdr:blipFill>
        <a:blip xmlns:r="http://schemas.openxmlformats.org/officeDocument/2006/relationships" r:embed="rId1" cstate="print"/>
        <a:stretch>
          <a:fillRect/>
        </a:stretch>
      </xdr:blipFill>
      <xdr:spPr>
        <a:xfrm>
          <a:off x="15944850" y="9134475"/>
          <a:ext cx="85725" cy="85725"/>
        </a:xfrm>
        <a:prstGeom prst="rect">
          <a:avLst/>
        </a:prstGeom>
        <a:noFill/>
      </xdr:spPr>
    </xdr:pic>
    <xdr:clientData fLocksWithSheet="0"/>
  </xdr:oneCellAnchor>
  <xdr:oneCellAnchor>
    <xdr:from>
      <xdr:col>12</xdr:col>
      <xdr:colOff>0</xdr:colOff>
      <xdr:row>36</xdr:row>
      <xdr:rowOff>0</xdr:rowOff>
    </xdr:from>
    <xdr:ext cx="85725" cy="85725"/>
    <xdr:pic>
      <xdr:nvPicPr>
        <xdr:cNvPr id="328" name="image2.gif" descr="http://200.29.3.6:8080/pentaho/jpivot/table/drill-position-other.gif">
          <a:extLst>
            <a:ext uri="{FF2B5EF4-FFF2-40B4-BE49-F238E27FC236}">
              <a16:creationId xmlns:a16="http://schemas.microsoft.com/office/drawing/2014/main" id="{B447E1B6-0B42-4089-9311-779749066864}"/>
            </a:ext>
          </a:extLst>
        </xdr:cNvPr>
        <xdr:cNvPicPr preferRelativeResize="0"/>
      </xdr:nvPicPr>
      <xdr:blipFill>
        <a:blip xmlns:r="http://schemas.openxmlformats.org/officeDocument/2006/relationships" r:embed="rId1" cstate="print"/>
        <a:stretch>
          <a:fillRect/>
        </a:stretch>
      </xdr:blipFill>
      <xdr:spPr>
        <a:xfrm>
          <a:off x="16783050" y="9134475"/>
          <a:ext cx="85725" cy="85725"/>
        </a:xfrm>
        <a:prstGeom prst="rect">
          <a:avLst/>
        </a:prstGeom>
        <a:noFill/>
      </xdr:spPr>
    </xdr:pic>
    <xdr:clientData fLocksWithSheet="0"/>
  </xdr:oneCellAnchor>
  <xdr:oneCellAnchor>
    <xdr:from>
      <xdr:col>12</xdr:col>
      <xdr:colOff>0</xdr:colOff>
      <xdr:row>36</xdr:row>
      <xdr:rowOff>0</xdr:rowOff>
    </xdr:from>
    <xdr:ext cx="85725" cy="85725"/>
    <xdr:pic>
      <xdr:nvPicPr>
        <xdr:cNvPr id="329" name="image2.gif" descr="http://200.29.3.6:8080/pentaho/jpivot/table/drill-position-other.gif">
          <a:extLst>
            <a:ext uri="{FF2B5EF4-FFF2-40B4-BE49-F238E27FC236}">
              <a16:creationId xmlns:a16="http://schemas.microsoft.com/office/drawing/2014/main" id="{149D25FF-5E5D-4E3D-8BB4-CF1AD7E2745F}"/>
            </a:ext>
          </a:extLst>
        </xdr:cNvPr>
        <xdr:cNvPicPr preferRelativeResize="0"/>
      </xdr:nvPicPr>
      <xdr:blipFill>
        <a:blip xmlns:r="http://schemas.openxmlformats.org/officeDocument/2006/relationships" r:embed="rId1" cstate="print"/>
        <a:stretch>
          <a:fillRect/>
        </a:stretch>
      </xdr:blipFill>
      <xdr:spPr>
        <a:xfrm>
          <a:off x="16783050" y="9134475"/>
          <a:ext cx="85725" cy="85725"/>
        </a:xfrm>
        <a:prstGeom prst="rect">
          <a:avLst/>
        </a:prstGeom>
        <a:noFill/>
      </xdr:spPr>
    </xdr:pic>
    <xdr:clientData fLocksWithSheet="0"/>
  </xdr:oneCellAnchor>
  <xdr:oneCellAnchor>
    <xdr:from>
      <xdr:col>13</xdr:col>
      <xdr:colOff>0</xdr:colOff>
      <xdr:row>36</xdr:row>
      <xdr:rowOff>0</xdr:rowOff>
    </xdr:from>
    <xdr:ext cx="85725" cy="85725"/>
    <xdr:pic>
      <xdr:nvPicPr>
        <xdr:cNvPr id="330" name="image2.gif" descr="http://200.29.3.6:8080/pentaho/jpivot/table/drill-position-other.gif">
          <a:extLst>
            <a:ext uri="{FF2B5EF4-FFF2-40B4-BE49-F238E27FC236}">
              <a16:creationId xmlns:a16="http://schemas.microsoft.com/office/drawing/2014/main" id="{CF6FC768-1668-4650-8839-FC1C02B8B1F0}"/>
            </a:ext>
          </a:extLst>
        </xdr:cNvPr>
        <xdr:cNvPicPr preferRelativeResize="0"/>
      </xdr:nvPicPr>
      <xdr:blipFill>
        <a:blip xmlns:r="http://schemas.openxmlformats.org/officeDocument/2006/relationships" r:embed="rId1" cstate="print"/>
        <a:stretch>
          <a:fillRect/>
        </a:stretch>
      </xdr:blipFill>
      <xdr:spPr>
        <a:xfrm>
          <a:off x="17726025" y="9134475"/>
          <a:ext cx="85725" cy="85725"/>
        </a:xfrm>
        <a:prstGeom prst="rect">
          <a:avLst/>
        </a:prstGeom>
        <a:noFill/>
      </xdr:spPr>
    </xdr:pic>
    <xdr:clientData fLocksWithSheet="0"/>
  </xdr:oneCellAnchor>
  <xdr:oneCellAnchor>
    <xdr:from>
      <xdr:col>13</xdr:col>
      <xdr:colOff>0</xdr:colOff>
      <xdr:row>36</xdr:row>
      <xdr:rowOff>0</xdr:rowOff>
    </xdr:from>
    <xdr:ext cx="85725" cy="85725"/>
    <xdr:pic>
      <xdr:nvPicPr>
        <xdr:cNvPr id="331" name="image2.gif" descr="http://200.29.3.6:8080/pentaho/jpivot/table/drill-position-other.gif">
          <a:extLst>
            <a:ext uri="{FF2B5EF4-FFF2-40B4-BE49-F238E27FC236}">
              <a16:creationId xmlns:a16="http://schemas.microsoft.com/office/drawing/2014/main" id="{55301971-0023-4023-97AE-7AA19A55EEAB}"/>
            </a:ext>
          </a:extLst>
        </xdr:cNvPr>
        <xdr:cNvPicPr preferRelativeResize="0"/>
      </xdr:nvPicPr>
      <xdr:blipFill>
        <a:blip xmlns:r="http://schemas.openxmlformats.org/officeDocument/2006/relationships" r:embed="rId1" cstate="print"/>
        <a:stretch>
          <a:fillRect/>
        </a:stretch>
      </xdr:blipFill>
      <xdr:spPr>
        <a:xfrm>
          <a:off x="17726025" y="9134475"/>
          <a:ext cx="85725" cy="85725"/>
        </a:xfrm>
        <a:prstGeom prst="rect">
          <a:avLst/>
        </a:prstGeom>
        <a:noFill/>
      </xdr:spPr>
    </xdr:pic>
    <xdr:clientData fLocksWithSheet="0"/>
  </xdr:oneCellAnchor>
  <xdr:oneCellAnchor>
    <xdr:from>
      <xdr:col>14</xdr:col>
      <xdr:colOff>0</xdr:colOff>
      <xdr:row>36</xdr:row>
      <xdr:rowOff>0</xdr:rowOff>
    </xdr:from>
    <xdr:ext cx="85725" cy="85725"/>
    <xdr:pic>
      <xdr:nvPicPr>
        <xdr:cNvPr id="332" name="image2.gif" descr="http://200.29.3.6:8080/pentaho/jpivot/table/drill-position-other.gif">
          <a:extLst>
            <a:ext uri="{FF2B5EF4-FFF2-40B4-BE49-F238E27FC236}">
              <a16:creationId xmlns:a16="http://schemas.microsoft.com/office/drawing/2014/main" id="{AB05C847-34A4-4093-A3EB-46223084AB31}"/>
            </a:ext>
          </a:extLst>
        </xdr:cNvPr>
        <xdr:cNvPicPr preferRelativeResize="0"/>
      </xdr:nvPicPr>
      <xdr:blipFill>
        <a:blip xmlns:r="http://schemas.openxmlformats.org/officeDocument/2006/relationships" r:embed="rId1" cstate="print"/>
        <a:stretch>
          <a:fillRect/>
        </a:stretch>
      </xdr:blipFill>
      <xdr:spPr>
        <a:xfrm>
          <a:off x="18564225" y="9134475"/>
          <a:ext cx="85725" cy="85725"/>
        </a:xfrm>
        <a:prstGeom prst="rect">
          <a:avLst/>
        </a:prstGeom>
        <a:noFill/>
      </xdr:spPr>
    </xdr:pic>
    <xdr:clientData fLocksWithSheet="0"/>
  </xdr:oneCellAnchor>
  <xdr:oneCellAnchor>
    <xdr:from>
      <xdr:col>14</xdr:col>
      <xdr:colOff>0</xdr:colOff>
      <xdr:row>36</xdr:row>
      <xdr:rowOff>0</xdr:rowOff>
    </xdr:from>
    <xdr:ext cx="85725" cy="85725"/>
    <xdr:pic>
      <xdr:nvPicPr>
        <xdr:cNvPr id="333" name="image2.gif" descr="http://200.29.3.6:8080/pentaho/jpivot/table/drill-position-other.gif">
          <a:extLst>
            <a:ext uri="{FF2B5EF4-FFF2-40B4-BE49-F238E27FC236}">
              <a16:creationId xmlns:a16="http://schemas.microsoft.com/office/drawing/2014/main" id="{DCFF465A-C586-44A5-A365-1238CB07340F}"/>
            </a:ext>
          </a:extLst>
        </xdr:cNvPr>
        <xdr:cNvPicPr preferRelativeResize="0"/>
      </xdr:nvPicPr>
      <xdr:blipFill>
        <a:blip xmlns:r="http://schemas.openxmlformats.org/officeDocument/2006/relationships" r:embed="rId1" cstate="print"/>
        <a:stretch>
          <a:fillRect/>
        </a:stretch>
      </xdr:blipFill>
      <xdr:spPr>
        <a:xfrm>
          <a:off x="18564225" y="9134475"/>
          <a:ext cx="85725" cy="85725"/>
        </a:xfrm>
        <a:prstGeom prst="rect">
          <a:avLst/>
        </a:prstGeom>
        <a:noFill/>
      </xdr:spPr>
    </xdr:pic>
    <xdr:clientData fLocksWithSheet="0"/>
  </xdr:oneCellAnchor>
  <xdr:oneCellAnchor>
    <xdr:from>
      <xdr:col>15</xdr:col>
      <xdr:colOff>0</xdr:colOff>
      <xdr:row>36</xdr:row>
      <xdr:rowOff>0</xdr:rowOff>
    </xdr:from>
    <xdr:ext cx="85725" cy="85725"/>
    <xdr:pic>
      <xdr:nvPicPr>
        <xdr:cNvPr id="334" name="image2.gif" descr="http://200.29.3.6:8080/pentaho/jpivot/table/drill-position-other.gif">
          <a:extLst>
            <a:ext uri="{FF2B5EF4-FFF2-40B4-BE49-F238E27FC236}">
              <a16:creationId xmlns:a16="http://schemas.microsoft.com/office/drawing/2014/main" id="{66A5458D-DD5F-4C8D-B454-79174BA96187}"/>
            </a:ext>
          </a:extLst>
        </xdr:cNvPr>
        <xdr:cNvPicPr preferRelativeResize="0"/>
      </xdr:nvPicPr>
      <xdr:blipFill>
        <a:blip xmlns:r="http://schemas.openxmlformats.org/officeDocument/2006/relationships" r:embed="rId1" cstate="print"/>
        <a:stretch>
          <a:fillRect/>
        </a:stretch>
      </xdr:blipFill>
      <xdr:spPr>
        <a:xfrm>
          <a:off x="19507200" y="9134475"/>
          <a:ext cx="85725" cy="85725"/>
        </a:xfrm>
        <a:prstGeom prst="rect">
          <a:avLst/>
        </a:prstGeom>
        <a:noFill/>
      </xdr:spPr>
    </xdr:pic>
    <xdr:clientData fLocksWithSheet="0"/>
  </xdr:oneCellAnchor>
  <xdr:oneCellAnchor>
    <xdr:from>
      <xdr:col>15</xdr:col>
      <xdr:colOff>0</xdr:colOff>
      <xdr:row>36</xdr:row>
      <xdr:rowOff>0</xdr:rowOff>
    </xdr:from>
    <xdr:ext cx="85725" cy="85725"/>
    <xdr:pic>
      <xdr:nvPicPr>
        <xdr:cNvPr id="335" name="image2.gif" descr="http://200.29.3.6:8080/pentaho/jpivot/table/drill-position-other.gif">
          <a:extLst>
            <a:ext uri="{FF2B5EF4-FFF2-40B4-BE49-F238E27FC236}">
              <a16:creationId xmlns:a16="http://schemas.microsoft.com/office/drawing/2014/main" id="{5F47F854-CF97-43D8-BB61-99F5C3ADC393}"/>
            </a:ext>
          </a:extLst>
        </xdr:cNvPr>
        <xdr:cNvPicPr preferRelativeResize="0"/>
      </xdr:nvPicPr>
      <xdr:blipFill>
        <a:blip xmlns:r="http://schemas.openxmlformats.org/officeDocument/2006/relationships" r:embed="rId1" cstate="print"/>
        <a:stretch>
          <a:fillRect/>
        </a:stretch>
      </xdr:blipFill>
      <xdr:spPr>
        <a:xfrm>
          <a:off x="19507200" y="9134475"/>
          <a:ext cx="85725" cy="85725"/>
        </a:xfrm>
        <a:prstGeom prst="rect">
          <a:avLst/>
        </a:prstGeom>
        <a:noFill/>
      </xdr:spPr>
    </xdr:pic>
    <xdr:clientData fLocksWithSheet="0"/>
  </xdr:oneCellAnchor>
  <xdr:oneCellAnchor>
    <xdr:from>
      <xdr:col>16</xdr:col>
      <xdr:colOff>0</xdr:colOff>
      <xdr:row>36</xdr:row>
      <xdr:rowOff>0</xdr:rowOff>
    </xdr:from>
    <xdr:ext cx="85725" cy="85725"/>
    <xdr:pic>
      <xdr:nvPicPr>
        <xdr:cNvPr id="336" name="image2.gif" descr="http://200.29.3.6:8080/pentaho/jpivot/table/drill-position-other.gif">
          <a:extLst>
            <a:ext uri="{FF2B5EF4-FFF2-40B4-BE49-F238E27FC236}">
              <a16:creationId xmlns:a16="http://schemas.microsoft.com/office/drawing/2014/main" id="{943D58BB-4F97-4A54-A6DD-B6EFED23A00D}"/>
            </a:ext>
          </a:extLst>
        </xdr:cNvPr>
        <xdr:cNvPicPr preferRelativeResize="0"/>
      </xdr:nvPicPr>
      <xdr:blipFill>
        <a:blip xmlns:r="http://schemas.openxmlformats.org/officeDocument/2006/relationships" r:embed="rId1" cstate="print"/>
        <a:stretch>
          <a:fillRect/>
        </a:stretch>
      </xdr:blipFill>
      <xdr:spPr>
        <a:xfrm>
          <a:off x="20850225" y="9134475"/>
          <a:ext cx="85725" cy="85725"/>
        </a:xfrm>
        <a:prstGeom prst="rect">
          <a:avLst/>
        </a:prstGeom>
        <a:noFill/>
      </xdr:spPr>
    </xdr:pic>
    <xdr:clientData fLocksWithSheet="0"/>
  </xdr:oneCellAnchor>
  <xdr:oneCellAnchor>
    <xdr:from>
      <xdr:col>16</xdr:col>
      <xdr:colOff>0</xdr:colOff>
      <xdr:row>36</xdr:row>
      <xdr:rowOff>0</xdr:rowOff>
    </xdr:from>
    <xdr:ext cx="85725" cy="85725"/>
    <xdr:pic>
      <xdr:nvPicPr>
        <xdr:cNvPr id="337" name="image2.gif" descr="http://200.29.3.6:8080/pentaho/jpivot/table/drill-position-other.gif">
          <a:extLst>
            <a:ext uri="{FF2B5EF4-FFF2-40B4-BE49-F238E27FC236}">
              <a16:creationId xmlns:a16="http://schemas.microsoft.com/office/drawing/2014/main" id="{BCA8A483-B6B1-4643-97B0-3106809BBFC9}"/>
            </a:ext>
          </a:extLst>
        </xdr:cNvPr>
        <xdr:cNvPicPr preferRelativeResize="0"/>
      </xdr:nvPicPr>
      <xdr:blipFill>
        <a:blip xmlns:r="http://schemas.openxmlformats.org/officeDocument/2006/relationships" r:embed="rId1" cstate="print"/>
        <a:stretch>
          <a:fillRect/>
        </a:stretch>
      </xdr:blipFill>
      <xdr:spPr>
        <a:xfrm>
          <a:off x="20850225" y="9134475"/>
          <a:ext cx="85725" cy="85725"/>
        </a:xfrm>
        <a:prstGeom prst="rect">
          <a:avLst/>
        </a:prstGeom>
        <a:noFill/>
      </xdr:spPr>
    </xdr:pic>
    <xdr:clientData fLocksWithSheet="0"/>
  </xdr:oneCellAnchor>
  <xdr:oneCellAnchor>
    <xdr:from>
      <xdr:col>17</xdr:col>
      <xdr:colOff>0</xdr:colOff>
      <xdr:row>36</xdr:row>
      <xdr:rowOff>0</xdr:rowOff>
    </xdr:from>
    <xdr:ext cx="85725" cy="85725"/>
    <xdr:pic>
      <xdr:nvPicPr>
        <xdr:cNvPr id="338" name="image2.gif" descr="http://200.29.3.6:8080/pentaho/jpivot/table/drill-position-other.gif">
          <a:extLst>
            <a:ext uri="{FF2B5EF4-FFF2-40B4-BE49-F238E27FC236}">
              <a16:creationId xmlns:a16="http://schemas.microsoft.com/office/drawing/2014/main" id="{73B7287D-3625-45AE-88F6-4C8EC989DFBF}"/>
            </a:ext>
          </a:extLst>
        </xdr:cNvPr>
        <xdr:cNvPicPr preferRelativeResize="0"/>
      </xdr:nvPicPr>
      <xdr:blipFill>
        <a:blip xmlns:r="http://schemas.openxmlformats.org/officeDocument/2006/relationships" r:embed="rId1" cstate="print"/>
        <a:stretch>
          <a:fillRect/>
        </a:stretch>
      </xdr:blipFill>
      <xdr:spPr>
        <a:xfrm>
          <a:off x="22288500" y="9134475"/>
          <a:ext cx="85725" cy="85725"/>
        </a:xfrm>
        <a:prstGeom prst="rect">
          <a:avLst/>
        </a:prstGeom>
        <a:noFill/>
      </xdr:spPr>
    </xdr:pic>
    <xdr:clientData fLocksWithSheet="0"/>
  </xdr:oneCellAnchor>
  <xdr:oneCellAnchor>
    <xdr:from>
      <xdr:col>17</xdr:col>
      <xdr:colOff>0</xdr:colOff>
      <xdr:row>36</xdr:row>
      <xdr:rowOff>0</xdr:rowOff>
    </xdr:from>
    <xdr:ext cx="85725" cy="85725"/>
    <xdr:pic>
      <xdr:nvPicPr>
        <xdr:cNvPr id="339" name="image2.gif" descr="http://200.29.3.6:8080/pentaho/jpivot/table/drill-position-other.gif">
          <a:extLst>
            <a:ext uri="{FF2B5EF4-FFF2-40B4-BE49-F238E27FC236}">
              <a16:creationId xmlns:a16="http://schemas.microsoft.com/office/drawing/2014/main" id="{BE773BDD-824C-4555-8226-01D6F368F057}"/>
            </a:ext>
          </a:extLst>
        </xdr:cNvPr>
        <xdr:cNvPicPr preferRelativeResize="0"/>
      </xdr:nvPicPr>
      <xdr:blipFill>
        <a:blip xmlns:r="http://schemas.openxmlformats.org/officeDocument/2006/relationships" r:embed="rId1" cstate="print"/>
        <a:stretch>
          <a:fillRect/>
        </a:stretch>
      </xdr:blipFill>
      <xdr:spPr>
        <a:xfrm>
          <a:off x="22288500" y="9134475"/>
          <a:ext cx="85725" cy="85725"/>
        </a:xfrm>
        <a:prstGeom prst="rect">
          <a:avLst/>
        </a:prstGeom>
        <a:noFill/>
      </xdr:spPr>
    </xdr:pic>
    <xdr:clientData fLocksWithSheet="0"/>
  </xdr:oneCellAnchor>
  <xdr:oneCellAnchor>
    <xdr:from>
      <xdr:col>18</xdr:col>
      <xdr:colOff>0</xdr:colOff>
      <xdr:row>36</xdr:row>
      <xdr:rowOff>0</xdr:rowOff>
    </xdr:from>
    <xdr:ext cx="85725" cy="85725"/>
    <xdr:pic>
      <xdr:nvPicPr>
        <xdr:cNvPr id="340" name="image2.gif" descr="http://200.29.3.6:8080/pentaho/jpivot/table/drill-position-other.gif">
          <a:extLst>
            <a:ext uri="{FF2B5EF4-FFF2-40B4-BE49-F238E27FC236}">
              <a16:creationId xmlns:a16="http://schemas.microsoft.com/office/drawing/2014/main" id="{E831AE38-EA24-429D-8E5F-61259685BB3A}"/>
            </a:ext>
          </a:extLst>
        </xdr:cNvPr>
        <xdr:cNvPicPr preferRelativeResize="0"/>
      </xdr:nvPicPr>
      <xdr:blipFill>
        <a:blip xmlns:r="http://schemas.openxmlformats.org/officeDocument/2006/relationships" r:embed="rId1" cstate="print"/>
        <a:stretch>
          <a:fillRect/>
        </a:stretch>
      </xdr:blipFill>
      <xdr:spPr>
        <a:xfrm>
          <a:off x="23564850" y="9134475"/>
          <a:ext cx="85725" cy="85725"/>
        </a:xfrm>
        <a:prstGeom prst="rect">
          <a:avLst/>
        </a:prstGeom>
        <a:noFill/>
      </xdr:spPr>
    </xdr:pic>
    <xdr:clientData fLocksWithSheet="0"/>
  </xdr:oneCellAnchor>
  <xdr:oneCellAnchor>
    <xdr:from>
      <xdr:col>18</xdr:col>
      <xdr:colOff>0</xdr:colOff>
      <xdr:row>36</xdr:row>
      <xdr:rowOff>0</xdr:rowOff>
    </xdr:from>
    <xdr:ext cx="85725" cy="85725"/>
    <xdr:pic>
      <xdr:nvPicPr>
        <xdr:cNvPr id="341" name="image2.gif" descr="http://200.29.3.6:8080/pentaho/jpivot/table/drill-position-other.gif">
          <a:extLst>
            <a:ext uri="{FF2B5EF4-FFF2-40B4-BE49-F238E27FC236}">
              <a16:creationId xmlns:a16="http://schemas.microsoft.com/office/drawing/2014/main" id="{ADD9BAD1-8047-46E0-A6DC-368E5E991244}"/>
            </a:ext>
          </a:extLst>
        </xdr:cNvPr>
        <xdr:cNvPicPr preferRelativeResize="0"/>
      </xdr:nvPicPr>
      <xdr:blipFill>
        <a:blip xmlns:r="http://schemas.openxmlformats.org/officeDocument/2006/relationships" r:embed="rId1" cstate="print"/>
        <a:stretch>
          <a:fillRect/>
        </a:stretch>
      </xdr:blipFill>
      <xdr:spPr>
        <a:xfrm>
          <a:off x="23564850" y="9134475"/>
          <a:ext cx="85725" cy="85725"/>
        </a:xfrm>
        <a:prstGeom prst="rect">
          <a:avLst/>
        </a:prstGeom>
        <a:noFill/>
      </xdr:spPr>
    </xdr:pic>
    <xdr:clientData fLocksWithSheet="0"/>
  </xdr:oneCellAnchor>
  <xdr:oneCellAnchor>
    <xdr:from>
      <xdr:col>19</xdr:col>
      <xdr:colOff>0</xdr:colOff>
      <xdr:row>36</xdr:row>
      <xdr:rowOff>0</xdr:rowOff>
    </xdr:from>
    <xdr:ext cx="85725" cy="85725"/>
    <xdr:pic>
      <xdr:nvPicPr>
        <xdr:cNvPr id="342" name="image2.gif" descr="http://200.29.3.6:8080/pentaho/jpivot/table/drill-position-other.gif">
          <a:extLst>
            <a:ext uri="{FF2B5EF4-FFF2-40B4-BE49-F238E27FC236}">
              <a16:creationId xmlns:a16="http://schemas.microsoft.com/office/drawing/2014/main" id="{D7871F20-4DA3-4F80-AA11-0E7422E80585}"/>
            </a:ext>
          </a:extLst>
        </xdr:cNvPr>
        <xdr:cNvPicPr preferRelativeResize="0"/>
      </xdr:nvPicPr>
      <xdr:blipFill>
        <a:blip xmlns:r="http://schemas.openxmlformats.org/officeDocument/2006/relationships" r:embed="rId1" cstate="print"/>
        <a:stretch>
          <a:fillRect/>
        </a:stretch>
      </xdr:blipFill>
      <xdr:spPr>
        <a:xfrm>
          <a:off x="24393525" y="9134475"/>
          <a:ext cx="85725" cy="85725"/>
        </a:xfrm>
        <a:prstGeom prst="rect">
          <a:avLst/>
        </a:prstGeom>
        <a:noFill/>
      </xdr:spPr>
    </xdr:pic>
    <xdr:clientData fLocksWithSheet="0"/>
  </xdr:oneCellAnchor>
  <xdr:oneCellAnchor>
    <xdr:from>
      <xdr:col>19</xdr:col>
      <xdr:colOff>0</xdr:colOff>
      <xdr:row>36</xdr:row>
      <xdr:rowOff>0</xdr:rowOff>
    </xdr:from>
    <xdr:ext cx="85725" cy="85725"/>
    <xdr:pic>
      <xdr:nvPicPr>
        <xdr:cNvPr id="343" name="image2.gif" descr="http://200.29.3.6:8080/pentaho/jpivot/table/drill-position-other.gif">
          <a:extLst>
            <a:ext uri="{FF2B5EF4-FFF2-40B4-BE49-F238E27FC236}">
              <a16:creationId xmlns:a16="http://schemas.microsoft.com/office/drawing/2014/main" id="{7366D4BE-1F00-41FF-82B0-48AC27724714}"/>
            </a:ext>
          </a:extLst>
        </xdr:cNvPr>
        <xdr:cNvPicPr preferRelativeResize="0"/>
      </xdr:nvPicPr>
      <xdr:blipFill>
        <a:blip xmlns:r="http://schemas.openxmlformats.org/officeDocument/2006/relationships" r:embed="rId1" cstate="print"/>
        <a:stretch>
          <a:fillRect/>
        </a:stretch>
      </xdr:blipFill>
      <xdr:spPr>
        <a:xfrm>
          <a:off x="24393525" y="9134475"/>
          <a:ext cx="85725" cy="85725"/>
        </a:xfrm>
        <a:prstGeom prst="rect">
          <a:avLst/>
        </a:prstGeom>
        <a:noFill/>
      </xdr:spPr>
    </xdr:pic>
    <xdr:clientData fLocksWithSheet="0"/>
  </xdr:oneCellAnchor>
  <xdr:oneCellAnchor>
    <xdr:from>
      <xdr:col>5</xdr:col>
      <xdr:colOff>0</xdr:colOff>
      <xdr:row>36</xdr:row>
      <xdr:rowOff>0</xdr:rowOff>
    </xdr:from>
    <xdr:ext cx="85725" cy="85725"/>
    <xdr:pic>
      <xdr:nvPicPr>
        <xdr:cNvPr id="344" name="1 Imagen" descr="http://200.29.3.6:8080/pentaho/jpivot/table/drill-position-other.gif">
          <a:extLst>
            <a:ext uri="{FF2B5EF4-FFF2-40B4-BE49-F238E27FC236}">
              <a16:creationId xmlns:a16="http://schemas.microsoft.com/office/drawing/2014/main" id="{3146088D-3EFE-447D-9222-5003EF08A9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84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2400" cy="152400"/>
    <xdr:sp macro="" textlink="">
      <xdr:nvSpPr>
        <xdr:cNvPr id="345" name="Picture 1" hidden="1">
          <a:extLst>
            <a:ext uri="{63B3BB69-23CF-44E3-9099-C40C66FF867C}">
              <a14:compatExt xmlns:a14="http://schemas.microsoft.com/office/drawing/2010/main" spid="_x0000_s5121"/>
            </a:ext>
            <a:ext uri="{FF2B5EF4-FFF2-40B4-BE49-F238E27FC236}">
              <a16:creationId xmlns:a16="http://schemas.microsoft.com/office/drawing/2014/main" id="{139EE7D1-709D-44FD-9DCB-1946CC02B29B}"/>
            </a:ext>
          </a:extLst>
        </xdr:cNvPr>
        <xdr:cNvSpPr/>
      </xdr:nvSpPr>
      <xdr:spPr>
        <a:xfrm>
          <a:off x="10058400" y="9134475"/>
          <a:ext cx="152400" cy="152400"/>
        </a:xfrm>
        <a:prstGeom prst="rect">
          <a:avLst/>
        </a:prstGeom>
      </xdr:spPr>
    </xdr:sp>
    <xdr:clientData/>
  </xdr:oneCellAnchor>
  <xdr:oneCellAnchor>
    <xdr:from>
      <xdr:col>5</xdr:col>
      <xdr:colOff>0</xdr:colOff>
      <xdr:row>36</xdr:row>
      <xdr:rowOff>0</xdr:rowOff>
    </xdr:from>
    <xdr:ext cx="85725" cy="85725"/>
    <xdr:pic>
      <xdr:nvPicPr>
        <xdr:cNvPr id="346" name="3 Imagen" descr="http://200.29.3.6:8080/pentaho/jpivot/table/drill-position-other.gif">
          <a:extLst>
            <a:ext uri="{FF2B5EF4-FFF2-40B4-BE49-F238E27FC236}">
              <a16:creationId xmlns:a16="http://schemas.microsoft.com/office/drawing/2014/main" id="{BF3C3F7B-09A1-4674-B910-C49BFAA1FF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84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85725" cy="85725"/>
    <xdr:pic>
      <xdr:nvPicPr>
        <xdr:cNvPr id="347" name="4 Imagen" descr="http://200.29.3.6:8080/pentaho/jpivot/table/drill-position-other.gif">
          <a:extLst>
            <a:ext uri="{FF2B5EF4-FFF2-40B4-BE49-F238E27FC236}">
              <a16:creationId xmlns:a16="http://schemas.microsoft.com/office/drawing/2014/main" id="{56857ACB-F020-4634-AA84-54F435118E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85725" cy="85725"/>
    <xdr:pic>
      <xdr:nvPicPr>
        <xdr:cNvPr id="348" name="5 Imagen" descr="http://200.29.3.6:8080/pentaho/jpivot/table/drill-position-other.gif">
          <a:extLst>
            <a:ext uri="{FF2B5EF4-FFF2-40B4-BE49-F238E27FC236}">
              <a16:creationId xmlns:a16="http://schemas.microsoft.com/office/drawing/2014/main" id="{B29ABFD3-22D1-4784-B500-F52DC27DEA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84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85725" cy="85725"/>
    <xdr:pic>
      <xdr:nvPicPr>
        <xdr:cNvPr id="349" name="6 Imagen" descr="http://200.29.3.6:8080/pentaho/jpivot/table/drill-position-other.gif">
          <a:extLst>
            <a:ext uri="{FF2B5EF4-FFF2-40B4-BE49-F238E27FC236}">
              <a16:creationId xmlns:a16="http://schemas.microsoft.com/office/drawing/2014/main" id="{DF5A5C93-957A-4970-ACB2-4365F93F3B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61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36</xdr:row>
      <xdr:rowOff>0</xdr:rowOff>
    </xdr:from>
    <xdr:ext cx="85725" cy="85725"/>
    <xdr:pic>
      <xdr:nvPicPr>
        <xdr:cNvPr id="350" name="7 Imagen" descr="http://200.29.3.6:8080/pentaho/jpivot/table/drill-position-other.gif">
          <a:extLst>
            <a:ext uri="{FF2B5EF4-FFF2-40B4-BE49-F238E27FC236}">
              <a16:creationId xmlns:a16="http://schemas.microsoft.com/office/drawing/2014/main" id="{FFAC7548-233D-4D76-81E7-77FDF5A87E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2400" cy="152400"/>
    <xdr:sp macro="" textlink="">
      <xdr:nvSpPr>
        <xdr:cNvPr id="351" name="Picture 2" hidden="1">
          <a:extLst>
            <a:ext uri="{63B3BB69-23CF-44E3-9099-C40C66FF867C}">
              <a14:compatExt xmlns:a14="http://schemas.microsoft.com/office/drawing/2010/main" spid="_x0000_s5122"/>
            </a:ext>
            <a:ext uri="{FF2B5EF4-FFF2-40B4-BE49-F238E27FC236}">
              <a16:creationId xmlns:a16="http://schemas.microsoft.com/office/drawing/2014/main" id="{1E94E8E0-7A21-4ACD-BF73-B3C463D227B1}"/>
            </a:ext>
          </a:extLst>
        </xdr:cNvPr>
        <xdr:cNvSpPr/>
      </xdr:nvSpPr>
      <xdr:spPr>
        <a:xfrm>
          <a:off x="10058400" y="9134475"/>
          <a:ext cx="152400" cy="152400"/>
        </a:xfrm>
        <a:prstGeom prst="rect">
          <a:avLst/>
        </a:prstGeom>
      </xdr:spPr>
    </xdr:sp>
    <xdr:clientData/>
  </xdr:oneCellAnchor>
  <xdr:oneCellAnchor>
    <xdr:from>
      <xdr:col>9</xdr:col>
      <xdr:colOff>0</xdr:colOff>
      <xdr:row>36</xdr:row>
      <xdr:rowOff>0</xdr:rowOff>
    </xdr:from>
    <xdr:ext cx="85725" cy="85725"/>
    <xdr:pic>
      <xdr:nvPicPr>
        <xdr:cNvPr id="352" name="9 Imagen" descr="http://200.29.3.6:8080/pentaho/jpivot/table/drill-position-other.gif">
          <a:extLst>
            <a:ext uri="{FF2B5EF4-FFF2-40B4-BE49-F238E27FC236}">
              <a16:creationId xmlns:a16="http://schemas.microsoft.com/office/drawing/2014/main" id="{7334FF9C-40FA-441E-A68B-745ACC6163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353" name="10 Imagen" descr="http://200.29.3.6:8080/pentaho/jpivot/table/drill-position-other.gif">
          <a:extLst>
            <a:ext uri="{FF2B5EF4-FFF2-40B4-BE49-F238E27FC236}">
              <a16:creationId xmlns:a16="http://schemas.microsoft.com/office/drawing/2014/main" id="{954D6C81-A546-420E-BE5F-9307AD7D1E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354" name="11 Imagen" descr="http://200.29.3.6:8080/pentaho/jpivot/table/drill-position-other.gif">
          <a:extLst>
            <a:ext uri="{FF2B5EF4-FFF2-40B4-BE49-F238E27FC236}">
              <a16:creationId xmlns:a16="http://schemas.microsoft.com/office/drawing/2014/main" id="{FD6B0BF0-42DE-422E-B01A-95331FBD83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36</xdr:row>
      <xdr:rowOff>0</xdr:rowOff>
    </xdr:from>
    <xdr:ext cx="85725" cy="85725"/>
    <xdr:pic>
      <xdr:nvPicPr>
        <xdr:cNvPr id="355" name="12 Imagen" descr="http://200.29.3.6:8080/pentaho/jpivot/table/drill-position-other.gif">
          <a:extLst>
            <a:ext uri="{FF2B5EF4-FFF2-40B4-BE49-F238E27FC236}">
              <a16:creationId xmlns:a16="http://schemas.microsoft.com/office/drawing/2014/main" id="{1C374E7A-0962-47BF-B108-9483BF8125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066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36</xdr:row>
      <xdr:rowOff>0</xdr:rowOff>
    </xdr:from>
    <xdr:ext cx="85725" cy="85725"/>
    <xdr:pic>
      <xdr:nvPicPr>
        <xdr:cNvPr id="356" name="13 Imagen" descr="http://200.29.3.6:8080/pentaho/jpivot/table/drill-position-other.gif">
          <a:extLst>
            <a:ext uri="{FF2B5EF4-FFF2-40B4-BE49-F238E27FC236}">
              <a16:creationId xmlns:a16="http://schemas.microsoft.com/office/drawing/2014/main" id="{7A6400A2-6CCC-4FA9-AE54-4E69D86285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448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357" name="14 Imagen" descr="http://200.29.3.6:8080/pentaho/jpivot/table/drill-position-other.gif">
          <a:extLst>
            <a:ext uri="{FF2B5EF4-FFF2-40B4-BE49-F238E27FC236}">
              <a16:creationId xmlns:a16="http://schemas.microsoft.com/office/drawing/2014/main" id="{7A58A1EE-34A2-4FC3-8B47-72856894C7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358" name="15 Imagen" descr="http://200.29.3.6:8080/pentaho/jpivot/table/drill-position-other.gif">
          <a:extLst>
            <a:ext uri="{FF2B5EF4-FFF2-40B4-BE49-F238E27FC236}">
              <a16:creationId xmlns:a16="http://schemas.microsoft.com/office/drawing/2014/main" id="{C3DDAF99-1BC5-4047-ADD5-68567C87AF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359" name="16 Imagen" descr="http://200.29.3.6:8080/pentaho/jpivot/table/drill-position-other.gif">
          <a:extLst>
            <a:ext uri="{FF2B5EF4-FFF2-40B4-BE49-F238E27FC236}">
              <a16:creationId xmlns:a16="http://schemas.microsoft.com/office/drawing/2014/main" id="{FBA5361C-9336-4E71-89DD-C206C20692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360" name="17 Imagen" descr="http://200.29.3.6:8080/pentaho/jpivot/table/drill-position-other.gif">
          <a:extLst>
            <a:ext uri="{FF2B5EF4-FFF2-40B4-BE49-F238E27FC236}">
              <a16:creationId xmlns:a16="http://schemas.microsoft.com/office/drawing/2014/main" id="{30D7E204-E35D-4C9C-B0EE-8A3BA0B0B3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361" name="18 Imagen" descr="http://200.29.3.6:8080/pentaho/jpivot/table/drill-position-other.gif">
          <a:extLst>
            <a:ext uri="{FF2B5EF4-FFF2-40B4-BE49-F238E27FC236}">
              <a16:creationId xmlns:a16="http://schemas.microsoft.com/office/drawing/2014/main" id="{252C9A8B-4329-472A-8926-38A19BBCBE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362" name="19 Imagen" descr="http://200.29.3.6:8080/pentaho/jpivot/table/drill-position-other.gif">
          <a:extLst>
            <a:ext uri="{FF2B5EF4-FFF2-40B4-BE49-F238E27FC236}">
              <a16:creationId xmlns:a16="http://schemas.microsoft.com/office/drawing/2014/main" id="{ED404967-749E-4D43-9E64-1F65765102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85725" cy="85725"/>
    <xdr:pic>
      <xdr:nvPicPr>
        <xdr:cNvPr id="363" name="20 Imagen" descr="http://200.29.3.6:8080/pentaho/jpivot/table/drill-position-other.gif">
          <a:extLst>
            <a:ext uri="{FF2B5EF4-FFF2-40B4-BE49-F238E27FC236}">
              <a16:creationId xmlns:a16="http://schemas.microsoft.com/office/drawing/2014/main" id="{2B79464B-ED61-49F7-B126-89FE7D19F2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85725" cy="85725"/>
    <xdr:pic>
      <xdr:nvPicPr>
        <xdr:cNvPr id="364" name="21 Imagen" descr="http://200.29.3.6:8080/pentaho/jpivot/table/drill-position-other.gif">
          <a:extLst>
            <a:ext uri="{FF2B5EF4-FFF2-40B4-BE49-F238E27FC236}">
              <a16:creationId xmlns:a16="http://schemas.microsoft.com/office/drawing/2014/main" id="{E4627AA9-120E-4E6B-925F-ECF0D51D86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36</xdr:row>
      <xdr:rowOff>0</xdr:rowOff>
    </xdr:from>
    <xdr:ext cx="152400" cy="152400"/>
    <xdr:sp macro="" textlink="">
      <xdr:nvSpPr>
        <xdr:cNvPr id="365" name="Picture 3" hidden="1">
          <a:extLst>
            <a:ext uri="{63B3BB69-23CF-44E3-9099-C40C66FF867C}">
              <a14:compatExt xmlns:a14="http://schemas.microsoft.com/office/drawing/2010/main" spid="_x0000_s5123"/>
            </a:ext>
            <a:ext uri="{FF2B5EF4-FFF2-40B4-BE49-F238E27FC236}">
              <a16:creationId xmlns:a16="http://schemas.microsoft.com/office/drawing/2014/main" id="{117E26A5-C91D-4D3E-AA1B-FEA080AEB895}"/>
            </a:ext>
          </a:extLst>
        </xdr:cNvPr>
        <xdr:cNvSpPr/>
      </xdr:nvSpPr>
      <xdr:spPr>
        <a:xfrm>
          <a:off x="8029575" y="9134475"/>
          <a:ext cx="152400" cy="152400"/>
        </a:xfrm>
        <a:prstGeom prst="rect">
          <a:avLst/>
        </a:prstGeom>
      </xdr:spPr>
    </xdr:sp>
    <xdr:clientData/>
  </xdr:oneCellAnchor>
  <xdr:oneCellAnchor>
    <xdr:from>
      <xdr:col>4</xdr:col>
      <xdr:colOff>0</xdr:colOff>
      <xdr:row>36</xdr:row>
      <xdr:rowOff>0</xdr:rowOff>
    </xdr:from>
    <xdr:ext cx="152400" cy="152400"/>
    <xdr:sp macro="" textlink="">
      <xdr:nvSpPr>
        <xdr:cNvPr id="366" name="Picture 4" hidden="1">
          <a:extLst>
            <a:ext uri="{63B3BB69-23CF-44E3-9099-C40C66FF867C}">
              <a14:compatExt xmlns:a14="http://schemas.microsoft.com/office/drawing/2010/main" spid="_x0000_s5124"/>
            </a:ext>
            <a:ext uri="{FF2B5EF4-FFF2-40B4-BE49-F238E27FC236}">
              <a16:creationId xmlns:a16="http://schemas.microsoft.com/office/drawing/2014/main" id="{7AF0C0D6-37E4-40DB-9088-D82474A804E1}"/>
            </a:ext>
          </a:extLst>
        </xdr:cNvPr>
        <xdr:cNvSpPr/>
      </xdr:nvSpPr>
      <xdr:spPr>
        <a:xfrm>
          <a:off x="8943975" y="9134475"/>
          <a:ext cx="152400" cy="152400"/>
        </a:xfrm>
        <a:prstGeom prst="rect">
          <a:avLst/>
        </a:prstGeom>
      </xdr:spPr>
    </xdr:sp>
    <xdr:clientData/>
  </xdr:oneCellAnchor>
  <xdr:oneCellAnchor>
    <xdr:from>
      <xdr:col>4</xdr:col>
      <xdr:colOff>0</xdr:colOff>
      <xdr:row>36</xdr:row>
      <xdr:rowOff>0</xdr:rowOff>
    </xdr:from>
    <xdr:ext cx="85725" cy="85725"/>
    <xdr:pic>
      <xdr:nvPicPr>
        <xdr:cNvPr id="367" name="24 Imagen" descr="http://200.29.3.6:8080/pentaho/jpivot/table/drill-position-other.gif">
          <a:extLst>
            <a:ext uri="{FF2B5EF4-FFF2-40B4-BE49-F238E27FC236}">
              <a16:creationId xmlns:a16="http://schemas.microsoft.com/office/drawing/2014/main" id="{B506CF8A-37B7-431D-BA90-8027E05E3D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368" name="25 Imagen" descr="http://200.29.3.6:8080/pentaho/jpivot/table/drill-position-other.gif">
          <a:extLst>
            <a:ext uri="{FF2B5EF4-FFF2-40B4-BE49-F238E27FC236}">
              <a16:creationId xmlns:a16="http://schemas.microsoft.com/office/drawing/2014/main" id="{DF9C289A-FF1A-4480-8ABB-061F2479AF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369" name="26 Imagen" descr="http://200.29.3.6:8080/pentaho/jpivot/table/drill-position-other.gif">
          <a:extLst>
            <a:ext uri="{FF2B5EF4-FFF2-40B4-BE49-F238E27FC236}">
              <a16:creationId xmlns:a16="http://schemas.microsoft.com/office/drawing/2014/main" id="{D6AC2CE5-072D-4570-8B21-7421008578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370" name="27 Imagen" descr="http://200.29.3.6:8080/pentaho/jpivot/table/drill-position-other.gif">
          <a:extLst>
            <a:ext uri="{FF2B5EF4-FFF2-40B4-BE49-F238E27FC236}">
              <a16:creationId xmlns:a16="http://schemas.microsoft.com/office/drawing/2014/main" id="{87110489-AE4B-4754-9478-8AF3D20356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371" name="28 Imagen" descr="http://200.29.3.6:8080/pentaho/jpivot/table/drill-position-other.gif">
          <a:extLst>
            <a:ext uri="{FF2B5EF4-FFF2-40B4-BE49-F238E27FC236}">
              <a16:creationId xmlns:a16="http://schemas.microsoft.com/office/drawing/2014/main" id="{D49DD46D-B855-4DF3-9EA9-42A53668BC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372" name="29 Imagen" descr="http://200.29.3.6:8080/pentaho/jpivot/table/drill-position-other.gif">
          <a:extLst>
            <a:ext uri="{FF2B5EF4-FFF2-40B4-BE49-F238E27FC236}">
              <a16:creationId xmlns:a16="http://schemas.microsoft.com/office/drawing/2014/main" id="{A7D0B954-22F4-427B-842A-2372ABD4CE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373" name="30 Imagen" descr="http://200.29.3.6:8080/pentaho/jpivot/table/drill-position-other.gif">
          <a:extLst>
            <a:ext uri="{FF2B5EF4-FFF2-40B4-BE49-F238E27FC236}">
              <a16:creationId xmlns:a16="http://schemas.microsoft.com/office/drawing/2014/main" id="{017A83D8-9C1E-4631-A865-44309BB092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374" name="31 Imagen" descr="http://200.29.3.6:8080/pentaho/jpivot/table/drill-position-other.gif">
          <a:extLst>
            <a:ext uri="{FF2B5EF4-FFF2-40B4-BE49-F238E27FC236}">
              <a16:creationId xmlns:a16="http://schemas.microsoft.com/office/drawing/2014/main" id="{D8036E71-5700-402C-BFA2-9BA02444AE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375" name="32 Imagen" descr="http://200.29.3.6:8080/pentaho/jpivot/table/drill-position-other.gif">
          <a:extLst>
            <a:ext uri="{FF2B5EF4-FFF2-40B4-BE49-F238E27FC236}">
              <a16:creationId xmlns:a16="http://schemas.microsoft.com/office/drawing/2014/main" id="{ED65DCEF-6C7A-4D63-9A33-31EB7BC0D8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376" name="33 Imagen" descr="http://200.29.3.6:8080/pentaho/jpivot/table/drill-position-other.gif">
          <a:extLst>
            <a:ext uri="{FF2B5EF4-FFF2-40B4-BE49-F238E27FC236}">
              <a16:creationId xmlns:a16="http://schemas.microsoft.com/office/drawing/2014/main" id="{56ECCF7A-156C-4DAB-B827-8750C15F77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377" name="34 Imagen" descr="http://200.29.3.6:8080/pentaho/jpivot/table/drill-position-other.gif">
          <a:extLst>
            <a:ext uri="{FF2B5EF4-FFF2-40B4-BE49-F238E27FC236}">
              <a16:creationId xmlns:a16="http://schemas.microsoft.com/office/drawing/2014/main" id="{738D32DE-B51B-4D46-A954-0EADB0B665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378" name="35 Imagen" descr="http://200.29.3.6:8080/pentaho/jpivot/table/drill-position-other.gif">
          <a:extLst>
            <a:ext uri="{FF2B5EF4-FFF2-40B4-BE49-F238E27FC236}">
              <a16:creationId xmlns:a16="http://schemas.microsoft.com/office/drawing/2014/main" id="{A80764B3-3973-465A-B23A-C0977DB1F9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379" name="36 Imagen" descr="http://200.29.3.6:8080/pentaho/jpivot/table/drill-position-other.gif">
          <a:extLst>
            <a:ext uri="{FF2B5EF4-FFF2-40B4-BE49-F238E27FC236}">
              <a16:creationId xmlns:a16="http://schemas.microsoft.com/office/drawing/2014/main" id="{02CFD433-6BD0-4E0E-94AF-8E4816A2F5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380" name="37 Imagen" descr="http://200.29.3.6:8080/pentaho/jpivot/table/drill-position-other.gif">
          <a:extLst>
            <a:ext uri="{FF2B5EF4-FFF2-40B4-BE49-F238E27FC236}">
              <a16:creationId xmlns:a16="http://schemas.microsoft.com/office/drawing/2014/main" id="{F354208A-1A29-47B9-8562-013F2B90E4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381" name="38 Imagen" descr="http://200.29.3.6:8080/pentaho/jpivot/table/drill-position-other.gif">
          <a:extLst>
            <a:ext uri="{FF2B5EF4-FFF2-40B4-BE49-F238E27FC236}">
              <a16:creationId xmlns:a16="http://schemas.microsoft.com/office/drawing/2014/main" id="{C67C5847-FF95-49F8-9639-EAAFB32295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382" name="39 Imagen" descr="http://200.29.3.6:8080/pentaho/jpivot/table/drill-position-other.gif">
          <a:extLst>
            <a:ext uri="{FF2B5EF4-FFF2-40B4-BE49-F238E27FC236}">
              <a16:creationId xmlns:a16="http://schemas.microsoft.com/office/drawing/2014/main" id="{905E2471-F3BE-47EA-AFF0-85A036C016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2400" cy="152400"/>
    <xdr:sp macro="" textlink="">
      <xdr:nvSpPr>
        <xdr:cNvPr id="383" name="Picture 5" hidden="1">
          <a:extLst>
            <a:ext uri="{63B3BB69-23CF-44E3-9099-C40C66FF867C}">
              <a14:compatExt xmlns:a14="http://schemas.microsoft.com/office/drawing/2010/main" spid="_x0000_s5125"/>
            </a:ext>
            <a:ext uri="{FF2B5EF4-FFF2-40B4-BE49-F238E27FC236}">
              <a16:creationId xmlns:a16="http://schemas.microsoft.com/office/drawing/2014/main" id="{79ACAA77-BDB7-4A77-8908-7944085A62A3}"/>
            </a:ext>
          </a:extLst>
        </xdr:cNvPr>
        <xdr:cNvSpPr/>
      </xdr:nvSpPr>
      <xdr:spPr>
        <a:xfrm>
          <a:off x="6953250" y="9134475"/>
          <a:ext cx="152400" cy="152400"/>
        </a:xfrm>
        <a:prstGeom prst="rect">
          <a:avLst/>
        </a:prstGeom>
      </xdr:spPr>
    </xdr:sp>
    <xdr:clientData/>
  </xdr:oneCellAnchor>
  <xdr:oneCellAnchor>
    <xdr:from>
      <xdr:col>6</xdr:col>
      <xdr:colOff>0</xdr:colOff>
      <xdr:row>36</xdr:row>
      <xdr:rowOff>0</xdr:rowOff>
    </xdr:from>
    <xdr:ext cx="85725" cy="85725"/>
    <xdr:pic>
      <xdr:nvPicPr>
        <xdr:cNvPr id="384" name="41 Imagen" descr="http://200.29.3.6:8080/pentaho/jpivot/table/drill-position-other.gif">
          <a:extLst>
            <a:ext uri="{FF2B5EF4-FFF2-40B4-BE49-F238E27FC236}">
              <a16:creationId xmlns:a16="http://schemas.microsoft.com/office/drawing/2014/main" id="{F1850DA6-A5A2-424C-BD2B-21F450EF7D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61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36</xdr:row>
      <xdr:rowOff>0</xdr:rowOff>
    </xdr:from>
    <xdr:ext cx="85725" cy="85725"/>
    <xdr:pic>
      <xdr:nvPicPr>
        <xdr:cNvPr id="385" name="42 Imagen" descr="http://200.29.3.6:8080/pentaho/jpivot/table/drill-position-other.gif">
          <a:extLst>
            <a:ext uri="{FF2B5EF4-FFF2-40B4-BE49-F238E27FC236}">
              <a16:creationId xmlns:a16="http://schemas.microsoft.com/office/drawing/2014/main" id="{AB269C8D-637A-4717-97E0-E01CAD7AEC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36</xdr:row>
      <xdr:rowOff>0</xdr:rowOff>
    </xdr:from>
    <xdr:ext cx="85725" cy="85725"/>
    <xdr:pic>
      <xdr:nvPicPr>
        <xdr:cNvPr id="386" name="43 Imagen" descr="http://200.29.3.6:8080/pentaho/jpivot/table/drill-position-other.gif">
          <a:extLst>
            <a:ext uri="{FF2B5EF4-FFF2-40B4-BE49-F238E27FC236}">
              <a16:creationId xmlns:a16="http://schemas.microsoft.com/office/drawing/2014/main" id="{421419BB-05DF-4A59-92C4-05AA8B0CB4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873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387" name="44 Imagen" descr="http://200.29.3.6:8080/pentaho/jpivot/table/drill-position-other.gif">
          <a:extLst>
            <a:ext uri="{FF2B5EF4-FFF2-40B4-BE49-F238E27FC236}">
              <a16:creationId xmlns:a16="http://schemas.microsoft.com/office/drawing/2014/main" id="{087D2580-1157-48B4-A8BE-4B7031BF18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388" name="45 Imagen" descr="http://200.29.3.6:8080/pentaho/jpivot/table/drill-position-other.gif">
          <a:extLst>
            <a:ext uri="{FF2B5EF4-FFF2-40B4-BE49-F238E27FC236}">
              <a16:creationId xmlns:a16="http://schemas.microsoft.com/office/drawing/2014/main" id="{738C2526-5802-4E54-8F26-80E84B74A1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389" name="46 Imagen" descr="http://200.29.3.6:8080/pentaho/jpivot/table/drill-position-other.gif">
          <a:extLst>
            <a:ext uri="{FF2B5EF4-FFF2-40B4-BE49-F238E27FC236}">
              <a16:creationId xmlns:a16="http://schemas.microsoft.com/office/drawing/2014/main" id="{355A612A-474A-4668-8889-56B3A01D3C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36</xdr:row>
      <xdr:rowOff>0</xdr:rowOff>
    </xdr:from>
    <xdr:ext cx="85725" cy="85725"/>
    <xdr:pic>
      <xdr:nvPicPr>
        <xdr:cNvPr id="390" name="47 Imagen" descr="http://200.29.3.6:8080/pentaho/jpivot/table/drill-position-other.gif">
          <a:extLst>
            <a:ext uri="{FF2B5EF4-FFF2-40B4-BE49-F238E27FC236}">
              <a16:creationId xmlns:a16="http://schemas.microsoft.com/office/drawing/2014/main" id="{4A9213CE-2023-4509-B706-7DC351E2F7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066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36</xdr:row>
      <xdr:rowOff>0</xdr:rowOff>
    </xdr:from>
    <xdr:ext cx="85725" cy="85725"/>
    <xdr:pic>
      <xdr:nvPicPr>
        <xdr:cNvPr id="391" name="48 Imagen" descr="http://200.29.3.6:8080/pentaho/jpivot/table/drill-position-other.gif">
          <a:extLst>
            <a:ext uri="{FF2B5EF4-FFF2-40B4-BE49-F238E27FC236}">
              <a16:creationId xmlns:a16="http://schemas.microsoft.com/office/drawing/2014/main" id="{BFCA5026-6904-4D1A-8D02-530DAF9B3B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448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392" name="49 Imagen" descr="http://200.29.3.6:8080/pentaho/jpivot/table/drill-position-other.gif">
          <a:extLst>
            <a:ext uri="{FF2B5EF4-FFF2-40B4-BE49-F238E27FC236}">
              <a16:creationId xmlns:a16="http://schemas.microsoft.com/office/drawing/2014/main" id="{B817CD17-FC2D-407F-9D6E-268DCFB3C1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393" name="50 Imagen" descr="http://200.29.3.6:8080/pentaho/jpivot/table/drill-position-other.gif">
          <a:extLst>
            <a:ext uri="{FF2B5EF4-FFF2-40B4-BE49-F238E27FC236}">
              <a16:creationId xmlns:a16="http://schemas.microsoft.com/office/drawing/2014/main" id="{032D6B1F-3A7B-48D9-BA36-90590D866B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394" name="51 Imagen" descr="http://200.29.3.6:8080/pentaho/jpivot/table/drill-position-other.gif">
          <a:extLst>
            <a:ext uri="{FF2B5EF4-FFF2-40B4-BE49-F238E27FC236}">
              <a16:creationId xmlns:a16="http://schemas.microsoft.com/office/drawing/2014/main" id="{0D466A43-596C-4FA2-BE26-53C169A16F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3864428</xdr:colOff>
      <xdr:row>36</xdr:row>
      <xdr:rowOff>0</xdr:rowOff>
    </xdr:from>
    <xdr:ext cx="85725" cy="85725"/>
    <xdr:pic>
      <xdr:nvPicPr>
        <xdr:cNvPr id="395" name="52 Imagen" descr="http://200.29.3.6:8080/pentaho/jpivot/table/drill-position-other.gif">
          <a:extLst>
            <a:ext uri="{FF2B5EF4-FFF2-40B4-BE49-F238E27FC236}">
              <a16:creationId xmlns:a16="http://schemas.microsoft.com/office/drawing/2014/main" id="{CC5C4F37-9394-4DE2-B669-231AFFE7B3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74103"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85725" cy="85725"/>
    <xdr:pic>
      <xdr:nvPicPr>
        <xdr:cNvPr id="396" name="53 Imagen" descr="http://200.29.3.6:8080/pentaho/jpivot/table/drill-position-other.gif">
          <a:extLst>
            <a:ext uri="{FF2B5EF4-FFF2-40B4-BE49-F238E27FC236}">
              <a16:creationId xmlns:a16="http://schemas.microsoft.com/office/drawing/2014/main" id="{B295F1FA-C1AE-428E-B862-7146FB38F8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36</xdr:row>
      <xdr:rowOff>0</xdr:rowOff>
    </xdr:from>
    <xdr:ext cx="152400" cy="152400"/>
    <xdr:sp macro="" textlink="">
      <xdr:nvSpPr>
        <xdr:cNvPr id="397" name="Picture 6" hidden="1">
          <a:extLst>
            <a:ext uri="{63B3BB69-23CF-44E3-9099-C40C66FF867C}">
              <a14:compatExt xmlns:a14="http://schemas.microsoft.com/office/drawing/2010/main" spid="_x0000_s5126"/>
            </a:ext>
            <a:ext uri="{FF2B5EF4-FFF2-40B4-BE49-F238E27FC236}">
              <a16:creationId xmlns:a16="http://schemas.microsoft.com/office/drawing/2014/main" id="{F1B607DC-936A-4F39-8720-E3602E89598E}"/>
            </a:ext>
          </a:extLst>
        </xdr:cNvPr>
        <xdr:cNvSpPr/>
      </xdr:nvSpPr>
      <xdr:spPr>
        <a:xfrm>
          <a:off x="8029575" y="9134475"/>
          <a:ext cx="152400" cy="152400"/>
        </a:xfrm>
        <a:prstGeom prst="rect">
          <a:avLst/>
        </a:prstGeom>
      </xdr:spPr>
    </xdr:sp>
    <xdr:clientData/>
  </xdr:oneCellAnchor>
  <xdr:oneCellAnchor>
    <xdr:from>
      <xdr:col>4</xdr:col>
      <xdr:colOff>0</xdr:colOff>
      <xdr:row>36</xdr:row>
      <xdr:rowOff>0</xdr:rowOff>
    </xdr:from>
    <xdr:ext cx="152400" cy="152400"/>
    <xdr:sp macro="" textlink="">
      <xdr:nvSpPr>
        <xdr:cNvPr id="398" name="Picture 7" hidden="1">
          <a:extLst>
            <a:ext uri="{63B3BB69-23CF-44E3-9099-C40C66FF867C}">
              <a14:compatExt xmlns:a14="http://schemas.microsoft.com/office/drawing/2010/main" spid="_x0000_s5127"/>
            </a:ext>
            <a:ext uri="{FF2B5EF4-FFF2-40B4-BE49-F238E27FC236}">
              <a16:creationId xmlns:a16="http://schemas.microsoft.com/office/drawing/2014/main" id="{88721EF8-1FE9-4B9C-9A4E-CD18C5BF49EA}"/>
            </a:ext>
          </a:extLst>
        </xdr:cNvPr>
        <xdr:cNvSpPr/>
      </xdr:nvSpPr>
      <xdr:spPr>
        <a:xfrm>
          <a:off x="8943975" y="9134475"/>
          <a:ext cx="152400" cy="152400"/>
        </a:xfrm>
        <a:prstGeom prst="rect">
          <a:avLst/>
        </a:prstGeom>
      </xdr:spPr>
    </xdr:sp>
    <xdr:clientData/>
  </xdr:oneCellAnchor>
  <xdr:oneCellAnchor>
    <xdr:from>
      <xdr:col>4</xdr:col>
      <xdr:colOff>0</xdr:colOff>
      <xdr:row>36</xdr:row>
      <xdr:rowOff>0</xdr:rowOff>
    </xdr:from>
    <xdr:ext cx="85725" cy="85725"/>
    <xdr:pic>
      <xdr:nvPicPr>
        <xdr:cNvPr id="399" name="56 Imagen" descr="http://200.29.3.6:8080/pentaho/jpivot/table/drill-position-other.gif">
          <a:extLst>
            <a:ext uri="{FF2B5EF4-FFF2-40B4-BE49-F238E27FC236}">
              <a16:creationId xmlns:a16="http://schemas.microsoft.com/office/drawing/2014/main" id="{28FAFFE6-B53A-49CE-AB1E-3DC5706FD5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00" name="57 Imagen" descr="http://200.29.3.6:8080/pentaho/jpivot/table/drill-position-other.gif">
          <a:extLst>
            <a:ext uri="{FF2B5EF4-FFF2-40B4-BE49-F238E27FC236}">
              <a16:creationId xmlns:a16="http://schemas.microsoft.com/office/drawing/2014/main" id="{89B31E5E-6022-484A-A2F1-05C25816A2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01" name="58 Imagen" descr="http://200.29.3.6:8080/pentaho/jpivot/table/drill-position-other.gif">
          <a:extLst>
            <a:ext uri="{FF2B5EF4-FFF2-40B4-BE49-F238E27FC236}">
              <a16:creationId xmlns:a16="http://schemas.microsoft.com/office/drawing/2014/main" id="{2EEC4648-E450-4BE0-ADB7-C3988DA6E7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02" name="59 Imagen" descr="http://200.29.3.6:8080/pentaho/jpivot/table/drill-position-other.gif">
          <a:extLst>
            <a:ext uri="{FF2B5EF4-FFF2-40B4-BE49-F238E27FC236}">
              <a16:creationId xmlns:a16="http://schemas.microsoft.com/office/drawing/2014/main" id="{3B690FA8-B9D5-4887-91BC-07ED4E7A6E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03" name="60 Imagen" descr="http://200.29.3.6:8080/pentaho/jpivot/table/drill-position-other.gif">
          <a:extLst>
            <a:ext uri="{FF2B5EF4-FFF2-40B4-BE49-F238E27FC236}">
              <a16:creationId xmlns:a16="http://schemas.microsoft.com/office/drawing/2014/main" id="{1D3E2301-941D-4167-B290-DFE413277D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04" name="61 Imagen" descr="http://200.29.3.6:8080/pentaho/jpivot/table/drill-position-other.gif">
          <a:extLst>
            <a:ext uri="{FF2B5EF4-FFF2-40B4-BE49-F238E27FC236}">
              <a16:creationId xmlns:a16="http://schemas.microsoft.com/office/drawing/2014/main" id="{4341E5F9-7808-45D7-BEAE-85DFE29CDC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05" name="62 Imagen" descr="http://200.29.3.6:8080/pentaho/jpivot/table/drill-position-other.gif">
          <a:extLst>
            <a:ext uri="{FF2B5EF4-FFF2-40B4-BE49-F238E27FC236}">
              <a16:creationId xmlns:a16="http://schemas.microsoft.com/office/drawing/2014/main" id="{BA2902B9-57B3-47B9-A8C5-BA5D8057DD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06" name="63 Imagen" descr="http://200.29.3.6:8080/pentaho/jpivot/table/drill-position-other.gif">
          <a:extLst>
            <a:ext uri="{FF2B5EF4-FFF2-40B4-BE49-F238E27FC236}">
              <a16:creationId xmlns:a16="http://schemas.microsoft.com/office/drawing/2014/main" id="{5C38FD6B-5D2F-43D3-A50F-8FFED06178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07" name="64 Imagen" descr="http://200.29.3.6:8080/pentaho/jpivot/table/drill-position-other.gif">
          <a:extLst>
            <a:ext uri="{FF2B5EF4-FFF2-40B4-BE49-F238E27FC236}">
              <a16:creationId xmlns:a16="http://schemas.microsoft.com/office/drawing/2014/main" id="{F90561E1-F1DA-4E00-BE9A-6027393369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08" name="65 Imagen" descr="http://200.29.3.6:8080/pentaho/jpivot/table/drill-position-other.gif">
          <a:extLst>
            <a:ext uri="{FF2B5EF4-FFF2-40B4-BE49-F238E27FC236}">
              <a16:creationId xmlns:a16="http://schemas.microsoft.com/office/drawing/2014/main" id="{9AE94DD0-5BEA-4113-89BA-DA4BF5A11C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09" name="66 Imagen" descr="http://200.29.3.6:8080/pentaho/jpivot/table/drill-position-other.gif">
          <a:extLst>
            <a:ext uri="{FF2B5EF4-FFF2-40B4-BE49-F238E27FC236}">
              <a16:creationId xmlns:a16="http://schemas.microsoft.com/office/drawing/2014/main" id="{2F885FAC-7737-4C96-B8EF-75655C0E24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10" name="67 Imagen" descr="http://200.29.3.6:8080/pentaho/jpivot/table/drill-position-other.gif">
          <a:extLst>
            <a:ext uri="{FF2B5EF4-FFF2-40B4-BE49-F238E27FC236}">
              <a16:creationId xmlns:a16="http://schemas.microsoft.com/office/drawing/2014/main" id="{35A29DFF-960F-4550-9E28-FC2B71BDCB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11" name="68 Imagen" descr="http://200.29.3.6:8080/pentaho/jpivot/table/drill-position-other.gif">
          <a:extLst>
            <a:ext uri="{FF2B5EF4-FFF2-40B4-BE49-F238E27FC236}">
              <a16:creationId xmlns:a16="http://schemas.microsoft.com/office/drawing/2014/main" id="{AA74E7BD-F873-477A-9C28-8676194D46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12" name="69 Imagen" descr="http://200.29.3.6:8080/pentaho/jpivot/table/drill-position-other.gif">
          <a:extLst>
            <a:ext uri="{FF2B5EF4-FFF2-40B4-BE49-F238E27FC236}">
              <a16:creationId xmlns:a16="http://schemas.microsoft.com/office/drawing/2014/main" id="{8F9A91F6-D742-46CC-A053-242299FD06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13" name="70 Imagen" descr="http://200.29.3.6:8080/pentaho/jpivot/table/drill-position-other.gif">
          <a:extLst>
            <a:ext uri="{FF2B5EF4-FFF2-40B4-BE49-F238E27FC236}">
              <a16:creationId xmlns:a16="http://schemas.microsoft.com/office/drawing/2014/main" id="{CAED720F-7666-4150-8227-B5FC24901C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14" name="71 Imagen" descr="http://200.29.3.6:8080/pentaho/jpivot/table/drill-position-other.gif">
          <a:extLst>
            <a:ext uri="{FF2B5EF4-FFF2-40B4-BE49-F238E27FC236}">
              <a16:creationId xmlns:a16="http://schemas.microsoft.com/office/drawing/2014/main" id="{F410528B-294D-4C75-9535-59E8F2D666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36</xdr:row>
      <xdr:rowOff>0</xdr:rowOff>
    </xdr:from>
    <xdr:ext cx="85725" cy="85725"/>
    <xdr:pic>
      <xdr:nvPicPr>
        <xdr:cNvPr id="415" name="21 Imagen" descr="http://200.29.3.6:8080/pentaho/jpivot/table/drill-position-other.gif">
          <a:extLst>
            <a:ext uri="{FF2B5EF4-FFF2-40B4-BE49-F238E27FC236}">
              <a16:creationId xmlns:a16="http://schemas.microsoft.com/office/drawing/2014/main" id="{1C349BBE-EB82-46F0-BFDA-322ECC6C46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95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36</xdr:row>
      <xdr:rowOff>0</xdr:rowOff>
    </xdr:from>
    <xdr:ext cx="152400" cy="152400"/>
    <xdr:sp macro="" textlink="">
      <xdr:nvSpPr>
        <xdr:cNvPr id="416" name="Picture 5" hidden="1">
          <a:extLst>
            <a:ext uri="{63B3BB69-23CF-44E3-9099-C40C66FF867C}">
              <a14:compatExt xmlns:a14="http://schemas.microsoft.com/office/drawing/2010/main" spid="_x0000_s5125"/>
            </a:ext>
            <a:ext uri="{FF2B5EF4-FFF2-40B4-BE49-F238E27FC236}">
              <a16:creationId xmlns:a16="http://schemas.microsoft.com/office/drawing/2014/main" id="{A7C194F1-C482-4AB2-83C1-93774EC332F1}"/>
            </a:ext>
          </a:extLst>
        </xdr:cNvPr>
        <xdr:cNvSpPr/>
      </xdr:nvSpPr>
      <xdr:spPr>
        <a:xfrm>
          <a:off x="8029575" y="9134475"/>
          <a:ext cx="152400" cy="152400"/>
        </a:xfrm>
        <a:prstGeom prst="rect">
          <a:avLst/>
        </a:prstGeom>
      </xdr:spPr>
    </xdr:sp>
    <xdr:clientData/>
  </xdr:oneCellAnchor>
  <xdr:oneCellAnchor>
    <xdr:from>
      <xdr:col>3</xdr:col>
      <xdr:colOff>0</xdr:colOff>
      <xdr:row>36</xdr:row>
      <xdr:rowOff>0</xdr:rowOff>
    </xdr:from>
    <xdr:ext cx="85725" cy="85725"/>
    <xdr:pic>
      <xdr:nvPicPr>
        <xdr:cNvPr id="417" name="53 Imagen" descr="http://200.29.3.6:8080/pentaho/jpivot/table/drill-position-other.gif">
          <a:extLst>
            <a:ext uri="{FF2B5EF4-FFF2-40B4-BE49-F238E27FC236}">
              <a16:creationId xmlns:a16="http://schemas.microsoft.com/office/drawing/2014/main" id="{35403594-B1C7-44FC-9419-93662FAC43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95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18" name="21 Imagen" descr="http://200.29.3.6:8080/pentaho/jpivot/table/drill-position-other.gif">
          <a:extLst>
            <a:ext uri="{FF2B5EF4-FFF2-40B4-BE49-F238E27FC236}">
              <a16:creationId xmlns:a16="http://schemas.microsoft.com/office/drawing/2014/main" id="{671D1D5B-3096-47AA-BB5C-5594BC6074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152400" cy="152400"/>
    <xdr:sp macro="" textlink="">
      <xdr:nvSpPr>
        <xdr:cNvPr id="419" name="Picture 5" hidden="1">
          <a:extLst>
            <a:ext uri="{63B3BB69-23CF-44E3-9099-C40C66FF867C}">
              <a14:compatExt xmlns:a14="http://schemas.microsoft.com/office/drawing/2010/main" spid="_x0000_s5125"/>
            </a:ext>
            <a:ext uri="{FF2B5EF4-FFF2-40B4-BE49-F238E27FC236}">
              <a16:creationId xmlns:a16="http://schemas.microsoft.com/office/drawing/2014/main" id="{E4263628-94D7-449D-91EC-0F728814E52F}"/>
            </a:ext>
          </a:extLst>
        </xdr:cNvPr>
        <xdr:cNvSpPr/>
      </xdr:nvSpPr>
      <xdr:spPr>
        <a:xfrm>
          <a:off x="8943975" y="9134475"/>
          <a:ext cx="152400" cy="152400"/>
        </a:xfrm>
        <a:prstGeom prst="rect">
          <a:avLst/>
        </a:prstGeom>
      </xdr:spPr>
    </xdr:sp>
    <xdr:clientData/>
  </xdr:oneCellAnchor>
  <xdr:oneCellAnchor>
    <xdr:from>
      <xdr:col>4</xdr:col>
      <xdr:colOff>0</xdr:colOff>
      <xdr:row>36</xdr:row>
      <xdr:rowOff>0</xdr:rowOff>
    </xdr:from>
    <xdr:ext cx="85725" cy="85725"/>
    <xdr:pic>
      <xdr:nvPicPr>
        <xdr:cNvPr id="420" name="53 Imagen" descr="http://200.29.3.6:8080/pentaho/jpivot/table/drill-position-other.gif">
          <a:extLst>
            <a:ext uri="{FF2B5EF4-FFF2-40B4-BE49-F238E27FC236}">
              <a16:creationId xmlns:a16="http://schemas.microsoft.com/office/drawing/2014/main" id="{8757BC8F-D492-4671-9259-2EBD4E3DFA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85725" cy="85725"/>
    <xdr:pic>
      <xdr:nvPicPr>
        <xdr:cNvPr id="421" name="21 Imagen" descr="http://200.29.3.6:8080/pentaho/jpivot/table/drill-position-other.gif">
          <a:extLst>
            <a:ext uri="{FF2B5EF4-FFF2-40B4-BE49-F238E27FC236}">
              <a16:creationId xmlns:a16="http://schemas.microsoft.com/office/drawing/2014/main" id="{F62E357F-3A68-4233-BAD2-B6C1AA6820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84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2400" cy="152400"/>
    <xdr:sp macro="" textlink="">
      <xdr:nvSpPr>
        <xdr:cNvPr id="422" name="Picture 5" hidden="1">
          <a:extLst>
            <a:ext uri="{63B3BB69-23CF-44E3-9099-C40C66FF867C}">
              <a14:compatExt xmlns:a14="http://schemas.microsoft.com/office/drawing/2010/main" spid="_x0000_s5125"/>
            </a:ext>
            <a:ext uri="{FF2B5EF4-FFF2-40B4-BE49-F238E27FC236}">
              <a16:creationId xmlns:a16="http://schemas.microsoft.com/office/drawing/2014/main" id="{3A1CDD5C-A185-44B9-89B4-078D505844C8}"/>
            </a:ext>
          </a:extLst>
        </xdr:cNvPr>
        <xdr:cNvSpPr/>
      </xdr:nvSpPr>
      <xdr:spPr>
        <a:xfrm>
          <a:off x="10058400" y="9134475"/>
          <a:ext cx="152400" cy="152400"/>
        </a:xfrm>
        <a:prstGeom prst="rect">
          <a:avLst/>
        </a:prstGeom>
      </xdr:spPr>
    </xdr:sp>
    <xdr:clientData/>
  </xdr:oneCellAnchor>
  <xdr:oneCellAnchor>
    <xdr:from>
      <xdr:col>5</xdr:col>
      <xdr:colOff>0</xdr:colOff>
      <xdr:row>36</xdr:row>
      <xdr:rowOff>0</xdr:rowOff>
    </xdr:from>
    <xdr:ext cx="85725" cy="85725"/>
    <xdr:pic>
      <xdr:nvPicPr>
        <xdr:cNvPr id="423" name="53 Imagen" descr="http://200.29.3.6:8080/pentaho/jpivot/table/drill-position-other.gif">
          <a:extLst>
            <a:ext uri="{FF2B5EF4-FFF2-40B4-BE49-F238E27FC236}">
              <a16:creationId xmlns:a16="http://schemas.microsoft.com/office/drawing/2014/main" id="{D99E5A79-5183-460A-8520-0589192842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84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85725" cy="85725"/>
    <xdr:pic>
      <xdr:nvPicPr>
        <xdr:cNvPr id="424" name="21 Imagen" descr="http://200.29.3.6:8080/pentaho/jpivot/table/drill-position-other.gif">
          <a:extLst>
            <a:ext uri="{FF2B5EF4-FFF2-40B4-BE49-F238E27FC236}">
              <a16:creationId xmlns:a16="http://schemas.microsoft.com/office/drawing/2014/main" id="{CF171948-78E2-4414-B68C-0F8518CEFA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61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2400" cy="152400"/>
    <xdr:sp macro="" textlink="">
      <xdr:nvSpPr>
        <xdr:cNvPr id="425" name="Picture 5" hidden="1">
          <a:extLst>
            <a:ext uri="{63B3BB69-23CF-44E3-9099-C40C66FF867C}">
              <a14:compatExt xmlns:a14="http://schemas.microsoft.com/office/drawing/2010/main" spid="_x0000_s5125"/>
            </a:ext>
            <a:ext uri="{FF2B5EF4-FFF2-40B4-BE49-F238E27FC236}">
              <a16:creationId xmlns:a16="http://schemas.microsoft.com/office/drawing/2014/main" id="{8CB0A9D7-B96E-41BA-B3EB-745330D22254}"/>
            </a:ext>
          </a:extLst>
        </xdr:cNvPr>
        <xdr:cNvSpPr/>
      </xdr:nvSpPr>
      <xdr:spPr>
        <a:xfrm>
          <a:off x="10906125" y="9134475"/>
          <a:ext cx="152400" cy="152400"/>
        </a:xfrm>
        <a:prstGeom prst="rect">
          <a:avLst/>
        </a:prstGeom>
      </xdr:spPr>
    </xdr:sp>
    <xdr:clientData/>
  </xdr:oneCellAnchor>
  <xdr:oneCellAnchor>
    <xdr:from>
      <xdr:col>6</xdr:col>
      <xdr:colOff>0</xdr:colOff>
      <xdr:row>36</xdr:row>
      <xdr:rowOff>0</xdr:rowOff>
    </xdr:from>
    <xdr:ext cx="85725" cy="85725"/>
    <xdr:pic>
      <xdr:nvPicPr>
        <xdr:cNvPr id="426" name="53 Imagen" descr="http://200.29.3.6:8080/pentaho/jpivot/table/drill-position-other.gif">
          <a:extLst>
            <a:ext uri="{FF2B5EF4-FFF2-40B4-BE49-F238E27FC236}">
              <a16:creationId xmlns:a16="http://schemas.microsoft.com/office/drawing/2014/main" id="{37D41976-548C-4499-99E2-5FD10E782B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61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36</xdr:row>
      <xdr:rowOff>0</xdr:rowOff>
    </xdr:from>
    <xdr:ext cx="85725" cy="85725"/>
    <xdr:pic>
      <xdr:nvPicPr>
        <xdr:cNvPr id="427" name="21 Imagen" descr="http://200.29.3.6:8080/pentaho/jpivot/table/drill-position-other.gif">
          <a:extLst>
            <a:ext uri="{FF2B5EF4-FFF2-40B4-BE49-F238E27FC236}">
              <a16:creationId xmlns:a16="http://schemas.microsoft.com/office/drawing/2014/main" id="{E058EF20-8D81-40F2-9EBD-5591C64254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36</xdr:row>
      <xdr:rowOff>0</xdr:rowOff>
    </xdr:from>
    <xdr:ext cx="152400" cy="152400"/>
    <xdr:sp macro="" textlink="">
      <xdr:nvSpPr>
        <xdr:cNvPr id="428" name="Picture 5" hidden="1">
          <a:extLst>
            <a:ext uri="{63B3BB69-23CF-44E3-9099-C40C66FF867C}">
              <a14:compatExt xmlns:a14="http://schemas.microsoft.com/office/drawing/2010/main" spid="_x0000_s5125"/>
            </a:ext>
            <a:ext uri="{FF2B5EF4-FFF2-40B4-BE49-F238E27FC236}">
              <a16:creationId xmlns:a16="http://schemas.microsoft.com/office/drawing/2014/main" id="{865C2172-7F89-4DD5-A910-5C543A851E56}"/>
            </a:ext>
          </a:extLst>
        </xdr:cNvPr>
        <xdr:cNvSpPr/>
      </xdr:nvSpPr>
      <xdr:spPr>
        <a:xfrm>
          <a:off x="11877675" y="9134475"/>
          <a:ext cx="152400" cy="152400"/>
        </a:xfrm>
        <a:prstGeom prst="rect">
          <a:avLst/>
        </a:prstGeom>
      </xdr:spPr>
    </xdr:sp>
    <xdr:clientData/>
  </xdr:oneCellAnchor>
  <xdr:oneCellAnchor>
    <xdr:from>
      <xdr:col>7</xdr:col>
      <xdr:colOff>0</xdr:colOff>
      <xdr:row>36</xdr:row>
      <xdr:rowOff>0</xdr:rowOff>
    </xdr:from>
    <xdr:ext cx="85725" cy="85725"/>
    <xdr:pic>
      <xdr:nvPicPr>
        <xdr:cNvPr id="429" name="53 Imagen" descr="http://200.29.3.6:8080/pentaho/jpivot/table/drill-position-other.gif">
          <a:extLst>
            <a:ext uri="{FF2B5EF4-FFF2-40B4-BE49-F238E27FC236}">
              <a16:creationId xmlns:a16="http://schemas.microsoft.com/office/drawing/2014/main" id="{F710C313-9C5E-4CF2-96C6-5D45909CDA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36</xdr:row>
      <xdr:rowOff>0</xdr:rowOff>
    </xdr:from>
    <xdr:ext cx="85725" cy="85725"/>
    <xdr:pic>
      <xdr:nvPicPr>
        <xdr:cNvPr id="430" name="21 Imagen" descr="http://200.29.3.6:8080/pentaho/jpivot/table/drill-position-other.gif">
          <a:extLst>
            <a:ext uri="{FF2B5EF4-FFF2-40B4-BE49-F238E27FC236}">
              <a16:creationId xmlns:a16="http://schemas.microsoft.com/office/drawing/2014/main" id="{3CDF472B-6423-4E64-81D3-9A90EABE12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873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36</xdr:row>
      <xdr:rowOff>0</xdr:rowOff>
    </xdr:from>
    <xdr:ext cx="152400" cy="152400"/>
    <xdr:sp macro="" textlink="">
      <xdr:nvSpPr>
        <xdr:cNvPr id="431" name="Picture 5" hidden="1">
          <a:extLst>
            <a:ext uri="{63B3BB69-23CF-44E3-9099-C40C66FF867C}">
              <a14:compatExt xmlns:a14="http://schemas.microsoft.com/office/drawing/2010/main" spid="_x0000_s5125"/>
            </a:ext>
            <a:ext uri="{FF2B5EF4-FFF2-40B4-BE49-F238E27FC236}">
              <a16:creationId xmlns:a16="http://schemas.microsoft.com/office/drawing/2014/main" id="{695C1837-D00A-49FD-B6FF-FF4F331FD87A}"/>
            </a:ext>
          </a:extLst>
        </xdr:cNvPr>
        <xdr:cNvSpPr/>
      </xdr:nvSpPr>
      <xdr:spPr>
        <a:xfrm>
          <a:off x="12887325" y="9134475"/>
          <a:ext cx="152400" cy="152400"/>
        </a:xfrm>
        <a:prstGeom prst="rect">
          <a:avLst/>
        </a:prstGeom>
      </xdr:spPr>
    </xdr:sp>
    <xdr:clientData/>
  </xdr:oneCellAnchor>
  <xdr:oneCellAnchor>
    <xdr:from>
      <xdr:col>8</xdr:col>
      <xdr:colOff>0</xdr:colOff>
      <xdr:row>36</xdr:row>
      <xdr:rowOff>0</xdr:rowOff>
    </xdr:from>
    <xdr:ext cx="85725" cy="85725"/>
    <xdr:pic>
      <xdr:nvPicPr>
        <xdr:cNvPr id="432" name="53 Imagen" descr="http://200.29.3.6:8080/pentaho/jpivot/table/drill-position-other.gif">
          <a:extLst>
            <a:ext uri="{FF2B5EF4-FFF2-40B4-BE49-F238E27FC236}">
              <a16:creationId xmlns:a16="http://schemas.microsoft.com/office/drawing/2014/main" id="{495DD9F3-2AAD-457C-8141-9F14ECE433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873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433" name="21 Imagen" descr="http://200.29.3.6:8080/pentaho/jpivot/table/drill-position-other.gif">
          <a:extLst>
            <a:ext uri="{FF2B5EF4-FFF2-40B4-BE49-F238E27FC236}">
              <a16:creationId xmlns:a16="http://schemas.microsoft.com/office/drawing/2014/main" id="{A2A3612E-6BB9-42A1-8E32-D7F9069176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152400" cy="152400"/>
    <xdr:sp macro="" textlink="">
      <xdr:nvSpPr>
        <xdr:cNvPr id="434" name="Picture 5" hidden="1">
          <a:extLst>
            <a:ext uri="{63B3BB69-23CF-44E3-9099-C40C66FF867C}">
              <a14:compatExt xmlns:a14="http://schemas.microsoft.com/office/drawing/2010/main" spid="_x0000_s5125"/>
            </a:ext>
            <a:ext uri="{FF2B5EF4-FFF2-40B4-BE49-F238E27FC236}">
              <a16:creationId xmlns:a16="http://schemas.microsoft.com/office/drawing/2014/main" id="{63B63CAD-AFAE-4729-AD71-123F252333B0}"/>
            </a:ext>
          </a:extLst>
        </xdr:cNvPr>
        <xdr:cNvSpPr/>
      </xdr:nvSpPr>
      <xdr:spPr>
        <a:xfrm>
          <a:off x="14163675" y="9134475"/>
          <a:ext cx="152400" cy="152400"/>
        </a:xfrm>
        <a:prstGeom prst="rect">
          <a:avLst/>
        </a:prstGeom>
      </xdr:spPr>
    </xdr:sp>
    <xdr:clientData/>
  </xdr:oneCellAnchor>
  <xdr:oneCellAnchor>
    <xdr:from>
      <xdr:col>9</xdr:col>
      <xdr:colOff>0</xdr:colOff>
      <xdr:row>36</xdr:row>
      <xdr:rowOff>0</xdr:rowOff>
    </xdr:from>
    <xdr:ext cx="85725" cy="85725"/>
    <xdr:pic>
      <xdr:nvPicPr>
        <xdr:cNvPr id="435" name="53 Imagen" descr="http://200.29.3.6:8080/pentaho/jpivot/table/drill-position-other.gif">
          <a:extLst>
            <a:ext uri="{FF2B5EF4-FFF2-40B4-BE49-F238E27FC236}">
              <a16:creationId xmlns:a16="http://schemas.microsoft.com/office/drawing/2014/main" id="{FEE61BD6-EC52-4047-A44D-A24B7ABA03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36</xdr:row>
      <xdr:rowOff>0</xdr:rowOff>
    </xdr:from>
    <xdr:ext cx="85725" cy="85725"/>
    <xdr:pic>
      <xdr:nvPicPr>
        <xdr:cNvPr id="436" name="21 Imagen" descr="http://200.29.3.6:8080/pentaho/jpivot/table/drill-position-other.gif">
          <a:extLst>
            <a:ext uri="{FF2B5EF4-FFF2-40B4-BE49-F238E27FC236}">
              <a16:creationId xmlns:a16="http://schemas.microsoft.com/office/drawing/2014/main" id="{60F7E9E1-CC35-4F01-B155-BC76D5D065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066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36</xdr:row>
      <xdr:rowOff>0</xdr:rowOff>
    </xdr:from>
    <xdr:ext cx="152400" cy="152400"/>
    <xdr:sp macro="" textlink="">
      <xdr:nvSpPr>
        <xdr:cNvPr id="437" name="Picture 5" hidden="1">
          <a:extLst>
            <a:ext uri="{63B3BB69-23CF-44E3-9099-C40C66FF867C}">
              <a14:compatExt xmlns:a14="http://schemas.microsoft.com/office/drawing/2010/main" spid="_x0000_s5125"/>
            </a:ext>
            <a:ext uri="{FF2B5EF4-FFF2-40B4-BE49-F238E27FC236}">
              <a16:creationId xmlns:a16="http://schemas.microsoft.com/office/drawing/2014/main" id="{7FA90BE5-A42D-4587-B808-56791FD32F45}"/>
            </a:ext>
          </a:extLst>
        </xdr:cNvPr>
        <xdr:cNvSpPr/>
      </xdr:nvSpPr>
      <xdr:spPr>
        <a:xfrm>
          <a:off x="15106650" y="9134475"/>
          <a:ext cx="152400" cy="152400"/>
        </a:xfrm>
        <a:prstGeom prst="rect">
          <a:avLst/>
        </a:prstGeom>
      </xdr:spPr>
    </xdr:sp>
    <xdr:clientData/>
  </xdr:oneCellAnchor>
  <xdr:oneCellAnchor>
    <xdr:from>
      <xdr:col>10</xdr:col>
      <xdr:colOff>0</xdr:colOff>
      <xdr:row>36</xdr:row>
      <xdr:rowOff>0</xdr:rowOff>
    </xdr:from>
    <xdr:ext cx="85725" cy="85725"/>
    <xdr:pic>
      <xdr:nvPicPr>
        <xdr:cNvPr id="438" name="53 Imagen" descr="http://200.29.3.6:8080/pentaho/jpivot/table/drill-position-other.gif">
          <a:extLst>
            <a:ext uri="{FF2B5EF4-FFF2-40B4-BE49-F238E27FC236}">
              <a16:creationId xmlns:a16="http://schemas.microsoft.com/office/drawing/2014/main" id="{529D307A-318C-4E33-A0AE-1B52F38C91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066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36</xdr:row>
      <xdr:rowOff>0</xdr:rowOff>
    </xdr:from>
    <xdr:ext cx="85725" cy="85725"/>
    <xdr:pic>
      <xdr:nvPicPr>
        <xdr:cNvPr id="439" name="21 Imagen" descr="http://200.29.3.6:8080/pentaho/jpivot/table/drill-position-other.gif">
          <a:extLst>
            <a:ext uri="{FF2B5EF4-FFF2-40B4-BE49-F238E27FC236}">
              <a16:creationId xmlns:a16="http://schemas.microsoft.com/office/drawing/2014/main" id="{92091C5B-13D1-4C6E-937D-A657A0A854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448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36</xdr:row>
      <xdr:rowOff>0</xdr:rowOff>
    </xdr:from>
    <xdr:ext cx="152400" cy="152400"/>
    <xdr:sp macro="" textlink="">
      <xdr:nvSpPr>
        <xdr:cNvPr id="440" name="Picture 5" hidden="1">
          <a:extLst>
            <a:ext uri="{63B3BB69-23CF-44E3-9099-C40C66FF867C}">
              <a14:compatExt xmlns:a14="http://schemas.microsoft.com/office/drawing/2010/main" spid="_x0000_s5125"/>
            </a:ext>
            <a:ext uri="{FF2B5EF4-FFF2-40B4-BE49-F238E27FC236}">
              <a16:creationId xmlns:a16="http://schemas.microsoft.com/office/drawing/2014/main" id="{CBDD897C-1237-4661-AB95-6C481484269A}"/>
            </a:ext>
          </a:extLst>
        </xdr:cNvPr>
        <xdr:cNvSpPr/>
      </xdr:nvSpPr>
      <xdr:spPr>
        <a:xfrm>
          <a:off x="15944850" y="9134475"/>
          <a:ext cx="152400" cy="152400"/>
        </a:xfrm>
        <a:prstGeom prst="rect">
          <a:avLst/>
        </a:prstGeom>
      </xdr:spPr>
    </xdr:sp>
    <xdr:clientData/>
  </xdr:oneCellAnchor>
  <xdr:oneCellAnchor>
    <xdr:from>
      <xdr:col>11</xdr:col>
      <xdr:colOff>0</xdr:colOff>
      <xdr:row>36</xdr:row>
      <xdr:rowOff>0</xdr:rowOff>
    </xdr:from>
    <xdr:ext cx="85725" cy="85725"/>
    <xdr:pic>
      <xdr:nvPicPr>
        <xdr:cNvPr id="441" name="53 Imagen" descr="http://200.29.3.6:8080/pentaho/jpivot/table/drill-position-other.gif">
          <a:extLst>
            <a:ext uri="{FF2B5EF4-FFF2-40B4-BE49-F238E27FC236}">
              <a16:creationId xmlns:a16="http://schemas.microsoft.com/office/drawing/2014/main" id="{F735A514-C3AD-453B-862E-200F08FF0D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448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442" name="21 Imagen" descr="http://200.29.3.6:8080/pentaho/jpivot/table/drill-position-other.gif">
          <a:extLst>
            <a:ext uri="{FF2B5EF4-FFF2-40B4-BE49-F238E27FC236}">
              <a16:creationId xmlns:a16="http://schemas.microsoft.com/office/drawing/2014/main" id="{EFC6AB1A-027E-4EE3-A570-0C82D7C8B4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152400" cy="152400"/>
    <xdr:sp macro="" textlink="">
      <xdr:nvSpPr>
        <xdr:cNvPr id="443" name="Picture 5" hidden="1">
          <a:extLst>
            <a:ext uri="{63B3BB69-23CF-44E3-9099-C40C66FF867C}">
              <a14:compatExt xmlns:a14="http://schemas.microsoft.com/office/drawing/2010/main" spid="_x0000_s5125"/>
            </a:ext>
            <a:ext uri="{FF2B5EF4-FFF2-40B4-BE49-F238E27FC236}">
              <a16:creationId xmlns:a16="http://schemas.microsoft.com/office/drawing/2014/main" id="{85BC5BA7-2CD2-417C-A1EF-1E98DDFDF4D8}"/>
            </a:ext>
          </a:extLst>
        </xdr:cNvPr>
        <xdr:cNvSpPr/>
      </xdr:nvSpPr>
      <xdr:spPr>
        <a:xfrm>
          <a:off x="16783050" y="9134475"/>
          <a:ext cx="152400" cy="152400"/>
        </a:xfrm>
        <a:prstGeom prst="rect">
          <a:avLst/>
        </a:prstGeom>
      </xdr:spPr>
    </xdr:sp>
    <xdr:clientData/>
  </xdr:oneCellAnchor>
  <xdr:oneCellAnchor>
    <xdr:from>
      <xdr:col>12</xdr:col>
      <xdr:colOff>0</xdr:colOff>
      <xdr:row>36</xdr:row>
      <xdr:rowOff>0</xdr:rowOff>
    </xdr:from>
    <xdr:ext cx="85725" cy="85725"/>
    <xdr:pic>
      <xdr:nvPicPr>
        <xdr:cNvPr id="444" name="53 Imagen" descr="http://200.29.3.6:8080/pentaho/jpivot/table/drill-position-other.gif">
          <a:extLst>
            <a:ext uri="{FF2B5EF4-FFF2-40B4-BE49-F238E27FC236}">
              <a16:creationId xmlns:a16="http://schemas.microsoft.com/office/drawing/2014/main" id="{17EC4DEC-460F-4AEF-B9B1-DDB9D0EBB9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36</xdr:row>
      <xdr:rowOff>0</xdr:rowOff>
    </xdr:from>
    <xdr:ext cx="85725" cy="85725"/>
    <xdr:pic>
      <xdr:nvPicPr>
        <xdr:cNvPr id="445" name="21 Imagen" descr="http://200.29.3.6:8080/pentaho/jpivot/table/drill-position-other.gif">
          <a:extLst>
            <a:ext uri="{FF2B5EF4-FFF2-40B4-BE49-F238E27FC236}">
              <a16:creationId xmlns:a16="http://schemas.microsoft.com/office/drawing/2014/main" id="{1E9F1FCC-7BD7-4528-89CC-3BC6DC2175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260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36</xdr:row>
      <xdr:rowOff>0</xdr:rowOff>
    </xdr:from>
    <xdr:ext cx="152400" cy="152400"/>
    <xdr:sp macro="" textlink="">
      <xdr:nvSpPr>
        <xdr:cNvPr id="446" name="Picture 5" hidden="1">
          <a:extLst>
            <a:ext uri="{63B3BB69-23CF-44E3-9099-C40C66FF867C}">
              <a14:compatExt xmlns:a14="http://schemas.microsoft.com/office/drawing/2010/main" spid="_x0000_s5125"/>
            </a:ext>
            <a:ext uri="{FF2B5EF4-FFF2-40B4-BE49-F238E27FC236}">
              <a16:creationId xmlns:a16="http://schemas.microsoft.com/office/drawing/2014/main" id="{8F9C39E2-CA9F-43BD-9F14-6F9DBC238843}"/>
            </a:ext>
          </a:extLst>
        </xdr:cNvPr>
        <xdr:cNvSpPr/>
      </xdr:nvSpPr>
      <xdr:spPr>
        <a:xfrm>
          <a:off x="17726025" y="9134475"/>
          <a:ext cx="152400" cy="152400"/>
        </a:xfrm>
        <a:prstGeom prst="rect">
          <a:avLst/>
        </a:prstGeom>
      </xdr:spPr>
    </xdr:sp>
    <xdr:clientData/>
  </xdr:oneCellAnchor>
  <xdr:oneCellAnchor>
    <xdr:from>
      <xdr:col>13</xdr:col>
      <xdr:colOff>0</xdr:colOff>
      <xdr:row>36</xdr:row>
      <xdr:rowOff>0</xdr:rowOff>
    </xdr:from>
    <xdr:ext cx="85725" cy="85725"/>
    <xdr:pic>
      <xdr:nvPicPr>
        <xdr:cNvPr id="447" name="53 Imagen" descr="http://200.29.3.6:8080/pentaho/jpivot/table/drill-position-other.gif">
          <a:extLst>
            <a:ext uri="{FF2B5EF4-FFF2-40B4-BE49-F238E27FC236}">
              <a16:creationId xmlns:a16="http://schemas.microsoft.com/office/drawing/2014/main" id="{E5B7DBAD-B635-468B-9685-827228D84E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260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36</xdr:row>
      <xdr:rowOff>0</xdr:rowOff>
    </xdr:from>
    <xdr:ext cx="85725" cy="85725"/>
    <xdr:pic>
      <xdr:nvPicPr>
        <xdr:cNvPr id="448" name="21 Imagen" descr="http://200.29.3.6:8080/pentaho/jpivot/table/drill-position-other.gif">
          <a:extLst>
            <a:ext uri="{FF2B5EF4-FFF2-40B4-BE49-F238E27FC236}">
              <a16:creationId xmlns:a16="http://schemas.microsoft.com/office/drawing/2014/main" id="{96132E5A-8298-4D35-BBEB-3843F885AE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642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36</xdr:row>
      <xdr:rowOff>0</xdr:rowOff>
    </xdr:from>
    <xdr:ext cx="152400" cy="152400"/>
    <xdr:sp macro="" textlink="">
      <xdr:nvSpPr>
        <xdr:cNvPr id="449" name="Picture 5" hidden="1">
          <a:extLst>
            <a:ext uri="{63B3BB69-23CF-44E3-9099-C40C66FF867C}">
              <a14:compatExt xmlns:a14="http://schemas.microsoft.com/office/drawing/2010/main" spid="_x0000_s5125"/>
            </a:ext>
            <a:ext uri="{FF2B5EF4-FFF2-40B4-BE49-F238E27FC236}">
              <a16:creationId xmlns:a16="http://schemas.microsoft.com/office/drawing/2014/main" id="{0A66DA58-B996-449A-893E-1E8DF0AAE9C3}"/>
            </a:ext>
          </a:extLst>
        </xdr:cNvPr>
        <xdr:cNvSpPr/>
      </xdr:nvSpPr>
      <xdr:spPr>
        <a:xfrm>
          <a:off x="18564225" y="9134475"/>
          <a:ext cx="152400" cy="152400"/>
        </a:xfrm>
        <a:prstGeom prst="rect">
          <a:avLst/>
        </a:prstGeom>
      </xdr:spPr>
    </xdr:sp>
    <xdr:clientData/>
  </xdr:oneCellAnchor>
  <xdr:oneCellAnchor>
    <xdr:from>
      <xdr:col>14</xdr:col>
      <xdr:colOff>0</xdr:colOff>
      <xdr:row>36</xdr:row>
      <xdr:rowOff>0</xdr:rowOff>
    </xdr:from>
    <xdr:ext cx="85725" cy="85725"/>
    <xdr:pic>
      <xdr:nvPicPr>
        <xdr:cNvPr id="450" name="53 Imagen" descr="http://200.29.3.6:8080/pentaho/jpivot/table/drill-position-other.gif">
          <a:extLst>
            <a:ext uri="{FF2B5EF4-FFF2-40B4-BE49-F238E27FC236}">
              <a16:creationId xmlns:a16="http://schemas.microsoft.com/office/drawing/2014/main" id="{31D999D3-CBA6-4663-8FD4-39B8D04E3A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642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36</xdr:row>
      <xdr:rowOff>0</xdr:rowOff>
    </xdr:from>
    <xdr:ext cx="85725" cy="85725"/>
    <xdr:pic>
      <xdr:nvPicPr>
        <xdr:cNvPr id="451" name="21 Imagen" descr="http://200.29.3.6:8080/pentaho/jpivot/table/drill-position-other.gif">
          <a:extLst>
            <a:ext uri="{FF2B5EF4-FFF2-40B4-BE49-F238E27FC236}">
              <a16:creationId xmlns:a16="http://schemas.microsoft.com/office/drawing/2014/main" id="{F9F5C175-D7D8-419E-864A-2B73A9ADD4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36</xdr:row>
      <xdr:rowOff>0</xdr:rowOff>
    </xdr:from>
    <xdr:ext cx="152400" cy="152400"/>
    <xdr:sp macro="" textlink="">
      <xdr:nvSpPr>
        <xdr:cNvPr id="452" name="Picture 5" hidden="1">
          <a:extLst>
            <a:ext uri="{63B3BB69-23CF-44E3-9099-C40C66FF867C}">
              <a14:compatExt xmlns:a14="http://schemas.microsoft.com/office/drawing/2010/main" spid="_x0000_s5125"/>
            </a:ext>
            <a:ext uri="{FF2B5EF4-FFF2-40B4-BE49-F238E27FC236}">
              <a16:creationId xmlns:a16="http://schemas.microsoft.com/office/drawing/2014/main" id="{251F2B0B-06FF-4F3E-B44F-2B188FB4CA80}"/>
            </a:ext>
          </a:extLst>
        </xdr:cNvPr>
        <xdr:cNvSpPr/>
      </xdr:nvSpPr>
      <xdr:spPr>
        <a:xfrm>
          <a:off x="19507200" y="9134475"/>
          <a:ext cx="152400" cy="152400"/>
        </a:xfrm>
        <a:prstGeom prst="rect">
          <a:avLst/>
        </a:prstGeom>
      </xdr:spPr>
    </xdr:sp>
    <xdr:clientData/>
  </xdr:oneCellAnchor>
  <xdr:oneCellAnchor>
    <xdr:from>
      <xdr:col>15</xdr:col>
      <xdr:colOff>0</xdr:colOff>
      <xdr:row>36</xdr:row>
      <xdr:rowOff>0</xdr:rowOff>
    </xdr:from>
    <xdr:ext cx="85725" cy="85725"/>
    <xdr:pic>
      <xdr:nvPicPr>
        <xdr:cNvPr id="453" name="53 Imagen" descr="http://200.29.3.6:8080/pentaho/jpivot/table/drill-position-other.gif">
          <a:extLst>
            <a:ext uri="{FF2B5EF4-FFF2-40B4-BE49-F238E27FC236}">
              <a16:creationId xmlns:a16="http://schemas.microsoft.com/office/drawing/2014/main" id="{92D1F569-D2D1-40E4-B93A-BD41178C71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36</xdr:row>
      <xdr:rowOff>0</xdr:rowOff>
    </xdr:from>
    <xdr:ext cx="85725" cy="85725"/>
    <xdr:pic>
      <xdr:nvPicPr>
        <xdr:cNvPr id="454" name="21 Imagen" descr="http://200.29.3.6:8080/pentaho/jpivot/table/drill-position-other.gif">
          <a:extLst>
            <a:ext uri="{FF2B5EF4-FFF2-40B4-BE49-F238E27FC236}">
              <a16:creationId xmlns:a16="http://schemas.microsoft.com/office/drawing/2014/main" id="{984D7971-8A28-4F3C-A19D-01A8ACECCC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502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36</xdr:row>
      <xdr:rowOff>0</xdr:rowOff>
    </xdr:from>
    <xdr:ext cx="152400" cy="152400"/>
    <xdr:sp macro="" textlink="">
      <xdr:nvSpPr>
        <xdr:cNvPr id="455" name="Picture 5" hidden="1">
          <a:extLst>
            <a:ext uri="{63B3BB69-23CF-44E3-9099-C40C66FF867C}">
              <a14:compatExt xmlns:a14="http://schemas.microsoft.com/office/drawing/2010/main" spid="_x0000_s5125"/>
            </a:ext>
            <a:ext uri="{FF2B5EF4-FFF2-40B4-BE49-F238E27FC236}">
              <a16:creationId xmlns:a16="http://schemas.microsoft.com/office/drawing/2014/main" id="{F0C8B2BF-E7A1-4C9A-9CFA-04A69DC89132}"/>
            </a:ext>
          </a:extLst>
        </xdr:cNvPr>
        <xdr:cNvSpPr/>
      </xdr:nvSpPr>
      <xdr:spPr>
        <a:xfrm>
          <a:off x="20850225" y="9134475"/>
          <a:ext cx="152400" cy="152400"/>
        </a:xfrm>
        <a:prstGeom prst="rect">
          <a:avLst/>
        </a:prstGeom>
      </xdr:spPr>
    </xdr:sp>
    <xdr:clientData/>
  </xdr:oneCellAnchor>
  <xdr:oneCellAnchor>
    <xdr:from>
      <xdr:col>16</xdr:col>
      <xdr:colOff>0</xdr:colOff>
      <xdr:row>36</xdr:row>
      <xdr:rowOff>0</xdr:rowOff>
    </xdr:from>
    <xdr:ext cx="85725" cy="85725"/>
    <xdr:pic>
      <xdr:nvPicPr>
        <xdr:cNvPr id="456" name="53 Imagen" descr="http://200.29.3.6:8080/pentaho/jpivot/table/drill-position-other.gif">
          <a:extLst>
            <a:ext uri="{FF2B5EF4-FFF2-40B4-BE49-F238E27FC236}">
              <a16:creationId xmlns:a16="http://schemas.microsoft.com/office/drawing/2014/main" id="{A429D95D-3563-4FEF-A3A5-762D19D7FF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502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36</xdr:row>
      <xdr:rowOff>0</xdr:rowOff>
    </xdr:from>
    <xdr:ext cx="85725" cy="85725"/>
    <xdr:pic>
      <xdr:nvPicPr>
        <xdr:cNvPr id="457" name="21 Imagen" descr="http://200.29.3.6:8080/pentaho/jpivot/table/drill-position-other.gif">
          <a:extLst>
            <a:ext uri="{FF2B5EF4-FFF2-40B4-BE49-F238E27FC236}">
              <a16:creationId xmlns:a16="http://schemas.microsoft.com/office/drawing/2014/main" id="{1C8A5CAE-A946-4350-8309-DAEFDB7BFD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885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36</xdr:row>
      <xdr:rowOff>0</xdr:rowOff>
    </xdr:from>
    <xdr:ext cx="152400" cy="152400"/>
    <xdr:sp macro="" textlink="">
      <xdr:nvSpPr>
        <xdr:cNvPr id="458" name="Picture 5" hidden="1">
          <a:extLst>
            <a:ext uri="{63B3BB69-23CF-44E3-9099-C40C66FF867C}">
              <a14:compatExt xmlns:a14="http://schemas.microsoft.com/office/drawing/2010/main" spid="_x0000_s5125"/>
            </a:ext>
            <a:ext uri="{FF2B5EF4-FFF2-40B4-BE49-F238E27FC236}">
              <a16:creationId xmlns:a16="http://schemas.microsoft.com/office/drawing/2014/main" id="{3B1FB467-AF6F-4D11-B47F-F238C7A87833}"/>
            </a:ext>
          </a:extLst>
        </xdr:cNvPr>
        <xdr:cNvSpPr/>
      </xdr:nvSpPr>
      <xdr:spPr>
        <a:xfrm>
          <a:off x="22288500" y="9134475"/>
          <a:ext cx="152400" cy="152400"/>
        </a:xfrm>
        <a:prstGeom prst="rect">
          <a:avLst/>
        </a:prstGeom>
      </xdr:spPr>
    </xdr:sp>
    <xdr:clientData/>
  </xdr:oneCellAnchor>
  <xdr:oneCellAnchor>
    <xdr:from>
      <xdr:col>17</xdr:col>
      <xdr:colOff>0</xdr:colOff>
      <xdr:row>36</xdr:row>
      <xdr:rowOff>0</xdr:rowOff>
    </xdr:from>
    <xdr:ext cx="85725" cy="85725"/>
    <xdr:pic>
      <xdr:nvPicPr>
        <xdr:cNvPr id="459" name="53 Imagen" descr="http://200.29.3.6:8080/pentaho/jpivot/table/drill-position-other.gif">
          <a:extLst>
            <a:ext uri="{FF2B5EF4-FFF2-40B4-BE49-F238E27FC236}">
              <a16:creationId xmlns:a16="http://schemas.microsoft.com/office/drawing/2014/main" id="{B2C1E7EC-35A1-454A-B4CF-2A151B850D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885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36</xdr:row>
      <xdr:rowOff>0</xdr:rowOff>
    </xdr:from>
    <xdr:ext cx="85725" cy="85725"/>
    <xdr:pic>
      <xdr:nvPicPr>
        <xdr:cNvPr id="460" name="21 Imagen" descr="http://200.29.3.6:8080/pentaho/jpivot/table/drill-position-other.gif">
          <a:extLst>
            <a:ext uri="{FF2B5EF4-FFF2-40B4-BE49-F238E27FC236}">
              <a16:creationId xmlns:a16="http://schemas.microsoft.com/office/drawing/2014/main" id="{11609F39-75BD-47DE-AAB7-2A98EE25A6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935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36</xdr:row>
      <xdr:rowOff>0</xdr:rowOff>
    </xdr:from>
    <xdr:ext cx="152400" cy="152400"/>
    <xdr:sp macro="" textlink="">
      <xdr:nvSpPr>
        <xdr:cNvPr id="461" name="Picture 5" hidden="1">
          <a:extLst>
            <a:ext uri="{63B3BB69-23CF-44E3-9099-C40C66FF867C}">
              <a14:compatExt xmlns:a14="http://schemas.microsoft.com/office/drawing/2010/main" spid="_x0000_s5125"/>
            </a:ext>
            <a:ext uri="{FF2B5EF4-FFF2-40B4-BE49-F238E27FC236}">
              <a16:creationId xmlns:a16="http://schemas.microsoft.com/office/drawing/2014/main" id="{72625AAB-E599-4312-BC0A-8CFEDA32F51D}"/>
            </a:ext>
          </a:extLst>
        </xdr:cNvPr>
        <xdr:cNvSpPr/>
      </xdr:nvSpPr>
      <xdr:spPr>
        <a:xfrm>
          <a:off x="24393525" y="9134475"/>
          <a:ext cx="152400" cy="152400"/>
        </a:xfrm>
        <a:prstGeom prst="rect">
          <a:avLst/>
        </a:prstGeom>
      </xdr:spPr>
    </xdr:sp>
    <xdr:clientData/>
  </xdr:oneCellAnchor>
  <xdr:oneCellAnchor>
    <xdr:from>
      <xdr:col>19</xdr:col>
      <xdr:colOff>0</xdr:colOff>
      <xdr:row>36</xdr:row>
      <xdr:rowOff>0</xdr:rowOff>
    </xdr:from>
    <xdr:ext cx="85725" cy="85725"/>
    <xdr:pic>
      <xdr:nvPicPr>
        <xdr:cNvPr id="462" name="53 Imagen" descr="http://200.29.3.6:8080/pentaho/jpivot/table/drill-position-other.gif">
          <a:extLst>
            <a:ext uri="{FF2B5EF4-FFF2-40B4-BE49-F238E27FC236}">
              <a16:creationId xmlns:a16="http://schemas.microsoft.com/office/drawing/2014/main" id="{4800B1B8-16FD-48C9-8B65-24288DD3C7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935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36</xdr:row>
      <xdr:rowOff>0</xdr:rowOff>
    </xdr:from>
    <xdr:ext cx="85725" cy="85725"/>
    <xdr:pic>
      <xdr:nvPicPr>
        <xdr:cNvPr id="463" name="21 Imagen" descr="http://200.29.3.6:8080/pentaho/jpivot/table/drill-position-other.gif">
          <a:extLst>
            <a:ext uri="{FF2B5EF4-FFF2-40B4-BE49-F238E27FC236}">
              <a16:creationId xmlns:a16="http://schemas.microsoft.com/office/drawing/2014/main" id="{C8FFD183-F971-483D-B430-7B3ADDEBB8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935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36</xdr:row>
      <xdr:rowOff>0</xdr:rowOff>
    </xdr:from>
    <xdr:ext cx="152400" cy="152400"/>
    <xdr:sp macro="" textlink="">
      <xdr:nvSpPr>
        <xdr:cNvPr id="464" name="Picture 5" hidden="1">
          <a:extLst>
            <a:ext uri="{63B3BB69-23CF-44E3-9099-C40C66FF867C}">
              <a14:compatExt xmlns:a14="http://schemas.microsoft.com/office/drawing/2010/main" spid="_x0000_s5125"/>
            </a:ext>
            <a:ext uri="{FF2B5EF4-FFF2-40B4-BE49-F238E27FC236}">
              <a16:creationId xmlns:a16="http://schemas.microsoft.com/office/drawing/2014/main" id="{42E44319-3350-4EEE-8F20-A0FAECE0A836}"/>
            </a:ext>
          </a:extLst>
        </xdr:cNvPr>
        <xdr:cNvSpPr/>
      </xdr:nvSpPr>
      <xdr:spPr>
        <a:xfrm>
          <a:off x="24393525" y="9134475"/>
          <a:ext cx="152400" cy="152400"/>
        </a:xfrm>
        <a:prstGeom prst="rect">
          <a:avLst/>
        </a:prstGeom>
      </xdr:spPr>
    </xdr:sp>
    <xdr:clientData/>
  </xdr:oneCellAnchor>
  <xdr:oneCellAnchor>
    <xdr:from>
      <xdr:col>19</xdr:col>
      <xdr:colOff>0</xdr:colOff>
      <xdr:row>36</xdr:row>
      <xdr:rowOff>0</xdr:rowOff>
    </xdr:from>
    <xdr:ext cx="85725" cy="85725"/>
    <xdr:pic>
      <xdr:nvPicPr>
        <xdr:cNvPr id="465" name="53 Imagen" descr="http://200.29.3.6:8080/pentaho/jpivot/table/drill-position-other.gif">
          <a:extLst>
            <a:ext uri="{FF2B5EF4-FFF2-40B4-BE49-F238E27FC236}">
              <a16:creationId xmlns:a16="http://schemas.microsoft.com/office/drawing/2014/main" id="{3768F370-0451-43E0-B435-1CA39429E2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935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85725" cy="85725"/>
    <xdr:pic>
      <xdr:nvPicPr>
        <xdr:cNvPr id="466" name="1 Imagen" descr="http://200.29.3.6:8080/pentaho/jpivot/table/drill-position-other.gif">
          <a:extLst>
            <a:ext uri="{FF2B5EF4-FFF2-40B4-BE49-F238E27FC236}">
              <a16:creationId xmlns:a16="http://schemas.microsoft.com/office/drawing/2014/main" id="{D0B4F8F6-EDD8-433E-94EA-08C99AAF51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84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2400" cy="152400"/>
    <xdr:sp macro="" textlink="">
      <xdr:nvSpPr>
        <xdr:cNvPr id="467" name="Picture 1" hidden="1">
          <a:extLst>
            <a:ext uri="{63B3BB69-23CF-44E3-9099-C40C66FF867C}">
              <a14:compatExt xmlns:a14="http://schemas.microsoft.com/office/drawing/2010/main" spid="_x0000_s5121"/>
            </a:ext>
            <a:ext uri="{FF2B5EF4-FFF2-40B4-BE49-F238E27FC236}">
              <a16:creationId xmlns:a16="http://schemas.microsoft.com/office/drawing/2014/main" id="{C38169A3-C00A-429A-B600-A1EC1A8C49FB}"/>
            </a:ext>
          </a:extLst>
        </xdr:cNvPr>
        <xdr:cNvSpPr/>
      </xdr:nvSpPr>
      <xdr:spPr>
        <a:xfrm>
          <a:off x="10058400" y="9134475"/>
          <a:ext cx="152400" cy="152400"/>
        </a:xfrm>
        <a:prstGeom prst="rect">
          <a:avLst/>
        </a:prstGeom>
      </xdr:spPr>
    </xdr:sp>
    <xdr:clientData/>
  </xdr:oneCellAnchor>
  <xdr:oneCellAnchor>
    <xdr:from>
      <xdr:col>5</xdr:col>
      <xdr:colOff>0</xdr:colOff>
      <xdr:row>36</xdr:row>
      <xdr:rowOff>0</xdr:rowOff>
    </xdr:from>
    <xdr:ext cx="85725" cy="85725"/>
    <xdr:pic>
      <xdr:nvPicPr>
        <xdr:cNvPr id="468" name="3 Imagen" descr="http://200.29.3.6:8080/pentaho/jpivot/table/drill-position-other.gif">
          <a:extLst>
            <a:ext uri="{FF2B5EF4-FFF2-40B4-BE49-F238E27FC236}">
              <a16:creationId xmlns:a16="http://schemas.microsoft.com/office/drawing/2014/main" id="{6B2ECBB8-87AC-4BD9-BA19-E6D3A5DC8C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84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85725" cy="85725"/>
    <xdr:pic>
      <xdr:nvPicPr>
        <xdr:cNvPr id="469" name="4 Imagen" descr="http://200.29.3.6:8080/pentaho/jpivot/table/drill-position-other.gif">
          <a:extLst>
            <a:ext uri="{FF2B5EF4-FFF2-40B4-BE49-F238E27FC236}">
              <a16:creationId xmlns:a16="http://schemas.microsoft.com/office/drawing/2014/main" id="{E641B233-0241-4D7F-A94C-F7CCF74DE6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85725" cy="85725"/>
    <xdr:pic>
      <xdr:nvPicPr>
        <xdr:cNvPr id="470" name="5 Imagen" descr="http://200.29.3.6:8080/pentaho/jpivot/table/drill-position-other.gif">
          <a:extLst>
            <a:ext uri="{FF2B5EF4-FFF2-40B4-BE49-F238E27FC236}">
              <a16:creationId xmlns:a16="http://schemas.microsoft.com/office/drawing/2014/main" id="{E655BF38-6914-435D-BA06-907F9E36A2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84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85725" cy="85725"/>
    <xdr:pic>
      <xdr:nvPicPr>
        <xdr:cNvPr id="471" name="6 Imagen" descr="http://200.29.3.6:8080/pentaho/jpivot/table/drill-position-other.gif">
          <a:extLst>
            <a:ext uri="{FF2B5EF4-FFF2-40B4-BE49-F238E27FC236}">
              <a16:creationId xmlns:a16="http://schemas.microsoft.com/office/drawing/2014/main" id="{AAFB8E22-50C5-45A3-BD1C-6ADC1DBF2A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61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36</xdr:row>
      <xdr:rowOff>0</xdr:rowOff>
    </xdr:from>
    <xdr:ext cx="85725" cy="85725"/>
    <xdr:pic>
      <xdr:nvPicPr>
        <xdr:cNvPr id="472" name="7 Imagen" descr="http://200.29.3.6:8080/pentaho/jpivot/table/drill-position-other.gif">
          <a:extLst>
            <a:ext uri="{FF2B5EF4-FFF2-40B4-BE49-F238E27FC236}">
              <a16:creationId xmlns:a16="http://schemas.microsoft.com/office/drawing/2014/main" id="{5D3ADD72-B08F-4403-8D43-73E8457EC3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2400" cy="152400"/>
    <xdr:sp macro="" textlink="">
      <xdr:nvSpPr>
        <xdr:cNvPr id="473" name="Picture 2" hidden="1">
          <a:extLst>
            <a:ext uri="{63B3BB69-23CF-44E3-9099-C40C66FF867C}">
              <a14:compatExt xmlns:a14="http://schemas.microsoft.com/office/drawing/2010/main" spid="_x0000_s5122"/>
            </a:ext>
            <a:ext uri="{FF2B5EF4-FFF2-40B4-BE49-F238E27FC236}">
              <a16:creationId xmlns:a16="http://schemas.microsoft.com/office/drawing/2014/main" id="{0BD0B088-D6CA-4C27-AA4D-FD72F7478E92}"/>
            </a:ext>
          </a:extLst>
        </xdr:cNvPr>
        <xdr:cNvSpPr/>
      </xdr:nvSpPr>
      <xdr:spPr>
        <a:xfrm>
          <a:off x="10058400" y="9134475"/>
          <a:ext cx="152400" cy="152400"/>
        </a:xfrm>
        <a:prstGeom prst="rect">
          <a:avLst/>
        </a:prstGeom>
      </xdr:spPr>
    </xdr:sp>
    <xdr:clientData/>
  </xdr:oneCellAnchor>
  <xdr:oneCellAnchor>
    <xdr:from>
      <xdr:col>9</xdr:col>
      <xdr:colOff>0</xdr:colOff>
      <xdr:row>36</xdr:row>
      <xdr:rowOff>0</xdr:rowOff>
    </xdr:from>
    <xdr:ext cx="85725" cy="85725"/>
    <xdr:pic>
      <xdr:nvPicPr>
        <xdr:cNvPr id="474" name="9 Imagen" descr="http://200.29.3.6:8080/pentaho/jpivot/table/drill-position-other.gif">
          <a:extLst>
            <a:ext uri="{FF2B5EF4-FFF2-40B4-BE49-F238E27FC236}">
              <a16:creationId xmlns:a16="http://schemas.microsoft.com/office/drawing/2014/main" id="{97787E51-BBA2-4042-8598-28049FA86E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475" name="10 Imagen" descr="http://200.29.3.6:8080/pentaho/jpivot/table/drill-position-other.gif">
          <a:extLst>
            <a:ext uri="{FF2B5EF4-FFF2-40B4-BE49-F238E27FC236}">
              <a16:creationId xmlns:a16="http://schemas.microsoft.com/office/drawing/2014/main" id="{3A66916C-7421-4AF1-B46D-B45CD23412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476" name="11 Imagen" descr="http://200.29.3.6:8080/pentaho/jpivot/table/drill-position-other.gif">
          <a:extLst>
            <a:ext uri="{FF2B5EF4-FFF2-40B4-BE49-F238E27FC236}">
              <a16:creationId xmlns:a16="http://schemas.microsoft.com/office/drawing/2014/main" id="{C8A2F494-E1D5-4847-8952-70A3B2436B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36</xdr:row>
      <xdr:rowOff>0</xdr:rowOff>
    </xdr:from>
    <xdr:ext cx="85725" cy="85725"/>
    <xdr:pic>
      <xdr:nvPicPr>
        <xdr:cNvPr id="477" name="12 Imagen" descr="http://200.29.3.6:8080/pentaho/jpivot/table/drill-position-other.gif">
          <a:extLst>
            <a:ext uri="{FF2B5EF4-FFF2-40B4-BE49-F238E27FC236}">
              <a16:creationId xmlns:a16="http://schemas.microsoft.com/office/drawing/2014/main" id="{2A454A63-D5F1-4802-AEB0-B18871FE21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066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36</xdr:row>
      <xdr:rowOff>0</xdr:rowOff>
    </xdr:from>
    <xdr:ext cx="85725" cy="85725"/>
    <xdr:pic>
      <xdr:nvPicPr>
        <xdr:cNvPr id="478" name="13 Imagen" descr="http://200.29.3.6:8080/pentaho/jpivot/table/drill-position-other.gif">
          <a:extLst>
            <a:ext uri="{FF2B5EF4-FFF2-40B4-BE49-F238E27FC236}">
              <a16:creationId xmlns:a16="http://schemas.microsoft.com/office/drawing/2014/main" id="{E3BAEB4D-EE7D-4F34-9325-A290C5D43A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448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479" name="14 Imagen" descr="http://200.29.3.6:8080/pentaho/jpivot/table/drill-position-other.gif">
          <a:extLst>
            <a:ext uri="{FF2B5EF4-FFF2-40B4-BE49-F238E27FC236}">
              <a16:creationId xmlns:a16="http://schemas.microsoft.com/office/drawing/2014/main" id="{68DED850-C01A-4D39-80F7-9D56360DFD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480" name="15 Imagen" descr="http://200.29.3.6:8080/pentaho/jpivot/table/drill-position-other.gif">
          <a:extLst>
            <a:ext uri="{FF2B5EF4-FFF2-40B4-BE49-F238E27FC236}">
              <a16:creationId xmlns:a16="http://schemas.microsoft.com/office/drawing/2014/main" id="{395FC007-28CE-4644-84C1-8C96A27B97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481" name="16 Imagen" descr="http://200.29.3.6:8080/pentaho/jpivot/table/drill-position-other.gif">
          <a:extLst>
            <a:ext uri="{FF2B5EF4-FFF2-40B4-BE49-F238E27FC236}">
              <a16:creationId xmlns:a16="http://schemas.microsoft.com/office/drawing/2014/main" id="{B3AAD943-D29B-4868-9327-4D2107C536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482" name="17 Imagen" descr="http://200.29.3.6:8080/pentaho/jpivot/table/drill-position-other.gif">
          <a:extLst>
            <a:ext uri="{FF2B5EF4-FFF2-40B4-BE49-F238E27FC236}">
              <a16:creationId xmlns:a16="http://schemas.microsoft.com/office/drawing/2014/main" id="{7AE760CB-F1B6-4EE1-8CCF-BB2C95924A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483" name="18 Imagen" descr="http://200.29.3.6:8080/pentaho/jpivot/table/drill-position-other.gif">
          <a:extLst>
            <a:ext uri="{FF2B5EF4-FFF2-40B4-BE49-F238E27FC236}">
              <a16:creationId xmlns:a16="http://schemas.microsoft.com/office/drawing/2014/main" id="{5DBB59BD-C360-4DE3-B17D-C6F916F3EF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484" name="19 Imagen" descr="http://200.29.3.6:8080/pentaho/jpivot/table/drill-position-other.gif">
          <a:extLst>
            <a:ext uri="{FF2B5EF4-FFF2-40B4-BE49-F238E27FC236}">
              <a16:creationId xmlns:a16="http://schemas.microsoft.com/office/drawing/2014/main" id="{53111288-06A5-47FE-9A79-0CDC6CF064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85725" cy="85725"/>
    <xdr:pic>
      <xdr:nvPicPr>
        <xdr:cNvPr id="485" name="20 Imagen" descr="http://200.29.3.6:8080/pentaho/jpivot/table/drill-position-other.gif">
          <a:extLst>
            <a:ext uri="{FF2B5EF4-FFF2-40B4-BE49-F238E27FC236}">
              <a16:creationId xmlns:a16="http://schemas.microsoft.com/office/drawing/2014/main" id="{E14E005C-A363-4EF1-944E-F34E2B41D5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85725" cy="85725"/>
    <xdr:pic>
      <xdr:nvPicPr>
        <xdr:cNvPr id="486" name="21 Imagen" descr="http://200.29.3.6:8080/pentaho/jpivot/table/drill-position-other.gif">
          <a:extLst>
            <a:ext uri="{FF2B5EF4-FFF2-40B4-BE49-F238E27FC236}">
              <a16:creationId xmlns:a16="http://schemas.microsoft.com/office/drawing/2014/main" id="{523D0389-FB9E-45CF-9020-F1E42CFD00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36</xdr:row>
      <xdr:rowOff>0</xdr:rowOff>
    </xdr:from>
    <xdr:ext cx="152400" cy="152400"/>
    <xdr:sp macro="" textlink="">
      <xdr:nvSpPr>
        <xdr:cNvPr id="487" name="Picture 3" hidden="1">
          <a:extLst>
            <a:ext uri="{63B3BB69-23CF-44E3-9099-C40C66FF867C}">
              <a14:compatExt xmlns:a14="http://schemas.microsoft.com/office/drawing/2010/main" spid="_x0000_s5123"/>
            </a:ext>
            <a:ext uri="{FF2B5EF4-FFF2-40B4-BE49-F238E27FC236}">
              <a16:creationId xmlns:a16="http://schemas.microsoft.com/office/drawing/2014/main" id="{74454800-86FA-4914-90CD-DD15ABD242C4}"/>
            </a:ext>
          </a:extLst>
        </xdr:cNvPr>
        <xdr:cNvSpPr/>
      </xdr:nvSpPr>
      <xdr:spPr>
        <a:xfrm>
          <a:off x="8029575" y="9134475"/>
          <a:ext cx="152400" cy="152400"/>
        </a:xfrm>
        <a:prstGeom prst="rect">
          <a:avLst/>
        </a:prstGeom>
      </xdr:spPr>
    </xdr:sp>
    <xdr:clientData/>
  </xdr:oneCellAnchor>
  <xdr:oneCellAnchor>
    <xdr:from>
      <xdr:col>4</xdr:col>
      <xdr:colOff>0</xdr:colOff>
      <xdr:row>36</xdr:row>
      <xdr:rowOff>0</xdr:rowOff>
    </xdr:from>
    <xdr:ext cx="152400" cy="152400"/>
    <xdr:sp macro="" textlink="">
      <xdr:nvSpPr>
        <xdr:cNvPr id="488" name="Picture 4" hidden="1">
          <a:extLst>
            <a:ext uri="{63B3BB69-23CF-44E3-9099-C40C66FF867C}">
              <a14:compatExt xmlns:a14="http://schemas.microsoft.com/office/drawing/2010/main" spid="_x0000_s5124"/>
            </a:ext>
            <a:ext uri="{FF2B5EF4-FFF2-40B4-BE49-F238E27FC236}">
              <a16:creationId xmlns:a16="http://schemas.microsoft.com/office/drawing/2014/main" id="{12F10224-0939-456C-ADCA-7B40DC33F1B6}"/>
            </a:ext>
          </a:extLst>
        </xdr:cNvPr>
        <xdr:cNvSpPr/>
      </xdr:nvSpPr>
      <xdr:spPr>
        <a:xfrm>
          <a:off x="8943975" y="9134475"/>
          <a:ext cx="152400" cy="152400"/>
        </a:xfrm>
        <a:prstGeom prst="rect">
          <a:avLst/>
        </a:prstGeom>
      </xdr:spPr>
    </xdr:sp>
    <xdr:clientData/>
  </xdr:oneCellAnchor>
  <xdr:oneCellAnchor>
    <xdr:from>
      <xdr:col>4</xdr:col>
      <xdr:colOff>0</xdr:colOff>
      <xdr:row>36</xdr:row>
      <xdr:rowOff>0</xdr:rowOff>
    </xdr:from>
    <xdr:ext cx="85725" cy="85725"/>
    <xdr:pic>
      <xdr:nvPicPr>
        <xdr:cNvPr id="489" name="24 Imagen" descr="http://200.29.3.6:8080/pentaho/jpivot/table/drill-position-other.gif">
          <a:extLst>
            <a:ext uri="{FF2B5EF4-FFF2-40B4-BE49-F238E27FC236}">
              <a16:creationId xmlns:a16="http://schemas.microsoft.com/office/drawing/2014/main" id="{AF42503F-4091-43C7-A6C2-5FCB09835C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90" name="25 Imagen" descr="http://200.29.3.6:8080/pentaho/jpivot/table/drill-position-other.gif">
          <a:extLst>
            <a:ext uri="{FF2B5EF4-FFF2-40B4-BE49-F238E27FC236}">
              <a16:creationId xmlns:a16="http://schemas.microsoft.com/office/drawing/2014/main" id="{C6DF7564-86AA-44B4-9B4D-61D0EFFD68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91" name="26 Imagen" descr="http://200.29.3.6:8080/pentaho/jpivot/table/drill-position-other.gif">
          <a:extLst>
            <a:ext uri="{FF2B5EF4-FFF2-40B4-BE49-F238E27FC236}">
              <a16:creationId xmlns:a16="http://schemas.microsoft.com/office/drawing/2014/main" id="{AA3A3A85-5C17-43E4-ABD3-92B508A8FF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92" name="27 Imagen" descr="http://200.29.3.6:8080/pentaho/jpivot/table/drill-position-other.gif">
          <a:extLst>
            <a:ext uri="{FF2B5EF4-FFF2-40B4-BE49-F238E27FC236}">
              <a16:creationId xmlns:a16="http://schemas.microsoft.com/office/drawing/2014/main" id="{CDC587D8-8008-4D34-B342-0A1DFC851C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93" name="28 Imagen" descr="http://200.29.3.6:8080/pentaho/jpivot/table/drill-position-other.gif">
          <a:extLst>
            <a:ext uri="{FF2B5EF4-FFF2-40B4-BE49-F238E27FC236}">
              <a16:creationId xmlns:a16="http://schemas.microsoft.com/office/drawing/2014/main" id="{D19489B6-8258-4DD7-B5F9-66CBB38BAF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94" name="29 Imagen" descr="http://200.29.3.6:8080/pentaho/jpivot/table/drill-position-other.gif">
          <a:extLst>
            <a:ext uri="{FF2B5EF4-FFF2-40B4-BE49-F238E27FC236}">
              <a16:creationId xmlns:a16="http://schemas.microsoft.com/office/drawing/2014/main" id="{760846C3-6990-465D-BC40-7BA6B3CE25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95" name="30 Imagen" descr="http://200.29.3.6:8080/pentaho/jpivot/table/drill-position-other.gif">
          <a:extLst>
            <a:ext uri="{FF2B5EF4-FFF2-40B4-BE49-F238E27FC236}">
              <a16:creationId xmlns:a16="http://schemas.microsoft.com/office/drawing/2014/main" id="{CBB58DB7-05BE-4954-9BDB-493C36E207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96" name="31 Imagen" descr="http://200.29.3.6:8080/pentaho/jpivot/table/drill-position-other.gif">
          <a:extLst>
            <a:ext uri="{FF2B5EF4-FFF2-40B4-BE49-F238E27FC236}">
              <a16:creationId xmlns:a16="http://schemas.microsoft.com/office/drawing/2014/main" id="{514A728B-FE63-4AC6-844B-87BFDF03D6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97" name="32 Imagen" descr="http://200.29.3.6:8080/pentaho/jpivot/table/drill-position-other.gif">
          <a:extLst>
            <a:ext uri="{FF2B5EF4-FFF2-40B4-BE49-F238E27FC236}">
              <a16:creationId xmlns:a16="http://schemas.microsoft.com/office/drawing/2014/main" id="{2C7FCA2B-42B9-4365-A722-57D8016D73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98" name="33 Imagen" descr="http://200.29.3.6:8080/pentaho/jpivot/table/drill-position-other.gif">
          <a:extLst>
            <a:ext uri="{FF2B5EF4-FFF2-40B4-BE49-F238E27FC236}">
              <a16:creationId xmlns:a16="http://schemas.microsoft.com/office/drawing/2014/main" id="{365A38C7-55F5-40B6-B15B-80C1780968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499" name="34 Imagen" descr="http://200.29.3.6:8080/pentaho/jpivot/table/drill-position-other.gif">
          <a:extLst>
            <a:ext uri="{FF2B5EF4-FFF2-40B4-BE49-F238E27FC236}">
              <a16:creationId xmlns:a16="http://schemas.microsoft.com/office/drawing/2014/main" id="{739F2BA7-ED2F-4EC9-A4B7-0A9BFB38C7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500" name="35 Imagen" descr="http://200.29.3.6:8080/pentaho/jpivot/table/drill-position-other.gif">
          <a:extLst>
            <a:ext uri="{FF2B5EF4-FFF2-40B4-BE49-F238E27FC236}">
              <a16:creationId xmlns:a16="http://schemas.microsoft.com/office/drawing/2014/main" id="{C0D87CF2-24BC-42FC-B100-745B26CCF8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501" name="36 Imagen" descr="http://200.29.3.6:8080/pentaho/jpivot/table/drill-position-other.gif">
          <a:extLst>
            <a:ext uri="{FF2B5EF4-FFF2-40B4-BE49-F238E27FC236}">
              <a16:creationId xmlns:a16="http://schemas.microsoft.com/office/drawing/2014/main" id="{07BA9F86-B49A-4419-87F2-BE8DBB5A5C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502" name="37 Imagen" descr="http://200.29.3.6:8080/pentaho/jpivot/table/drill-position-other.gif">
          <a:extLst>
            <a:ext uri="{FF2B5EF4-FFF2-40B4-BE49-F238E27FC236}">
              <a16:creationId xmlns:a16="http://schemas.microsoft.com/office/drawing/2014/main" id="{0B269621-3CA2-416C-8448-65A7895815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503" name="38 Imagen" descr="http://200.29.3.6:8080/pentaho/jpivot/table/drill-position-other.gif">
          <a:extLst>
            <a:ext uri="{FF2B5EF4-FFF2-40B4-BE49-F238E27FC236}">
              <a16:creationId xmlns:a16="http://schemas.microsoft.com/office/drawing/2014/main" id="{475CB43C-749B-4EBF-A9E9-6165B4293F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504" name="39 Imagen" descr="http://200.29.3.6:8080/pentaho/jpivot/table/drill-position-other.gif">
          <a:extLst>
            <a:ext uri="{FF2B5EF4-FFF2-40B4-BE49-F238E27FC236}">
              <a16:creationId xmlns:a16="http://schemas.microsoft.com/office/drawing/2014/main" id="{2A944C95-1019-4661-932C-9072DDB9DB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2400" cy="152400"/>
    <xdr:sp macro="" textlink="">
      <xdr:nvSpPr>
        <xdr:cNvPr id="505" name="Picture 5" hidden="1">
          <a:extLst>
            <a:ext uri="{63B3BB69-23CF-44E3-9099-C40C66FF867C}">
              <a14:compatExt xmlns:a14="http://schemas.microsoft.com/office/drawing/2010/main" spid="_x0000_s5125"/>
            </a:ext>
            <a:ext uri="{FF2B5EF4-FFF2-40B4-BE49-F238E27FC236}">
              <a16:creationId xmlns:a16="http://schemas.microsoft.com/office/drawing/2014/main" id="{A18A41B2-6510-49BB-ACD0-B5F631C1B7C8}"/>
            </a:ext>
          </a:extLst>
        </xdr:cNvPr>
        <xdr:cNvSpPr/>
      </xdr:nvSpPr>
      <xdr:spPr>
        <a:xfrm>
          <a:off x="6953250" y="9134475"/>
          <a:ext cx="152400" cy="152400"/>
        </a:xfrm>
        <a:prstGeom prst="rect">
          <a:avLst/>
        </a:prstGeom>
      </xdr:spPr>
    </xdr:sp>
    <xdr:clientData/>
  </xdr:oneCellAnchor>
  <xdr:oneCellAnchor>
    <xdr:from>
      <xdr:col>6</xdr:col>
      <xdr:colOff>0</xdr:colOff>
      <xdr:row>36</xdr:row>
      <xdr:rowOff>0</xdr:rowOff>
    </xdr:from>
    <xdr:ext cx="85725" cy="85725"/>
    <xdr:pic>
      <xdr:nvPicPr>
        <xdr:cNvPr id="506" name="41 Imagen" descr="http://200.29.3.6:8080/pentaho/jpivot/table/drill-position-other.gif">
          <a:extLst>
            <a:ext uri="{FF2B5EF4-FFF2-40B4-BE49-F238E27FC236}">
              <a16:creationId xmlns:a16="http://schemas.microsoft.com/office/drawing/2014/main" id="{20F5EA84-BA82-48AE-AD3E-1086B4657B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61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36</xdr:row>
      <xdr:rowOff>0</xdr:rowOff>
    </xdr:from>
    <xdr:ext cx="85725" cy="85725"/>
    <xdr:pic>
      <xdr:nvPicPr>
        <xdr:cNvPr id="507" name="42 Imagen" descr="http://200.29.3.6:8080/pentaho/jpivot/table/drill-position-other.gif">
          <a:extLst>
            <a:ext uri="{FF2B5EF4-FFF2-40B4-BE49-F238E27FC236}">
              <a16:creationId xmlns:a16="http://schemas.microsoft.com/office/drawing/2014/main" id="{3819D479-D996-49FC-96AB-C8D2FBF547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36</xdr:row>
      <xdr:rowOff>0</xdr:rowOff>
    </xdr:from>
    <xdr:ext cx="85725" cy="85725"/>
    <xdr:pic>
      <xdr:nvPicPr>
        <xdr:cNvPr id="508" name="43 Imagen" descr="http://200.29.3.6:8080/pentaho/jpivot/table/drill-position-other.gif">
          <a:extLst>
            <a:ext uri="{FF2B5EF4-FFF2-40B4-BE49-F238E27FC236}">
              <a16:creationId xmlns:a16="http://schemas.microsoft.com/office/drawing/2014/main" id="{B5B8F27C-DF65-470B-86D2-FE03381E3B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873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509" name="44 Imagen" descr="http://200.29.3.6:8080/pentaho/jpivot/table/drill-position-other.gif">
          <a:extLst>
            <a:ext uri="{FF2B5EF4-FFF2-40B4-BE49-F238E27FC236}">
              <a16:creationId xmlns:a16="http://schemas.microsoft.com/office/drawing/2014/main" id="{5AF61CF7-1613-47A2-887B-8FBE352A24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510" name="45 Imagen" descr="http://200.29.3.6:8080/pentaho/jpivot/table/drill-position-other.gif">
          <a:extLst>
            <a:ext uri="{FF2B5EF4-FFF2-40B4-BE49-F238E27FC236}">
              <a16:creationId xmlns:a16="http://schemas.microsoft.com/office/drawing/2014/main" id="{E6941532-D31A-4281-8748-13B04D6A93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511" name="46 Imagen" descr="http://200.29.3.6:8080/pentaho/jpivot/table/drill-position-other.gif">
          <a:extLst>
            <a:ext uri="{FF2B5EF4-FFF2-40B4-BE49-F238E27FC236}">
              <a16:creationId xmlns:a16="http://schemas.microsoft.com/office/drawing/2014/main" id="{2FD4285E-349A-420A-A644-1888B94313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36</xdr:row>
      <xdr:rowOff>0</xdr:rowOff>
    </xdr:from>
    <xdr:ext cx="85725" cy="85725"/>
    <xdr:pic>
      <xdr:nvPicPr>
        <xdr:cNvPr id="512" name="47 Imagen" descr="http://200.29.3.6:8080/pentaho/jpivot/table/drill-position-other.gif">
          <a:extLst>
            <a:ext uri="{FF2B5EF4-FFF2-40B4-BE49-F238E27FC236}">
              <a16:creationId xmlns:a16="http://schemas.microsoft.com/office/drawing/2014/main" id="{EA78C051-3087-436B-87D2-08EFD47C0C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066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36</xdr:row>
      <xdr:rowOff>0</xdr:rowOff>
    </xdr:from>
    <xdr:ext cx="85725" cy="85725"/>
    <xdr:pic>
      <xdr:nvPicPr>
        <xdr:cNvPr id="513" name="48 Imagen" descr="http://200.29.3.6:8080/pentaho/jpivot/table/drill-position-other.gif">
          <a:extLst>
            <a:ext uri="{FF2B5EF4-FFF2-40B4-BE49-F238E27FC236}">
              <a16:creationId xmlns:a16="http://schemas.microsoft.com/office/drawing/2014/main" id="{B00C78BE-5B7B-4302-B507-CBBDFD3C43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448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514" name="49 Imagen" descr="http://200.29.3.6:8080/pentaho/jpivot/table/drill-position-other.gif">
          <a:extLst>
            <a:ext uri="{FF2B5EF4-FFF2-40B4-BE49-F238E27FC236}">
              <a16:creationId xmlns:a16="http://schemas.microsoft.com/office/drawing/2014/main" id="{5E11747B-97F1-4806-9575-93A33F1932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515" name="50 Imagen" descr="http://200.29.3.6:8080/pentaho/jpivot/table/drill-position-other.gif">
          <a:extLst>
            <a:ext uri="{FF2B5EF4-FFF2-40B4-BE49-F238E27FC236}">
              <a16:creationId xmlns:a16="http://schemas.microsoft.com/office/drawing/2014/main" id="{12506704-AB0B-4581-920A-81FA16F8D7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516" name="51 Imagen" descr="http://200.29.3.6:8080/pentaho/jpivot/table/drill-position-other.gif">
          <a:extLst>
            <a:ext uri="{FF2B5EF4-FFF2-40B4-BE49-F238E27FC236}">
              <a16:creationId xmlns:a16="http://schemas.microsoft.com/office/drawing/2014/main" id="{57534F12-C752-47B9-B3BF-5D598518CE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3864428</xdr:colOff>
      <xdr:row>36</xdr:row>
      <xdr:rowOff>0</xdr:rowOff>
    </xdr:from>
    <xdr:ext cx="85725" cy="85725"/>
    <xdr:pic>
      <xdr:nvPicPr>
        <xdr:cNvPr id="517" name="52 Imagen" descr="http://200.29.3.6:8080/pentaho/jpivot/table/drill-position-other.gif">
          <a:extLst>
            <a:ext uri="{FF2B5EF4-FFF2-40B4-BE49-F238E27FC236}">
              <a16:creationId xmlns:a16="http://schemas.microsoft.com/office/drawing/2014/main" id="{D58B3F5F-DEA8-4D99-B9EC-9A4E2B6FA7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74103"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85725" cy="85725"/>
    <xdr:pic>
      <xdr:nvPicPr>
        <xdr:cNvPr id="518" name="53 Imagen" descr="http://200.29.3.6:8080/pentaho/jpivot/table/drill-position-other.gif">
          <a:extLst>
            <a:ext uri="{FF2B5EF4-FFF2-40B4-BE49-F238E27FC236}">
              <a16:creationId xmlns:a16="http://schemas.microsoft.com/office/drawing/2014/main" id="{F5FE8DBD-BA62-48B6-87DF-948BA5294D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36</xdr:row>
      <xdr:rowOff>0</xdr:rowOff>
    </xdr:from>
    <xdr:ext cx="152400" cy="152400"/>
    <xdr:sp macro="" textlink="">
      <xdr:nvSpPr>
        <xdr:cNvPr id="519" name="Picture 6" hidden="1">
          <a:extLst>
            <a:ext uri="{63B3BB69-23CF-44E3-9099-C40C66FF867C}">
              <a14:compatExt xmlns:a14="http://schemas.microsoft.com/office/drawing/2010/main" spid="_x0000_s5126"/>
            </a:ext>
            <a:ext uri="{FF2B5EF4-FFF2-40B4-BE49-F238E27FC236}">
              <a16:creationId xmlns:a16="http://schemas.microsoft.com/office/drawing/2014/main" id="{56B5818E-BA39-4CFC-91C0-F520F2C9C76D}"/>
            </a:ext>
          </a:extLst>
        </xdr:cNvPr>
        <xdr:cNvSpPr/>
      </xdr:nvSpPr>
      <xdr:spPr>
        <a:xfrm>
          <a:off x="8029575" y="9134475"/>
          <a:ext cx="152400" cy="152400"/>
        </a:xfrm>
        <a:prstGeom prst="rect">
          <a:avLst/>
        </a:prstGeom>
      </xdr:spPr>
    </xdr:sp>
    <xdr:clientData/>
  </xdr:oneCellAnchor>
  <xdr:oneCellAnchor>
    <xdr:from>
      <xdr:col>4</xdr:col>
      <xdr:colOff>0</xdr:colOff>
      <xdr:row>36</xdr:row>
      <xdr:rowOff>0</xdr:rowOff>
    </xdr:from>
    <xdr:ext cx="152400" cy="152400"/>
    <xdr:sp macro="" textlink="">
      <xdr:nvSpPr>
        <xdr:cNvPr id="520" name="Picture 7" hidden="1">
          <a:extLst>
            <a:ext uri="{63B3BB69-23CF-44E3-9099-C40C66FF867C}">
              <a14:compatExt xmlns:a14="http://schemas.microsoft.com/office/drawing/2010/main" spid="_x0000_s5127"/>
            </a:ext>
            <a:ext uri="{FF2B5EF4-FFF2-40B4-BE49-F238E27FC236}">
              <a16:creationId xmlns:a16="http://schemas.microsoft.com/office/drawing/2014/main" id="{463A1F91-7C00-4D10-A33B-7D096AE11882}"/>
            </a:ext>
          </a:extLst>
        </xdr:cNvPr>
        <xdr:cNvSpPr/>
      </xdr:nvSpPr>
      <xdr:spPr>
        <a:xfrm>
          <a:off x="8943975" y="9134475"/>
          <a:ext cx="152400" cy="152400"/>
        </a:xfrm>
        <a:prstGeom prst="rect">
          <a:avLst/>
        </a:prstGeom>
      </xdr:spPr>
    </xdr:sp>
    <xdr:clientData/>
  </xdr:oneCellAnchor>
  <xdr:oneCellAnchor>
    <xdr:from>
      <xdr:col>4</xdr:col>
      <xdr:colOff>0</xdr:colOff>
      <xdr:row>36</xdr:row>
      <xdr:rowOff>0</xdr:rowOff>
    </xdr:from>
    <xdr:ext cx="85725" cy="85725"/>
    <xdr:pic>
      <xdr:nvPicPr>
        <xdr:cNvPr id="521" name="56 Imagen" descr="http://200.29.3.6:8080/pentaho/jpivot/table/drill-position-other.gif">
          <a:extLst>
            <a:ext uri="{FF2B5EF4-FFF2-40B4-BE49-F238E27FC236}">
              <a16:creationId xmlns:a16="http://schemas.microsoft.com/office/drawing/2014/main" id="{6395F3C0-4E85-47C3-BDDB-F5A1CDBAC9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522" name="57 Imagen" descr="http://200.29.3.6:8080/pentaho/jpivot/table/drill-position-other.gif">
          <a:extLst>
            <a:ext uri="{FF2B5EF4-FFF2-40B4-BE49-F238E27FC236}">
              <a16:creationId xmlns:a16="http://schemas.microsoft.com/office/drawing/2014/main" id="{F74CCD89-0C46-41B6-9585-131624A5D6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523" name="58 Imagen" descr="http://200.29.3.6:8080/pentaho/jpivot/table/drill-position-other.gif">
          <a:extLst>
            <a:ext uri="{FF2B5EF4-FFF2-40B4-BE49-F238E27FC236}">
              <a16:creationId xmlns:a16="http://schemas.microsoft.com/office/drawing/2014/main" id="{BB210BA1-D435-46B9-BF80-C882AEBC63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524" name="59 Imagen" descr="http://200.29.3.6:8080/pentaho/jpivot/table/drill-position-other.gif">
          <a:extLst>
            <a:ext uri="{FF2B5EF4-FFF2-40B4-BE49-F238E27FC236}">
              <a16:creationId xmlns:a16="http://schemas.microsoft.com/office/drawing/2014/main" id="{A4E8CB36-C032-458F-84FA-09A2E1C509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525" name="60 Imagen" descr="http://200.29.3.6:8080/pentaho/jpivot/table/drill-position-other.gif">
          <a:extLst>
            <a:ext uri="{FF2B5EF4-FFF2-40B4-BE49-F238E27FC236}">
              <a16:creationId xmlns:a16="http://schemas.microsoft.com/office/drawing/2014/main" id="{B6C13AA1-79C7-4D41-B38A-D3F7596CD4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526" name="61 Imagen" descr="http://200.29.3.6:8080/pentaho/jpivot/table/drill-position-other.gif">
          <a:extLst>
            <a:ext uri="{FF2B5EF4-FFF2-40B4-BE49-F238E27FC236}">
              <a16:creationId xmlns:a16="http://schemas.microsoft.com/office/drawing/2014/main" id="{3EAB22E7-526D-4F66-8DE1-9C2C7FBB38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527" name="62 Imagen" descr="http://200.29.3.6:8080/pentaho/jpivot/table/drill-position-other.gif">
          <a:extLst>
            <a:ext uri="{FF2B5EF4-FFF2-40B4-BE49-F238E27FC236}">
              <a16:creationId xmlns:a16="http://schemas.microsoft.com/office/drawing/2014/main" id="{4100C578-7B86-436F-B5AD-3B4BF7D88F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528" name="63 Imagen" descr="http://200.29.3.6:8080/pentaho/jpivot/table/drill-position-other.gif">
          <a:extLst>
            <a:ext uri="{FF2B5EF4-FFF2-40B4-BE49-F238E27FC236}">
              <a16:creationId xmlns:a16="http://schemas.microsoft.com/office/drawing/2014/main" id="{A955CD45-A314-4FE9-B1AC-960A6A29EF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529" name="64 Imagen" descr="http://200.29.3.6:8080/pentaho/jpivot/table/drill-position-other.gif">
          <a:extLst>
            <a:ext uri="{FF2B5EF4-FFF2-40B4-BE49-F238E27FC236}">
              <a16:creationId xmlns:a16="http://schemas.microsoft.com/office/drawing/2014/main" id="{AA1D9A69-DBE5-4D56-A23D-0498A81FF9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530" name="65 Imagen" descr="http://200.29.3.6:8080/pentaho/jpivot/table/drill-position-other.gif">
          <a:extLst>
            <a:ext uri="{FF2B5EF4-FFF2-40B4-BE49-F238E27FC236}">
              <a16:creationId xmlns:a16="http://schemas.microsoft.com/office/drawing/2014/main" id="{7C6F25D2-74E5-48A4-A1B5-0525283BC9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531" name="66 Imagen" descr="http://200.29.3.6:8080/pentaho/jpivot/table/drill-position-other.gif">
          <a:extLst>
            <a:ext uri="{FF2B5EF4-FFF2-40B4-BE49-F238E27FC236}">
              <a16:creationId xmlns:a16="http://schemas.microsoft.com/office/drawing/2014/main" id="{1A8045A1-2CBF-4E43-89B7-7C9DB6900E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532" name="67 Imagen" descr="http://200.29.3.6:8080/pentaho/jpivot/table/drill-position-other.gif">
          <a:extLst>
            <a:ext uri="{FF2B5EF4-FFF2-40B4-BE49-F238E27FC236}">
              <a16:creationId xmlns:a16="http://schemas.microsoft.com/office/drawing/2014/main" id="{93D5AAB9-0967-4592-A123-8B5C25D7ED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533" name="68 Imagen" descr="http://200.29.3.6:8080/pentaho/jpivot/table/drill-position-other.gif">
          <a:extLst>
            <a:ext uri="{FF2B5EF4-FFF2-40B4-BE49-F238E27FC236}">
              <a16:creationId xmlns:a16="http://schemas.microsoft.com/office/drawing/2014/main" id="{C1ADC26C-538D-4246-8474-4FF36FA808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534" name="69 Imagen" descr="http://200.29.3.6:8080/pentaho/jpivot/table/drill-position-other.gif">
          <a:extLst>
            <a:ext uri="{FF2B5EF4-FFF2-40B4-BE49-F238E27FC236}">
              <a16:creationId xmlns:a16="http://schemas.microsoft.com/office/drawing/2014/main" id="{3D3B94E2-4B26-4410-9697-3A17698389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535" name="70 Imagen" descr="http://200.29.3.6:8080/pentaho/jpivot/table/drill-position-other.gif">
          <a:extLst>
            <a:ext uri="{FF2B5EF4-FFF2-40B4-BE49-F238E27FC236}">
              <a16:creationId xmlns:a16="http://schemas.microsoft.com/office/drawing/2014/main" id="{2EE03D6F-DF27-4CE1-BC38-0A955E0BCF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536" name="71 Imagen" descr="http://200.29.3.6:8080/pentaho/jpivot/table/drill-position-other.gif">
          <a:extLst>
            <a:ext uri="{FF2B5EF4-FFF2-40B4-BE49-F238E27FC236}">
              <a16:creationId xmlns:a16="http://schemas.microsoft.com/office/drawing/2014/main" id="{DE272992-F08E-4499-9BB9-D491596C13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36</xdr:row>
      <xdr:rowOff>0</xdr:rowOff>
    </xdr:from>
    <xdr:ext cx="85725" cy="85725"/>
    <xdr:pic>
      <xdr:nvPicPr>
        <xdr:cNvPr id="537" name="21 Imagen" descr="http://200.29.3.6:8080/pentaho/jpivot/table/drill-position-other.gif">
          <a:extLst>
            <a:ext uri="{FF2B5EF4-FFF2-40B4-BE49-F238E27FC236}">
              <a16:creationId xmlns:a16="http://schemas.microsoft.com/office/drawing/2014/main" id="{F67378C4-1DDF-44F2-8718-05BCDA26F5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95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36</xdr:row>
      <xdr:rowOff>0</xdr:rowOff>
    </xdr:from>
    <xdr:ext cx="152400" cy="152400"/>
    <xdr:sp macro="" textlink="">
      <xdr:nvSpPr>
        <xdr:cNvPr id="538" name="Picture 5" hidden="1">
          <a:extLst>
            <a:ext uri="{63B3BB69-23CF-44E3-9099-C40C66FF867C}">
              <a14:compatExt xmlns:a14="http://schemas.microsoft.com/office/drawing/2010/main" spid="_x0000_s5125"/>
            </a:ext>
            <a:ext uri="{FF2B5EF4-FFF2-40B4-BE49-F238E27FC236}">
              <a16:creationId xmlns:a16="http://schemas.microsoft.com/office/drawing/2014/main" id="{15397970-2310-4C5B-9059-96B3CAC356AB}"/>
            </a:ext>
          </a:extLst>
        </xdr:cNvPr>
        <xdr:cNvSpPr/>
      </xdr:nvSpPr>
      <xdr:spPr>
        <a:xfrm>
          <a:off x="8029575" y="9134475"/>
          <a:ext cx="152400" cy="152400"/>
        </a:xfrm>
        <a:prstGeom prst="rect">
          <a:avLst/>
        </a:prstGeom>
      </xdr:spPr>
    </xdr:sp>
    <xdr:clientData/>
  </xdr:oneCellAnchor>
  <xdr:oneCellAnchor>
    <xdr:from>
      <xdr:col>3</xdr:col>
      <xdr:colOff>0</xdr:colOff>
      <xdr:row>36</xdr:row>
      <xdr:rowOff>0</xdr:rowOff>
    </xdr:from>
    <xdr:ext cx="85725" cy="85725"/>
    <xdr:pic>
      <xdr:nvPicPr>
        <xdr:cNvPr id="539" name="53 Imagen" descr="http://200.29.3.6:8080/pentaho/jpivot/table/drill-position-other.gif">
          <a:extLst>
            <a:ext uri="{FF2B5EF4-FFF2-40B4-BE49-F238E27FC236}">
              <a16:creationId xmlns:a16="http://schemas.microsoft.com/office/drawing/2014/main" id="{A387FFE2-E50F-45FC-89EF-A408648DB6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95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540" name="21 Imagen" descr="http://200.29.3.6:8080/pentaho/jpivot/table/drill-position-other.gif">
          <a:extLst>
            <a:ext uri="{FF2B5EF4-FFF2-40B4-BE49-F238E27FC236}">
              <a16:creationId xmlns:a16="http://schemas.microsoft.com/office/drawing/2014/main" id="{57C02C51-97E2-4FFD-8C93-85276B76B1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152400" cy="152400"/>
    <xdr:sp macro="" textlink="">
      <xdr:nvSpPr>
        <xdr:cNvPr id="541" name="Picture 5" hidden="1">
          <a:extLst>
            <a:ext uri="{63B3BB69-23CF-44E3-9099-C40C66FF867C}">
              <a14:compatExt xmlns:a14="http://schemas.microsoft.com/office/drawing/2010/main" spid="_x0000_s5125"/>
            </a:ext>
            <a:ext uri="{FF2B5EF4-FFF2-40B4-BE49-F238E27FC236}">
              <a16:creationId xmlns:a16="http://schemas.microsoft.com/office/drawing/2014/main" id="{F44F958D-D9CB-45BD-A37B-FAA52F6BB121}"/>
            </a:ext>
          </a:extLst>
        </xdr:cNvPr>
        <xdr:cNvSpPr/>
      </xdr:nvSpPr>
      <xdr:spPr>
        <a:xfrm>
          <a:off x="8943975" y="9134475"/>
          <a:ext cx="152400" cy="152400"/>
        </a:xfrm>
        <a:prstGeom prst="rect">
          <a:avLst/>
        </a:prstGeom>
      </xdr:spPr>
    </xdr:sp>
    <xdr:clientData/>
  </xdr:oneCellAnchor>
  <xdr:oneCellAnchor>
    <xdr:from>
      <xdr:col>4</xdr:col>
      <xdr:colOff>0</xdr:colOff>
      <xdr:row>36</xdr:row>
      <xdr:rowOff>0</xdr:rowOff>
    </xdr:from>
    <xdr:ext cx="85725" cy="85725"/>
    <xdr:pic>
      <xdr:nvPicPr>
        <xdr:cNvPr id="542" name="53 Imagen" descr="http://200.29.3.6:8080/pentaho/jpivot/table/drill-position-other.gif">
          <a:extLst>
            <a:ext uri="{FF2B5EF4-FFF2-40B4-BE49-F238E27FC236}">
              <a16:creationId xmlns:a16="http://schemas.microsoft.com/office/drawing/2014/main" id="{6C72939C-6365-4C72-8F4A-E78DD420B2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85725" cy="85725"/>
    <xdr:pic>
      <xdr:nvPicPr>
        <xdr:cNvPr id="543" name="21 Imagen" descr="http://200.29.3.6:8080/pentaho/jpivot/table/drill-position-other.gif">
          <a:extLst>
            <a:ext uri="{FF2B5EF4-FFF2-40B4-BE49-F238E27FC236}">
              <a16:creationId xmlns:a16="http://schemas.microsoft.com/office/drawing/2014/main" id="{FD9A942D-7C20-4825-B831-F3E1F63DBF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84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2400" cy="152400"/>
    <xdr:sp macro="" textlink="">
      <xdr:nvSpPr>
        <xdr:cNvPr id="544" name="Picture 5" hidden="1">
          <a:extLst>
            <a:ext uri="{63B3BB69-23CF-44E3-9099-C40C66FF867C}">
              <a14:compatExt xmlns:a14="http://schemas.microsoft.com/office/drawing/2010/main" spid="_x0000_s5125"/>
            </a:ext>
            <a:ext uri="{FF2B5EF4-FFF2-40B4-BE49-F238E27FC236}">
              <a16:creationId xmlns:a16="http://schemas.microsoft.com/office/drawing/2014/main" id="{A370B859-4191-4143-ADDE-0D27F6E771BE}"/>
            </a:ext>
          </a:extLst>
        </xdr:cNvPr>
        <xdr:cNvSpPr/>
      </xdr:nvSpPr>
      <xdr:spPr>
        <a:xfrm>
          <a:off x="10058400" y="9134475"/>
          <a:ext cx="152400" cy="152400"/>
        </a:xfrm>
        <a:prstGeom prst="rect">
          <a:avLst/>
        </a:prstGeom>
      </xdr:spPr>
    </xdr:sp>
    <xdr:clientData/>
  </xdr:oneCellAnchor>
  <xdr:oneCellAnchor>
    <xdr:from>
      <xdr:col>5</xdr:col>
      <xdr:colOff>0</xdr:colOff>
      <xdr:row>36</xdr:row>
      <xdr:rowOff>0</xdr:rowOff>
    </xdr:from>
    <xdr:ext cx="85725" cy="85725"/>
    <xdr:pic>
      <xdr:nvPicPr>
        <xdr:cNvPr id="545" name="53 Imagen" descr="http://200.29.3.6:8080/pentaho/jpivot/table/drill-position-other.gif">
          <a:extLst>
            <a:ext uri="{FF2B5EF4-FFF2-40B4-BE49-F238E27FC236}">
              <a16:creationId xmlns:a16="http://schemas.microsoft.com/office/drawing/2014/main" id="{9B8ED57D-F06A-4991-95A4-627F018D34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84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85725" cy="85725"/>
    <xdr:pic>
      <xdr:nvPicPr>
        <xdr:cNvPr id="546" name="21 Imagen" descr="http://200.29.3.6:8080/pentaho/jpivot/table/drill-position-other.gif">
          <a:extLst>
            <a:ext uri="{FF2B5EF4-FFF2-40B4-BE49-F238E27FC236}">
              <a16:creationId xmlns:a16="http://schemas.microsoft.com/office/drawing/2014/main" id="{24EC684F-F104-46F7-99CE-C1975C806D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61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2400" cy="152400"/>
    <xdr:sp macro="" textlink="">
      <xdr:nvSpPr>
        <xdr:cNvPr id="547" name="Picture 5" hidden="1">
          <a:extLst>
            <a:ext uri="{63B3BB69-23CF-44E3-9099-C40C66FF867C}">
              <a14:compatExt xmlns:a14="http://schemas.microsoft.com/office/drawing/2010/main" spid="_x0000_s5125"/>
            </a:ext>
            <a:ext uri="{FF2B5EF4-FFF2-40B4-BE49-F238E27FC236}">
              <a16:creationId xmlns:a16="http://schemas.microsoft.com/office/drawing/2014/main" id="{DBE1C70E-1063-4FE4-AB47-B911B4F91E50}"/>
            </a:ext>
          </a:extLst>
        </xdr:cNvPr>
        <xdr:cNvSpPr/>
      </xdr:nvSpPr>
      <xdr:spPr>
        <a:xfrm>
          <a:off x="10906125" y="9134475"/>
          <a:ext cx="152400" cy="152400"/>
        </a:xfrm>
        <a:prstGeom prst="rect">
          <a:avLst/>
        </a:prstGeom>
      </xdr:spPr>
    </xdr:sp>
    <xdr:clientData/>
  </xdr:oneCellAnchor>
  <xdr:oneCellAnchor>
    <xdr:from>
      <xdr:col>6</xdr:col>
      <xdr:colOff>0</xdr:colOff>
      <xdr:row>36</xdr:row>
      <xdr:rowOff>0</xdr:rowOff>
    </xdr:from>
    <xdr:ext cx="85725" cy="85725"/>
    <xdr:pic>
      <xdr:nvPicPr>
        <xdr:cNvPr id="548" name="53 Imagen" descr="http://200.29.3.6:8080/pentaho/jpivot/table/drill-position-other.gif">
          <a:extLst>
            <a:ext uri="{FF2B5EF4-FFF2-40B4-BE49-F238E27FC236}">
              <a16:creationId xmlns:a16="http://schemas.microsoft.com/office/drawing/2014/main" id="{48AF6A0D-3F1F-4705-8B43-8C5EFF8378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61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36</xdr:row>
      <xdr:rowOff>0</xdr:rowOff>
    </xdr:from>
    <xdr:ext cx="85725" cy="85725"/>
    <xdr:pic>
      <xdr:nvPicPr>
        <xdr:cNvPr id="549" name="21 Imagen" descr="http://200.29.3.6:8080/pentaho/jpivot/table/drill-position-other.gif">
          <a:extLst>
            <a:ext uri="{FF2B5EF4-FFF2-40B4-BE49-F238E27FC236}">
              <a16:creationId xmlns:a16="http://schemas.microsoft.com/office/drawing/2014/main" id="{AC8FA684-281E-4FE4-9979-0927532358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36</xdr:row>
      <xdr:rowOff>0</xdr:rowOff>
    </xdr:from>
    <xdr:ext cx="152400" cy="152400"/>
    <xdr:sp macro="" textlink="">
      <xdr:nvSpPr>
        <xdr:cNvPr id="550" name="Picture 5" hidden="1">
          <a:extLst>
            <a:ext uri="{63B3BB69-23CF-44E3-9099-C40C66FF867C}">
              <a14:compatExt xmlns:a14="http://schemas.microsoft.com/office/drawing/2010/main" spid="_x0000_s5125"/>
            </a:ext>
            <a:ext uri="{FF2B5EF4-FFF2-40B4-BE49-F238E27FC236}">
              <a16:creationId xmlns:a16="http://schemas.microsoft.com/office/drawing/2014/main" id="{C69CC597-B650-45FC-8E0C-4AB8D2A888CE}"/>
            </a:ext>
          </a:extLst>
        </xdr:cNvPr>
        <xdr:cNvSpPr/>
      </xdr:nvSpPr>
      <xdr:spPr>
        <a:xfrm>
          <a:off x="11877675" y="9134475"/>
          <a:ext cx="152400" cy="152400"/>
        </a:xfrm>
        <a:prstGeom prst="rect">
          <a:avLst/>
        </a:prstGeom>
      </xdr:spPr>
    </xdr:sp>
    <xdr:clientData/>
  </xdr:oneCellAnchor>
  <xdr:oneCellAnchor>
    <xdr:from>
      <xdr:col>7</xdr:col>
      <xdr:colOff>0</xdr:colOff>
      <xdr:row>36</xdr:row>
      <xdr:rowOff>0</xdr:rowOff>
    </xdr:from>
    <xdr:ext cx="85725" cy="85725"/>
    <xdr:pic>
      <xdr:nvPicPr>
        <xdr:cNvPr id="551" name="53 Imagen" descr="http://200.29.3.6:8080/pentaho/jpivot/table/drill-position-other.gif">
          <a:extLst>
            <a:ext uri="{FF2B5EF4-FFF2-40B4-BE49-F238E27FC236}">
              <a16:creationId xmlns:a16="http://schemas.microsoft.com/office/drawing/2014/main" id="{261D1792-7C8F-475D-9A16-476EC72867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36</xdr:row>
      <xdr:rowOff>0</xdr:rowOff>
    </xdr:from>
    <xdr:ext cx="85725" cy="85725"/>
    <xdr:pic>
      <xdr:nvPicPr>
        <xdr:cNvPr id="552" name="21 Imagen" descr="http://200.29.3.6:8080/pentaho/jpivot/table/drill-position-other.gif">
          <a:extLst>
            <a:ext uri="{FF2B5EF4-FFF2-40B4-BE49-F238E27FC236}">
              <a16:creationId xmlns:a16="http://schemas.microsoft.com/office/drawing/2014/main" id="{F1A0D1EB-6F8F-4021-9FDC-477BCE4AF6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873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36</xdr:row>
      <xdr:rowOff>0</xdr:rowOff>
    </xdr:from>
    <xdr:ext cx="152400" cy="152400"/>
    <xdr:sp macro="" textlink="">
      <xdr:nvSpPr>
        <xdr:cNvPr id="553" name="Picture 5" hidden="1">
          <a:extLst>
            <a:ext uri="{63B3BB69-23CF-44E3-9099-C40C66FF867C}">
              <a14:compatExt xmlns:a14="http://schemas.microsoft.com/office/drawing/2010/main" spid="_x0000_s5125"/>
            </a:ext>
            <a:ext uri="{FF2B5EF4-FFF2-40B4-BE49-F238E27FC236}">
              <a16:creationId xmlns:a16="http://schemas.microsoft.com/office/drawing/2014/main" id="{A6F43396-52CC-4E4C-B956-0C21957814BA}"/>
            </a:ext>
          </a:extLst>
        </xdr:cNvPr>
        <xdr:cNvSpPr/>
      </xdr:nvSpPr>
      <xdr:spPr>
        <a:xfrm>
          <a:off x="12887325" y="9134475"/>
          <a:ext cx="152400" cy="152400"/>
        </a:xfrm>
        <a:prstGeom prst="rect">
          <a:avLst/>
        </a:prstGeom>
      </xdr:spPr>
    </xdr:sp>
    <xdr:clientData/>
  </xdr:oneCellAnchor>
  <xdr:oneCellAnchor>
    <xdr:from>
      <xdr:col>8</xdr:col>
      <xdr:colOff>0</xdr:colOff>
      <xdr:row>36</xdr:row>
      <xdr:rowOff>0</xdr:rowOff>
    </xdr:from>
    <xdr:ext cx="85725" cy="85725"/>
    <xdr:pic>
      <xdr:nvPicPr>
        <xdr:cNvPr id="554" name="53 Imagen" descr="http://200.29.3.6:8080/pentaho/jpivot/table/drill-position-other.gif">
          <a:extLst>
            <a:ext uri="{FF2B5EF4-FFF2-40B4-BE49-F238E27FC236}">
              <a16:creationId xmlns:a16="http://schemas.microsoft.com/office/drawing/2014/main" id="{890E875B-2328-4B6F-BF44-6066603D78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873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555" name="21 Imagen" descr="http://200.29.3.6:8080/pentaho/jpivot/table/drill-position-other.gif">
          <a:extLst>
            <a:ext uri="{FF2B5EF4-FFF2-40B4-BE49-F238E27FC236}">
              <a16:creationId xmlns:a16="http://schemas.microsoft.com/office/drawing/2014/main" id="{7D0702BF-784F-4674-9735-B5A7457B6D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152400" cy="152400"/>
    <xdr:sp macro="" textlink="">
      <xdr:nvSpPr>
        <xdr:cNvPr id="556" name="Picture 5" hidden="1">
          <a:extLst>
            <a:ext uri="{63B3BB69-23CF-44E3-9099-C40C66FF867C}">
              <a14:compatExt xmlns:a14="http://schemas.microsoft.com/office/drawing/2010/main" spid="_x0000_s5125"/>
            </a:ext>
            <a:ext uri="{FF2B5EF4-FFF2-40B4-BE49-F238E27FC236}">
              <a16:creationId xmlns:a16="http://schemas.microsoft.com/office/drawing/2014/main" id="{C1F7B5F1-08E0-445D-A12C-BD8DEA7A1F70}"/>
            </a:ext>
          </a:extLst>
        </xdr:cNvPr>
        <xdr:cNvSpPr/>
      </xdr:nvSpPr>
      <xdr:spPr>
        <a:xfrm>
          <a:off x="14163675" y="9134475"/>
          <a:ext cx="152400" cy="152400"/>
        </a:xfrm>
        <a:prstGeom prst="rect">
          <a:avLst/>
        </a:prstGeom>
      </xdr:spPr>
    </xdr:sp>
    <xdr:clientData/>
  </xdr:oneCellAnchor>
  <xdr:oneCellAnchor>
    <xdr:from>
      <xdr:col>9</xdr:col>
      <xdr:colOff>0</xdr:colOff>
      <xdr:row>36</xdr:row>
      <xdr:rowOff>0</xdr:rowOff>
    </xdr:from>
    <xdr:ext cx="85725" cy="85725"/>
    <xdr:pic>
      <xdr:nvPicPr>
        <xdr:cNvPr id="557" name="53 Imagen" descr="http://200.29.3.6:8080/pentaho/jpivot/table/drill-position-other.gif">
          <a:extLst>
            <a:ext uri="{FF2B5EF4-FFF2-40B4-BE49-F238E27FC236}">
              <a16:creationId xmlns:a16="http://schemas.microsoft.com/office/drawing/2014/main" id="{3A5EB324-7815-40D6-A743-1EA070D0CC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36</xdr:row>
      <xdr:rowOff>0</xdr:rowOff>
    </xdr:from>
    <xdr:ext cx="85725" cy="85725"/>
    <xdr:pic>
      <xdr:nvPicPr>
        <xdr:cNvPr id="558" name="21 Imagen" descr="http://200.29.3.6:8080/pentaho/jpivot/table/drill-position-other.gif">
          <a:extLst>
            <a:ext uri="{FF2B5EF4-FFF2-40B4-BE49-F238E27FC236}">
              <a16:creationId xmlns:a16="http://schemas.microsoft.com/office/drawing/2014/main" id="{8782BE0C-333F-4703-BD75-158667CFC8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066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36</xdr:row>
      <xdr:rowOff>0</xdr:rowOff>
    </xdr:from>
    <xdr:ext cx="152400" cy="152400"/>
    <xdr:sp macro="" textlink="">
      <xdr:nvSpPr>
        <xdr:cNvPr id="559" name="Picture 5" hidden="1">
          <a:extLst>
            <a:ext uri="{63B3BB69-23CF-44E3-9099-C40C66FF867C}">
              <a14:compatExt xmlns:a14="http://schemas.microsoft.com/office/drawing/2010/main" spid="_x0000_s5125"/>
            </a:ext>
            <a:ext uri="{FF2B5EF4-FFF2-40B4-BE49-F238E27FC236}">
              <a16:creationId xmlns:a16="http://schemas.microsoft.com/office/drawing/2014/main" id="{F9819274-944D-4374-A588-D94ED8B70E06}"/>
            </a:ext>
          </a:extLst>
        </xdr:cNvPr>
        <xdr:cNvSpPr/>
      </xdr:nvSpPr>
      <xdr:spPr>
        <a:xfrm>
          <a:off x="15106650" y="9134475"/>
          <a:ext cx="152400" cy="152400"/>
        </a:xfrm>
        <a:prstGeom prst="rect">
          <a:avLst/>
        </a:prstGeom>
      </xdr:spPr>
    </xdr:sp>
    <xdr:clientData/>
  </xdr:oneCellAnchor>
  <xdr:oneCellAnchor>
    <xdr:from>
      <xdr:col>10</xdr:col>
      <xdr:colOff>0</xdr:colOff>
      <xdr:row>36</xdr:row>
      <xdr:rowOff>0</xdr:rowOff>
    </xdr:from>
    <xdr:ext cx="85725" cy="85725"/>
    <xdr:pic>
      <xdr:nvPicPr>
        <xdr:cNvPr id="560" name="53 Imagen" descr="http://200.29.3.6:8080/pentaho/jpivot/table/drill-position-other.gif">
          <a:extLst>
            <a:ext uri="{FF2B5EF4-FFF2-40B4-BE49-F238E27FC236}">
              <a16:creationId xmlns:a16="http://schemas.microsoft.com/office/drawing/2014/main" id="{A75ED3E6-55B6-4BD7-8B4B-8E4AB91D44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066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36</xdr:row>
      <xdr:rowOff>0</xdr:rowOff>
    </xdr:from>
    <xdr:ext cx="85725" cy="85725"/>
    <xdr:pic>
      <xdr:nvPicPr>
        <xdr:cNvPr id="561" name="21 Imagen" descr="http://200.29.3.6:8080/pentaho/jpivot/table/drill-position-other.gif">
          <a:extLst>
            <a:ext uri="{FF2B5EF4-FFF2-40B4-BE49-F238E27FC236}">
              <a16:creationId xmlns:a16="http://schemas.microsoft.com/office/drawing/2014/main" id="{6B8C9D85-CCCB-4D2E-98BA-FB18958DDC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448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36</xdr:row>
      <xdr:rowOff>0</xdr:rowOff>
    </xdr:from>
    <xdr:ext cx="152400" cy="152400"/>
    <xdr:sp macro="" textlink="">
      <xdr:nvSpPr>
        <xdr:cNvPr id="562" name="Picture 5" hidden="1">
          <a:extLst>
            <a:ext uri="{63B3BB69-23CF-44E3-9099-C40C66FF867C}">
              <a14:compatExt xmlns:a14="http://schemas.microsoft.com/office/drawing/2010/main" spid="_x0000_s5125"/>
            </a:ext>
            <a:ext uri="{FF2B5EF4-FFF2-40B4-BE49-F238E27FC236}">
              <a16:creationId xmlns:a16="http://schemas.microsoft.com/office/drawing/2014/main" id="{0DF54566-0114-43D1-BA05-912A95108B9A}"/>
            </a:ext>
          </a:extLst>
        </xdr:cNvPr>
        <xdr:cNvSpPr/>
      </xdr:nvSpPr>
      <xdr:spPr>
        <a:xfrm>
          <a:off x="15944850" y="9134475"/>
          <a:ext cx="152400" cy="152400"/>
        </a:xfrm>
        <a:prstGeom prst="rect">
          <a:avLst/>
        </a:prstGeom>
      </xdr:spPr>
    </xdr:sp>
    <xdr:clientData/>
  </xdr:oneCellAnchor>
  <xdr:oneCellAnchor>
    <xdr:from>
      <xdr:col>11</xdr:col>
      <xdr:colOff>0</xdr:colOff>
      <xdr:row>36</xdr:row>
      <xdr:rowOff>0</xdr:rowOff>
    </xdr:from>
    <xdr:ext cx="85725" cy="85725"/>
    <xdr:pic>
      <xdr:nvPicPr>
        <xdr:cNvPr id="563" name="53 Imagen" descr="http://200.29.3.6:8080/pentaho/jpivot/table/drill-position-other.gif">
          <a:extLst>
            <a:ext uri="{FF2B5EF4-FFF2-40B4-BE49-F238E27FC236}">
              <a16:creationId xmlns:a16="http://schemas.microsoft.com/office/drawing/2014/main" id="{2E3BDAEB-7ADF-458A-8601-7AAE687C31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448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564" name="21 Imagen" descr="http://200.29.3.6:8080/pentaho/jpivot/table/drill-position-other.gif">
          <a:extLst>
            <a:ext uri="{FF2B5EF4-FFF2-40B4-BE49-F238E27FC236}">
              <a16:creationId xmlns:a16="http://schemas.microsoft.com/office/drawing/2014/main" id="{AFF41DB8-CBE2-43C7-8363-8081178778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152400" cy="152400"/>
    <xdr:sp macro="" textlink="">
      <xdr:nvSpPr>
        <xdr:cNvPr id="565" name="Picture 5" hidden="1">
          <a:extLst>
            <a:ext uri="{63B3BB69-23CF-44E3-9099-C40C66FF867C}">
              <a14:compatExt xmlns:a14="http://schemas.microsoft.com/office/drawing/2010/main" spid="_x0000_s5125"/>
            </a:ext>
            <a:ext uri="{FF2B5EF4-FFF2-40B4-BE49-F238E27FC236}">
              <a16:creationId xmlns:a16="http://schemas.microsoft.com/office/drawing/2014/main" id="{E9F14D71-02B1-45A1-8B7B-5A6848504A2E}"/>
            </a:ext>
          </a:extLst>
        </xdr:cNvPr>
        <xdr:cNvSpPr/>
      </xdr:nvSpPr>
      <xdr:spPr>
        <a:xfrm>
          <a:off x="16783050" y="9134475"/>
          <a:ext cx="152400" cy="152400"/>
        </a:xfrm>
        <a:prstGeom prst="rect">
          <a:avLst/>
        </a:prstGeom>
      </xdr:spPr>
    </xdr:sp>
    <xdr:clientData/>
  </xdr:oneCellAnchor>
  <xdr:oneCellAnchor>
    <xdr:from>
      <xdr:col>12</xdr:col>
      <xdr:colOff>0</xdr:colOff>
      <xdr:row>36</xdr:row>
      <xdr:rowOff>0</xdr:rowOff>
    </xdr:from>
    <xdr:ext cx="85725" cy="85725"/>
    <xdr:pic>
      <xdr:nvPicPr>
        <xdr:cNvPr id="566" name="53 Imagen" descr="http://200.29.3.6:8080/pentaho/jpivot/table/drill-position-other.gif">
          <a:extLst>
            <a:ext uri="{FF2B5EF4-FFF2-40B4-BE49-F238E27FC236}">
              <a16:creationId xmlns:a16="http://schemas.microsoft.com/office/drawing/2014/main" id="{F3DB4FD7-4EB8-424E-88EB-4216385C03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36</xdr:row>
      <xdr:rowOff>0</xdr:rowOff>
    </xdr:from>
    <xdr:ext cx="85725" cy="85725"/>
    <xdr:pic>
      <xdr:nvPicPr>
        <xdr:cNvPr id="567" name="21 Imagen" descr="http://200.29.3.6:8080/pentaho/jpivot/table/drill-position-other.gif">
          <a:extLst>
            <a:ext uri="{FF2B5EF4-FFF2-40B4-BE49-F238E27FC236}">
              <a16:creationId xmlns:a16="http://schemas.microsoft.com/office/drawing/2014/main" id="{87486824-E95F-4A67-922D-B4BF898FD8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260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36</xdr:row>
      <xdr:rowOff>0</xdr:rowOff>
    </xdr:from>
    <xdr:ext cx="152400" cy="152400"/>
    <xdr:sp macro="" textlink="">
      <xdr:nvSpPr>
        <xdr:cNvPr id="568" name="Picture 5" hidden="1">
          <a:extLst>
            <a:ext uri="{63B3BB69-23CF-44E3-9099-C40C66FF867C}">
              <a14:compatExt xmlns:a14="http://schemas.microsoft.com/office/drawing/2010/main" spid="_x0000_s5125"/>
            </a:ext>
            <a:ext uri="{FF2B5EF4-FFF2-40B4-BE49-F238E27FC236}">
              <a16:creationId xmlns:a16="http://schemas.microsoft.com/office/drawing/2014/main" id="{9628CF6B-385E-4671-89F3-9B3D2AC72E99}"/>
            </a:ext>
          </a:extLst>
        </xdr:cNvPr>
        <xdr:cNvSpPr/>
      </xdr:nvSpPr>
      <xdr:spPr>
        <a:xfrm>
          <a:off x="17726025" y="9134475"/>
          <a:ext cx="152400" cy="152400"/>
        </a:xfrm>
        <a:prstGeom prst="rect">
          <a:avLst/>
        </a:prstGeom>
      </xdr:spPr>
    </xdr:sp>
    <xdr:clientData/>
  </xdr:oneCellAnchor>
  <xdr:oneCellAnchor>
    <xdr:from>
      <xdr:col>13</xdr:col>
      <xdr:colOff>0</xdr:colOff>
      <xdr:row>36</xdr:row>
      <xdr:rowOff>0</xdr:rowOff>
    </xdr:from>
    <xdr:ext cx="85725" cy="85725"/>
    <xdr:pic>
      <xdr:nvPicPr>
        <xdr:cNvPr id="569" name="53 Imagen" descr="http://200.29.3.6:8080/pentaho/jpivot/table/drill-position-other.gif">
          <a:extLst>
            <a:ext uri="{FF2B5EF4-FFF2-40B4-BE49-F238E27FC236}">
              <a16:creationId xmlns:a16="http://schemas.microsoft.com/office/drawing/2014/main" id="{43B47931-FED5-4E8A-AEC5-E23A86A5EE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260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36</xdr:row>
      <xdr:rowOff>0</xdr:rowOff>
    </xdr:from>
    <xdr:ext cx="85725" cy="85725"/>
    <xdr:pic>
      <xdr:nvPicPr>
        <xdr:cNvPr id="570" name="21 Imagen" descr="http://200.29.3.6:8080/pentaho/jpivot/table/drill-position-other.gif">
          <a:extLst>
            <a:ext uri="{FF2B5EF4-FFF2-40B4-BE49-F238E27FC236}">
              <a16:creationId xmlns:a16="http://schemas.microsoft.com/office/drawing/2014/main" id="{ECF227A8-3C64-43D7-BFA6-FDF3D1552D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642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36</xdr:row>
      <xdr:rowOff>0</xdr:rowOff>
    </xdr:from>
    <xdr:ext cx="152400" cy="152400"/>
    <xdr:sp macro="" textlink="">
      <xdr:nvSpPr>
        <xdr:cNvPr id="571" name="Picture 5" hidden="1">
          <a:extLst>
            <a:ext uri="{63B3BB69-23CF-44E3-9099-C40C66FF867C}">
              <a14:compatExt xmlns:a14="http://schemas.microsoft.com/office/drawing/2010/main" spid="_x0000_s5125"/>
            </a:ext>
            <a:ext uri="{FF2B5EF4-FFF2-40B4-BE49-F238E27FC236}">
              <a16:creationId xmlns:a16="http://schemas.microsoft.com/office/drawing/2014/main" id="{5309352B-D517-4B75-B6FE-8404D2196CC8}"/>
            </a:ext>
          </a:extLst>
        </xdr:cNvPr>
        <xdr:cNvSpPr/>
      </xdr:nvSpPr>
      <xdr:spPr>
        <a:xfrm>
          <a:off x="18564225" y="9134475"/>
          <a:ext cx="152400" cy="152400"/>
        </a:xfrm>
        <a:prstGeom prst="rect">
          <a:avLst/>
        </a:prstGeom>
      </xdr:spPr>
    </xdr:sp>
    <xdr:clientData/>
  </xdr:oneCellAnchor>
  <xdr:oneCellAnchor>
    <xdr:from>
      <xdr:col>14</xdr:col>
      <xdr:colOff>0</xdr:colOff>
      <xdr:row>36</xdr:row>
      <xdr:rowOff>0</xdr:rowOff>
    </xdr:from>
    <xdr:ext cx="85725" cy="85725"/>
    <xdr:pic>
      <xdr:nvPicPr>
        <xdr:cNvPr id="572" name="53 Imagen" descr="http://200.29.3.6:8080/pentaho/jpivot/table/drill-position-other.gif">
          <a:extLst>
            <a:ext uri="{FF2B5EF4-FFF2-40B4-BE49-F238E27FC236}">
              <a16:creationId xmlns:a16="http://schemas.microsoft.com/office/drawing/2014/main" id="{FCD0934C-9CD5-4970-AD14-4531755BF7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642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36</xdr:row>
      <xdr:rowOff>0</xdr:rowOff>
    </xdr:from>
    <xdr:ext cx="85725" cy="85725"/>
    <xdr:pic>
      <xdr:nvPicPr>
        <xdr:cNvPr id="573" name="21 Imagen" descr="http://200.29.3.6:8080/pentaho/jpivot/table/drill-position-other.gif">
          <a:extLst>
            <a:ext uri="{FF2B5EF4-FFF2-40B4-BE49-F238E27FC236}">
              <a16:creationId xmlns:a16="http://schemas.microsoft.com/office/drawing/2014/main" id="{EE0D9EA3-399E-4382-828C-F990CCDF04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36</xdr:row>
      <xdr:rowOff>0</xdr:rowOff>
    </xdr:from>
    <xdr:ext cx="152400" cy="152400"/>
    <xdr:sp macro="" textlink="">
      <xdr:nvSpPr>
        <xdr:cNvPr id="574" name="Picture 5" hidden="1">
          <a:extLst>
            <a:ext uri="{63B3BB69-23CF-44E3-9099-C40C66FF867C}">
              <a14:compatExt xmlns:a14="http://schemas.microsoft.com/office/drawing/2010/main" spid="_x0000_s5125"/>
            </a:ext>
            <a:ext uri="{FF2B5EF4-FFF2-40B4-BE49-F238E27FC236}">
              <a16:creationId xmlns:a16="http://schemas.microsoft.com/office/drawing/2014/main" id="{857F7477-2F02-4F88-BDC7-2FE6FC5EBE48}"/>
            </a:ext>
          </a:extLst>
        </xdr:cNvPr>
        <xdr:cNvSpPr/>
      </xdr:nvSpPr>
      <xdr:spPr>
        <a:xfrm>
          <a:off x="19507200" y="9134475"/>
          <a:ext cx="152400" cy="152400"/>
        </a:xfrm>
        <a:prstGeom prst="rect">
          <a:avLst/>
        </a:prstGeom>
      </xdr:spPr>
    </xdr:sp>
    <xdr:clientData/>
  </xdr:oneCellAnchor>
  <xdr:oneCellAnchor>
    <xdr:from>
      <xdr:col>15</xdr:col>
      <xdr:colOff>0</xdr:colOff>
      <xdr:row>36</xdr:row>
      <xdr:rowOff>0</xdr:rowOff>
    </xdr:from>
    <xdr:ext cx="85725" cy="85725"/>
    <xdr:pic>
      <xdr:nvPicPr>
        <xdr:cNvPr id="575" name="53 Imagen" descr="http://200.29.3.6:8080/pentaho/jpivot/table/drill-position-other.gif">
          <a:extLst>
            <a:ext uri="{FF2B5EF4-FFF2-40B4-BE49-F238E27FC236}">
              <a16:creationId xmlns:a16="http://schemas.microsoft.com/office/drawing/2014/main" id="{C6DB9630-AD5E-4C6C-BCBB-FA793FF9E0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36</xdr:row>
      <xdr:rowOff>0</xdr:rowOff>
    </xdr:from>
    <xdr:ext cx="85725" cy="85725"/>
    <xdr:pic>
      <xdr:nvPicPr>
        <xdr:cNvPr id="576" name="21 Imagen" descr="http://200.29.3.6:8080/pentaho/jpivot/table/drill-position-other.gif">
          <a:extLst>
            <a:ext uri="{FF2B5EF4-FFF2-40B4-BE49-F238E27FC236}">
              <a16:creationId xmlns:a16="http://schemas.microsoft.com/office/drawing/2014/main" id="{163309AD-10D8-4B12-BE28-514652961A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502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36</xdr:row>
      <xdr:rowOff>0</xdr:rowOff>
    </xdr:from>
    <xdr:ext cx="152400" cy="152400"/>
    <xdr:sp macro="" textlink="">
      <xdr:nvSpPr>
        <xdr:cNvPr id="577" name="Picture 5" hidden="1">
          <a:extLst>
            <a:ext uri="{63B3BB69-23CF-44E3-9099-C40C66FF867C}">
              <a14:compatExt xmlns:a14="http://schemas.microsoft.com/office/drawing/2010/main" spid="_x0000_s5125"/>
            </a:ext>
            <a:ext uri="{FF2B5EF4-FFF2-40B4-BE49-F238E27FC236}">
              <a16:creationId xmlns:a16="http://schemas.microsoft.com/office/drawing/2014/main" id="{2C71800C-B7C2-44DE-95EF-2290BD7DE286}"/>
            </a:ext>
          </a:extLst>
        </xdr:cNvPr>
        <xdr:cNvSpPr/>
      </xdr:nvSpPr>
      <xdr:spPr>
        <a:xfrm>
          <a:off x="20850225" y="9134475"/>
          <a:ext cx="152400" cy="152400"/>
        </a:xfrm>
        <a:prstGeom prst="rect">
          <a:avLst/>
        </a:prstGeom>
      </xdr:spPr>
    </xdr:sp>
    <xdr:clientData/>
  </xdr:oneCellAnchor>
  <xdr:oneCellAnchor>
    <xdr:from>
      <xdr:col>16</xdr:col>
      <xdr:colOff>0</xdr:colOff>
      <xdr:row>36</xdr:row>
      <xdr:rowOff>0</xdr:rowOff>
    </xdr:from>
    <xdr:ext cx="85725" cy="85725"/>
    <xdr:pic>
      <xdr:nvPicPr>
        <xdr:cNvPr id="578" name="53 Imagen" descr="http://200.29.3.6:8080/pentaho/jpivot/table/drill-position-other.gif">
          <a:extLst>
            <a:ext uri="{FF2B5EF4-FFF2-40B4-BE49-F238E27FC236}">
              <a16:creationId xmlns:a16="http://schemas.microsoft.com/office/drawing/2014/main" id="{4C44B7EC-65B5-4969-8C9F-6E16D0DF0C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502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36</xdr:row>
      <xdr:rowOff>0</xdr:rowOff>
    </xdr:from>
    <xdr:ext cx="85725" cy="85725"/>
    <xdr:pic>
      <xdr:nvPicPr>
        <xdr:cNvPr id="579" name="21 Imagen" descr="http://200.29.3.6:8080/pentaho/jpivot/table/drill-position-other.gif">
          <a:extLst>
            <a:ext uri="{FF2B5EF4-FFF2-40B4-BE49-F238E27FC236}">
              <a16:creationId xmlns:a16="http://schemas.microsoft.com/office/drawing/2014/main" id="{C22715D0-EE49-4D86-9D3D-A8942B6D65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885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36</xdr:row>
      <xdr:rowOff>0</xdr:rowOff>
    </xdr:from>
    <xdr:ext cx="152400" cy="152400"/>
    <xdr:sp macro="" textlink="">
      <xdr:nvSpPr>
        <xdr:cNvPr id="580" name="Picture 5" hidden="1">
          <a:extLst>
            <a:ext uri="{63B3BB69-23CF-44E3-9099-C40C66FF867C}">
              <a14:compatExt xmlns:a14="http://schemas.microsoft.com/office/drawing/2010/main" spid="_x0000_s5125"/>
            </a:ext>
            <a:ext uri="{FF2B5EF4-FFF2-40B4-BE49-F238E27FC236}">
              <a16:creationId xmlns:a16="http://schemas.microsoft.com/office/drawing/2014/main" id="{5003697C-7C51-479D-BC9C-B457B6D00BC2}"/>
            </a:ext>
          </a:extLst>
        </xdr:cNvPr>
        <xdr:cNvSpPr/>
      </xdr:nvSpPr>
      <xdr:spPr>
        <a:xfrm>
          <a:off x="22288500" y="9134475"/>
          <a:ext cx="152400" cy="152400"/>
        </a:xfrm>
        <a:prstGeom prst="rect">
          <a:avLst/>
        </a:prstGeom>
      </xdr:spPr>
    </xdr:sp>
    <xdr:clientData/>
  </xdr:oneCellAnchor>
  <xdr:oneCellAnchor>
    <xdr:from>
      <xdr:col>17</xdr:col>
      <xdr:colOff>0</xdr:colOff>
      <xdr:row>36</xdr:row>
      <xdr:rowOff>0</xdr:rowOff>
    </xdr:from>
    <xdr:ext cx="85725" cy="85725"/>
    <xdr:pic>
      <xdr:nvPicPr>
        <xdr:cNvPr id="581" name="53 Imagen" descr="http://200.29.3.6:8080/pentaho/jpivot/table/drill-position-other.gif">
          <a:extLst>
            <a:ext uri="{FF2B5EF4-FFF2-40B4-BE49-F238E27FC236}">
              <a16:creationId xmlns:a16="http://schemas.microsoft.com/office/drawing/2014/main" id="{563D5E41-0E8C-4844-B3DE-6D03225893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885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36</xdr:row>
      <xdr:rowOff>0</xdr:rowOff>
    </xdr:from>
    <xdr:ext cx="85725" cy="85725"/>
    <xdr:pic>
      <xdr:nvPicPr>
        <xdr:cNvPr id="582" name="21 Imagen" descr="http://200.29.3.6:8080/pentaho/jpivot/table/drill-position-other.gif">
          <a:extLst>
            <a:ext uri="{FF2B5EF4-FFF2-40B4-BE49-F238E27FC236}">
              <a16:creationId xmlns:a16="http://schemas.microsoft.com/office/drawing/2014/main" id="{00760C1D-1D35-4C10-AD4B-14EE52E900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648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36</xdr:row>
      <xdr:rowOff>0</xdr:rowOff>
    </xdr:from>
    <xdr:ext cx="152400" cy="152400"/>
    <xdr:sp macro="" textlink="">
      <xdr:nvSpPr>
        <xdr:cNvPr id="583" name="Picture 5" hidden="1">
          <a:extLst>
            <a:ext uri="{63B3BB69-23CF-44E3-9099-C40C66FF867C}">
              <a14:compatExt xmlns:a14="http://schemas.microsoft.com/office/drawing/2010/main" spid="_x0000_s5125"/>
            </a:ext>
            <a:ext uri="{FF2B5EF4-FFF2-40B4-BE49-F238E27FC236}">
              <a16:creationId xmlns:a16="http://schemas.microsoft.com/office/drawing/2014/main" id="{D90A4C21-58E5-48BC-9D6E-FC2282C2CA5A}"/>
            </a:ext>
          </a:extLst>
        </xdr:cNvPr>
        <xdr:cNvSpPr/>
      </xdr:nvSpPr>
      <xdr:spPr>
        <a:xfrm>
          <a:off x="23564850" y="9134475"/>
          <a:ext cx="152400" cy="152400"/>
        </a:xfrm>
        <a:prstGeom prst="rect">
          <a:avLst/>
        </a:prstGeom>
      </xdr:spPr>
    </xdr:sp>
    <xdr:clientData/>
  </xdr:oneCellAnchor>
  <xdr:oneCellAnchor>
    <xdr:from>
      <xdr:col>18</xdr:col>
      <xdr:colOff>0</xdr:colOff>
      <xdr:row>36</xdr:row>
      <xdr:rowOff>0</xdr:rowOff>
    </xdr:from>
    <xdr:ext cx="85725" cy="85725"/>
    <xdr:pic>
      <xdr:nvPicPr>
        <xdr:cNvPr id="584" name="53 Imagen" descr="http://200.29.3.6:8080/pentaho/jpivot/table/drill-position-other.gif">
          <a:extLst>
            <a:ext uri="{FF2B5EF4-FFF2-40B4-BE49-F238E27FC236}">
              <a16:creationId xmlns:a16="http://schemas.microsoft.com/office/drawing/2014/main" id="{88F76188-BEA4-44BA-B43F-0FD7DAA78C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648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36</xdr:row>
      <xdr:rowOff>0</xdr:rowOff>
    </xdr:from>
    <xdr:ext cx="85725" cy="85725"/>
    <xdr:pic>
      <xdr:nvPicPr>
        <xdr:cNvPr id="585" name="21 Imagen" descr="http://200.29.3.6:8080/pentaho/jpivot/table/drill-position-other.gif">
          <a:extLst>
            <a:ext uri="{FF2B5EF4-FFF2-40B4-BE49-F238E27FC236}">
              <a16:creationId xmlns:a16="http://schemas.microsoft.com/office/drawing/2014/main" id="{FFB3AD78-D2D1-42CE-9ABE-91D089DE78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935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36</xdr:row>
      <xdr:rowOff>0</xdr:rowOff>
    </xdr:from>
    <xdr:ext cx="152400" cy="152400"/>
    <xdr:sp macro="" textlink="">
      <xdr:nvSpPr>
        <xdr:cNvPr id="586" name="Picture 5" hidden="1">
          <a:extLst>
            <a:ext uri="{63B3BB69-23CF-44E3-9099-C40C66FF867C}">
              <a14:compatExt xmlns:a14="http://schemas.microsoft.com/office/drawing/2010/main" spid="_x0000_s5125"/>
            </a:ext>
            <a:ext uri="{FF2B5EF4-FFF2-40B4-BE49-F238E27FC236}">
              <a16:creationId xmlns:a16="http://schemas.microsoft.com/office/drawing/2014/main" id="{BC2950F0-B3FF-4708-8791-8F2BEF4E41AC}"/>
            </a:ext>
          </a:extLst>
        </xdr:cNvPr>
        <xdr:cNvSpPr/>
      </xdr:nvSpPr>
      <xdr:spPr>
        <a:xfrm>
          <a:off x="24393525" y="9134475"/>
          <a:ext cx="152400" cy="152400"/>
        </a:xfrm>
        <a:prstGeom prst="rect">
          <a:avLst/>
        </a:prstGeom>
      </xdr:spPr>
    </xdr:sp>
    <xdr:clientData/>
  </xdr:oneCellAnchor>
  <xdr:oneCellAnchor>
    <xdr:from>
      <xdr:col>19</xdr:col>
      <xdr:colOff>0</xdr:colOff>
      <xdr:row>36</xdr:row>
      <xdr:rowOff>0</xdr:rowOff>
    </xdr:from>
    <xdr:ext cx="85725" cy="85725"/>
    <xdr:pic>
      <xdr:nvPicPr>
        <xdr:cNvPr id="587" name="53 Imagen" descr="http://200.29.3.6:8080/pentaho/jpivot/table/drill-position-other.gif">
          <a:extLst>
            <a:ext uri="{FF2B5EF4-FFF2-40B4-BE49-F238E27FC236}">
              <a16:creationId xmlns:a16="http://schemas.microsoft.com/office/drawing/2014/main" id="{0F9056E0-95B9-4DB1-8CE9-8560A757D5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935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85725" cy="85725"/>
    <xdr:pic>
      <xdr:nvPicPr>
        <xdr:cNvPr id="588" name="1 Imagen" descr="http://200.29.3.6:8080/pentaho/jpivot/table/drill-position-other.gif">
          <a:extLst>
            <a:ext uri="{FF2B5EF4-FFF2-40B4-BE49-F238E27FC236}">
              <a16:creationId xmlns:a16="http://schemas.microsoft.com/office/drawing/2014/main" id="{93E5692C-8F84-42CE-AAE4-0D4A11A543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84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2400" cy="152400"/>
    <xdr:sp macro="" textlink="">
      <xdr:nvSpPr>
        <xdr:cNvPr id="589" name="Picture 1" hidden="1">
          <a:extLst>
            <a:ext uri="{63B3BB69-23CF-44E3-9099-C40C66FF867C}">
              <a14:compatExt xmlns:a14="http://schemas.microsoft.com/office/drawing/2010/main" spid="_x0000_s5121"/>
            </a:ext>
            <a:ext uri="{FF2B5EF4-FFF2-40B4-BE49-F238E27FC236}">
              <a16:creationId xmlns:a16="http://schemas.microsoft.com/office/drawing/2014/main" id="{91CA5416-C2DD-43B7-8F3C-A2E1A49C7548}"/>
            </a:ext>
          </a:extLst>
        </xdr:cNvPr>
        <xdr:cNvSpPr/>
      </xdr:nvSpPr>
      <xdr:spPr>
        <a:xfrm>
          <a:off x="10058400" y="9134475"/>
          <a:ext cx="152400" cy="152400"/>
        </a:xfrm>
        <a:prstGeom prst="rect">
          <a:avLst/>
        </a:prstGeom>
      </xdr:spPr>
    </xdr:sp>
    <xdr:clientData/>
  </xdr:oneCellAnchor>
  <xdr:oneCellAnchor>
    <xdr:from>
      <xdr:col>5</xdr:col>
      <xdr:colOff>0</xdr:colOff>
      <xdr:row>36</xdr:row>
      <xdr:rowOff>0</xdr:rowOff>
    </xdr:from>
    <xdr:ext cx="85725" cy="85725"/>
    <xdr:pic>
      <xdr:nvPicPr>
        <xdr:cNvPr id="590" name="3 Imagen" descr="http://200.29.3.6:8080/pentaho/jpivot/table/drill-position-other.gif">
          <a:extLst>
            <a:ext uri="{FF2B5EF4-FFF2-40B4-BE49-F238E27FC236}">
              <a16:creationId xmlns:a16="http://schemas.microsoft.com/office/drawing/2014/main" id="{B3FBD6ED-0248-475A-9261-543F61C598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84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85725" cy="85725"/>
    <xdr:pic>
      <xdr:nvPicPr>
        <xdr:cNvPr id="591" name="4 Imagen" descr="http://200.29.3.6:8080/pentaho/jpivot/table/drill-position-other.gif">
          <a:extLst>
            <a:ext uri="{FF2B5EF4-FFF2-40B4-BE49-F238E27FC236}">
              <a16:creationId xmlns:a16="http://schemas.microsoft.com/office/drawing/2014/main" id="{93247456-1714-4DFA-BC78-2F348664EA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85725" cy="85725"/>
    <xdr:pic>
      <xdr:nvPicPr>
        <xdr:cNvPr id="592" name="5 Imagen" descr="http://200.29.3.6:8080/pentaho/jpivot/table/drill-position-other.gif">
          <a:extLst>
            <a:ext uri="{FF2B5EF4-FFF2-40B4-BE49-F238E27FC236}">
              <a16:creationId xmlns:a16="http://schemas.microsoft.com/office/drawing/2014/main" id="{4FDEAE43-836C-470D-8D5A-9F59873E60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84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85725" cy="85725"/>
    <xdr:pic>
      <xdr:nvPicPr>
        <xdr:cNvPr id="593" name="6 Imagen" descr="http://200.29.3.6:8080/pentaho/jpivot/table/drill-position-other.gif">
          <a:extLst>
            <a:ext uri="{FF2B5EF4-FFF2-40B4-BE49-F238E27FC236}">
              <a16:creationId xmlns:a16="http://schemas.microsoft.com/office/drawing/2014/main" id="{664B9ECD-DC5C-4550-9F2B-AA233D2EEF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61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36</xdr:row>
      <xdr:rowOff>0</xdr:rowOff>
    </xdr:from>
    <xdr:ext cx="85725" cy="85725"/>
    <xdr:pic>
      <xdr:nvPicPr>
        <xdr:cNvPr id="594" name="7 Imagen" descr="http://200.29.3.6:8080/pentaho/jpivot/table/drill-position-other.gif">
          <a:extLst>
            <a:ext uri="{FF2B5EF4-FFF2-40B4-BE49-F238E27FC236}">
              <a16:creationId xmlns:a16="http://schemas.microsoft.com/office/drawing/2014/main" id="{D3C43FBD-BDFC-4623-AC27-D9BDB131F0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2400" cy="152400"/>
    <xdr:sp macro="" textlink="">
      <xdr:nvSpPr>
        <xdr:cNvPr id="595" name="Picture 2" hidden="1">
          <a:extLst>
            <a:ext uri="{63B3BB69-23CF-44E3-9099-C40C66FF867C}">
              <a14:compatExt xmlns:a14="http://schemas.microsoft.com/office/drawing/2010/main" spid="_x0000_s5122"/>
            </a:ext>
            <a:ext uri="{FF2B5EF4-FFF2-40B4-BE49-F238E27FC236}">
              <a16:creationId xmlns:a16="http://schemas.microsoft.com/office/drawing/2014/main" id="{641A890B-FEE2-45CD-8219-01CE417C89E0}"/>
            </a:ext>
          </a:extLst>
        </xdr:cNvPr>
        <xdr:cNvSpPr/>
      </xdr:nvSpPr>
      <xdr:spPr>
        <a:xfrm>
          <a:off x="10058400" y="9134475"/>
          <a:ext cx="152400" cy="152400"/>
        </a:xfrm>
        <a:prstGeom prst="rect">
          <a:avLst/>
        </a:prstGeom>
      </xdr:spPr>
    </xdr:sp>
    <xdr:clientData/>
  </xdr:oneCellAnchor>
  <xdr:oneCellAnchor>
    <xdr:from>
      <xdr:col>9</xdr:col>
      <xdr:colOff>0</xdr:colOff>
      <xdr:row>36</xdr:row>
      <xdr:rowOff>0</xdr:rowOff>
    </xdr:from>
    <xdr:ext cx="85725" cy="85725"/>
    <xdr:pic>
      <xdr:nvPicPr>
        <xdr:cNvPr id="596" name="9 Imagen" descr="http://200.29.3.6:8080/pentaho/jpivot/table/drill-position-other.gif">
          <a:extLst>
            <a:ext uri="{FF2B5EF4-FFF2-40B4-BE49-F238E27FC236}">
              <a16:creationId xmlns:a16="http://schemas.microsoft.com/office/drawing/2014/main" id="{BC03ADC1-C328-4752-A2C2-1C6F356582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597" name="10 Imagen" descr="http://200.29.3.6:8080/pentaho/jpivot/table/drill-position-other.gif">
          <a:extLst>
            <a:ext uri="{FF2B5EF4-FFF2-40B4-BE49-F238E27FC236}">
              <a16:creationId xmlns:a16="http://schemas.microsoft.com/office/drawing/2014/main" id="{14C9CE10-F541-4523-9464-5BD4FF22A4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598" name="11 Imagen" descr="http://200.29.3.6:8080/pentaho/jpivot/table/drill-position-other.gif">
          <a:extLst>
            <a:ext uri="{FF2B5EF4-FFF2-40B4-BE49-F238E27FC236}">
              <a16:creationId xmlns:a16="http://schemas.microsoft.com/office/drawing/2014/main" id="{371C7144-9A53-4B53-A588-D8283AC5AF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36</xdr:row>
      <xdr:rowOff>0</xdr:rowOff>
    </xdr:from>
    <xdr:ext cx="85725" cy="85725"/>
    <xdr:pic>
      <xdr:nvPicPr>
        <xdr:cNvPr id="599" name="12 Imagen" descr="http://200.29.3.6:8080/pentaho/jpivot/table/drill-position-other.gif">
          <a:extLst>
            <a:ext uri="{FF2B5EF4-FFF2-40B4-BE49-F238E27FC236}">
              <a16:creationId xmlns:a16="http://schemas.microsoft.com/office/drawing/2014/main" id="{52CA0B3A-95CA-40DA-9EEC-C76B8A163B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066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36</xdr:row>
      <xdr:rowOff>0</xdr:rowOff>
    </xdr:from>
    <xdr:ext cx="85725" cy="85725"/>
    <xdr:pic>
      <xdr:nvPicPr>
        <xdr:cNvPr id="600" name="13 Imagen" descr="http://200.29.3.6:8080/pentaho/jpivot/table/drill-position-other.gif">
          <a:extLst>
            <a:ext uri="{FF2B5EF4-FFF2-40B4-BE49-F238E27FC236}">
              <a16:creationId xmlns:a16="http://schemas.microsoft.com/office/drawing/2014/main" id="{B5BDF006-7452-4B79-AFB9-8FD3AE4B1B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448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601" name="14 Imagen" descr="http://200.29.3.6:8080/pentaho/jpivot/table/drill-position-other.gif">
          <a:extLst>
            <a:ext uri="{FF2B5EF4-FFF2-40B4-BE49-F238E27FC236}">
              <a16:creationId xmlns:a16="http://schemas.microsoft.com/office/drawing/2014/main" id="{7C7B97FC-BFC3-44B6-9110-699318EFCF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602" name="15 Imagen" descr="http://200.29.3.6:8080/pentaho/jpivot/table/drill-position-other.gif">
          <a:extLst>
            <a:ext uri="{FF2B5EF4-FFF2-40B4-BE49-F238E27FC236}">
              <a16:creationId xmlns:a16="http://schemas.microsoft.com/office/drawing/2014/main" id="{0BE470B6-C54F-4721-9B8B-132B8B1704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603" name="16 Imagen" descr="http://200.29.3.6:8080/pentaho/jpivot/table/drill-position-other.gif">
          <a:extLst>
            <a:ext uri="{FF2B5EF4-FFF2-40B4-BE49-F238E27FC236}">
              <a16:creationId xmlns:a16="http://schemas.microsoft.com/office/drawing/2014/main" id="{61DF1225-3F54-483E-908C-84F82D58C3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604" name="17 Imagen" descr="http://200.29.3.6:8080/pentaho/jpivot/table/drill-position-other.gif">
          <a:extLst>
            <a:ext uri="{FF2B5EF4-FFF2-40B4-BE49-F238E27FC236}">
              <a16:creationId xmlns:a16="http://schemas.microsoft.com/office/drawing/2014/main" id="{EFB4E397-4950-415F-A52C-2A4AE9371D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605" name="18 Imagen" descr="http://200.29.3.6:8080/pentaho/jpivot/table/drill-position-other.gif">
          <a:extLst>
            <a:ext uri="{FF2B5EF4-FFF2-40B4-BE49-F238E27FC236}">
              <a16:creationId xmlns:a16="http://schemas.microsoft.com/office/drawing/2014/main" id="{E25719BC-5A65-40BC-A3E8-2ED65E5D84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606" name="19 Imagen" descr="http://200.29.3.6:8080/pentaho/jpivot/table/drill-position-other.gif">
          <a:extLst>
            <a:ext uri="{FF2B5EF4-FFF2-40B4-BE49-F238E27FC236}">
              <a16:creationId xmlns:a16="http://schemas.microsoft.com/office/drawing/2014/main" id="{29D27D50-B46D-444C-BB12-494D33DECE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85725" cy="85725"/>
    <xdr:pic>
      <xdr:nvPicPr>
        <xdr:cNvPr id="607" name="20 Imagen" descr="http://200.29.3.6:8080/pentaho/jpivot/table/drill-position-other.gif">
          <a:extLst>
            <a:ext uri="{FF2B5EF4-FFF2-40B4-BE49-F238E27FC236}">
              <a16:creationId xmlns:a16="http://schemas.microsoft.com/office/drawing/2014/main" id="{4C52B7EC-9ADF-48D5-82E6-759485C9A6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85725" cy="85725"/>
    <xdr:pic>
      <xdr:nvPicPr>
        <xdr:cNvPr id="608" name="21 Imagen" descr="http://200.29.3.6:8080/pentaho/jpivot/table/drill-position-other.gif">
          <a:extLst>
            <a:ext uri="{FF2B5EF4-FFF2-40B4-BE49-F238E27FC236}">
              <a16:creationId xmlns:a16="http://schemas.microsoft.com/office/drawing/2014/main" id="{221F6DB5-1D5E-43C9-B986-114FD2048B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36</xdr:row>
      <xdr:rowOff>0</xdr:rowOff>
    </xdr:from>
    <xdr:ext cx="152400" cy="152400"/>
    <xdr:sp macro="" textlink="">
      <xdr:nvSpPr>
        <xdr:cNvPr id="609" name="Picture 3" hidden="1">
          <a:extLst>
            <a:ext uri="{63B3BB69-23CF-44E3-9099-C40C66FF867C}">
              <a14:compatExt xmlns:a14="http://schemas.microsoft.com/office/drawing/2010/main" spid="_x0000_s5123"/>
            </a:ext>
            <a:ext uri="{FF2B5EF4-FFF2-40B4-BE49-F238E27FC236}">
              <a16:creationId xmlns:a16="http://schemas.microsoft.com/office/drawing/2014/main" id="{B3D48D83-784D-479A-9EF1-A013BE0941FD}"/>
            </a:ext>
          </a:extLst>
        </xdr:cNvPr>
        <xdr:cNvSpPr/>
      </xdr:nvSpPr>
      <xdr:spPr>
        <a:xfrm>
          <a:off x="8029575" y="9134475"/>
          <a:ext cx="152400" cy="152400"/>
        </a:xfrm>
        <a:prstGeom prst="rect">
          <a:avLst/>
        </a:prstGeom>
      </xdr:spPr>
    </xdr:sp>
    <xdr:clientData/>
  </xdr:oneCellAnchor>
  <xdr:oneCellAnchor>
    <xdr:from>
      <xdr:col>4</xdr:col>
      <xdr:colOff>0</xdr:colOff>
      <xdr:row>36</xdr:row>
      <xdr:rowOff>0</xdr:rowOff>
    </xdr:from>
    <xdr:ext cx="152400" cy="152400"/>
    <xdr:sp macro="" textlink="">
      <xdr:nvSpPr>
        <xdr:cNvPr id="610" name="Picture 4" hidden="1">
          <a:extLst>
            <a:ext uri="{63B3BB69-23CF-44E3-9099-C40C66FF867C}">
              <a14:compatExt xmlns:a14="http://schemas.microsoft.com/office/drawing/2010/main" spid="_x0000_s5124"/>
            </a:ext>
            <a:ext uri="{FF2B5EF4-FFF2-40B4-BE49-F238E27FC236}">
              <a16:creationId xmlns:a16="http://schemas.microsoft.com/office/drawing/2014/main" id="{913C2711-F75D-4367-8B80-AC4631043B4F}"/>
            </a:ext>
          </a:extLst>
        </xdr:cNvPr>
        <xdr:cNvSpPr/>
      </xdr:nvSpPr>
      <xdr:spPr>
        <a:xfrm>
          <a:off x="8943975" y="9134475"/>
          <a:ext cx="152400" cy="152400"/>
        </a:xfrm>
        <a:prstGeom prst="rect">
          <a:avLst/>
        </a:prstGeom>
      </xdr:spPr>
    </xdr:sp>
    <xdr:clientData/>
  </xdr:oneCellAnchor>
  <xdr:oneCellAnchor>
    <xdr:from>
      <xdr:col>4</xdr:col>
      <xdr:colOff>0</xdr:colOff>
      <xdr:row>36</xdr:row>
      <xdr:rowOff>0</xdr:rowOff>
    </xdr:from>
    <xdr:ext cx="85725" cy="85725"/>
    <xdr:pic>
      <xdr:nvPicPr>
        <xdr:cNvPr id="611" name="24 Imagen" descr="http://200.29.3.6:8080/pentaho/jpivot/table/drill-position-other.gif">
          <a:extLst>
            <a:ext uri="{FF2B5EF4-FFF2-40B4-BE49-F238E27FC236}">
              <a16:creationId xmlns:a16="http://schemas.microsoft.com/office/drawing/2014/main" id="{E1EA98DB-9838-4334-8524-A98343EF4E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12" name="25 Imagen" descr="http://200.29.3.6:8080/pentaho/jpivot/table/drill-position-other.gif">
          <a:extLst>
            <a:ext uri="{FF2B5EF4-FFF2-40B4-BE49-F238E27FC236}">
              <a16:creationId xmlns:a16="http://schemas.microsoft.com/office/drawing/2014/main" id="{E149550A-FC84-490A-93E3-0EB462F372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13" name="26 Imagen" descr="http://200.29.3.6:8080/pentaho/jpivot/table/drill-position-other.gif">
          <a:extLst>
            <a:ext uri="{FF2B5EF4-FFF2-40B4-BE49-F238E27FC236}">
              <a16:creationId xmlns:a16="http://schemas.microsoft.com/office/drawing/2014/main" id="{D2339D2C-2167-4E19-8EF9-F412AAAB6D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14" name="27 Imagen" descr="http://200.29.3.6:8080/pentaho/jpivot/table/drill-position-other.gif">
          <a:extLst>
            <a:ext uri="{FF2B5EF4-FFF2-40B4-BE49-F238E27FC236}">
              <a16:creationId xmlns:a16="http://schemas.microsoft.com/office/drawing/2014/main" id="{24A78C38-2F3E-43D5-A3D0-41EEC438DC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15" name="28 Imagen" descr="http://200.29.3.6:8080/pentaho/jpivot/table/drill-position-other.gif">
          <a:extLst>
            <a:ext uri="{FF2B5EF4-FFF2-40B4-BE49-F238E27FC236}">
              <a16:creationId xmlns:a16="http://schemas.microsoft.com/office/drawing/2014/main" id="{A3DA9708-8D4D-4FAA-8BC3-02801AF321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16" name="29 Imagen" descr="http://200.29.3.6:8080/pentaho/jpivot/table/drill-position-other.gif">
          <a:extLst>
            <a:ext uri="{FF2B5EF4-FFF2-40B4-BE49-F238E27FC236}">
              <a16:creationId xmlns:a16="http://schemas.microsoft.com/office/drawing/2014/main" id="{6EBB9F94-F8EC-4503-B767-647AC8C9C6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17" name="30 Imagen" descr="http://200.29.3.6:8080/pentaho/jpivot/table/drill-position-other.gif">
          <a:extLst>
            <a:ext uri="{FF2B5EF4-FFF2-40B4-BE49-F238E27FC236}">
              <a16:creationId xmlns:a16="http://schemas.microsoft.com/office/drawing/2014/main" id="{078FBB05-24BF-4BA1-8410-B1CB6A598D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18" name="31 Imagen" descr="http://200.29.3.6:8080/pentaho/jpivot/table/drill-position-other.gif">
          <a:extLst>
            <a:ext uri="{FF2B5EF4-FFF2-40B4-BE49-F238E27FC236}">
              <a16:creationId xmlns:a16="http://schemas.microsoft.com/office/drawing/2014/main" id="{1657CA92-B1E8-4C8F-9BE3-D485232C7B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19" name="32 Imagen" descr="http://200.29.3.6:8080/pentaho/jpivot/table/drill-position-other.gif">
          <a:extLst>
            <a:ext uri="{FF2B5EF4-FFF2-40B4-BE49-F238E27FC236}">
              <a16:creationId xmlns:a16="http://schemas.microsoft.com/office/drawing/2014/main" id="{BF6F821E-0618-4C44-AF1C-8913214B58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20" name="33 Imagen" descr="http://200.29.3.6:8080/pentaho/jpivot/table/drill-position-other.gif">
          <a:extLst>
            <a:ext uri="{FF2B5EF4-FFF2-40B4-BE49-F238E27FC236}">
              <a16:creationId xmlns:a16="http://schemas.microsoft.com/office/drawing/2014/main" id="{E618B69B-7BBB-447C-BE32-B2F9F34755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21" name="34 Imagen" descr="http://200.29.3.6:8080/pentaho/jpivot/table/drill-position-other.gif">
          <a:extLst>
            <a:ext uri="{FF2B5EF4-FFF2-40B4-BE49-F238E27FC236}">
              <a16:creationId xmlns:a16="http://schemas.microsoft.com/office/drawing/2014/main" id="{09057C6F-DF06-470E-BF01-2EB07388F1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22" name="35 Imagen" descr="http://200.29.3.6:8080/pentaho/jpivot/table/drill-position-other.gif">
          <a:extLst>
            <a:ext uri="{FF2B5EF4-FFF2-40B4-BE49-F238E27FC236}">
              <a16:creationId xmlns:a16="http://schemas.microsoft.com/office/drawing/2014/main" id="{0A1105E6-AA30-4542-982A-31AC5A9D40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23" name="36 Imagen" descr="http://200.29.3.6:8080/pentaho/jpivot/table/drill-position-other.gif">
          <a:extLst>
            <a:ext uri="{FF2B5EF4-FFF2-40B4-BE49-F238E27FC236}">
              <a16:creationId xmlns:a16="http://schemas.microsoft.com/office/drawing/2014/main" id="{F355888C-FC10-4436-8886-53A14726AC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24" name="37 Imagen" descr="http://200.29.3.6:8080/pentaho/jpivot/table/drill-position-other.gif">
          <a:extLst>
            <a:ext uri="{FF2B5EF4-FFF2-40B4-BE49-F238E27FC236}">
              <a16:creationId xmlns:a16="http://schemas.microsoft.com/office/drawing/2014/main" id="{7961A49B-B3C6-4D75-A51D-69669D5701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25" name="38 Imagen" descr="http://200.29.3.6:8080/pentaho/jpivot/table/drill-position-other.gif">
          <a:extLst>
            <a:ext uri="{FF2B5EF4-FFF2-40B4-BE49-F238E27FC236}">
              <a16:creationId xmlns:a16="http://schemas.microsoft.com/office/drawing/2014/main" id="{FF9052D0-5FB3-404C-8C35-14E2C69970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26" name="39 Imagen" descr="http://200.29.3.6:8080/pentaho/jpivot/table/drill-position-other.gif">
          <a:extLst>
            <a:ext uri="{FF2B5EF4-FFF2-40B4-BE49-F238E27FC236}">
              <a16:creationId xmlns:a16="http://schemas.microsoft.com/office/drawing/2014/main" id="{2F297D10-EAA4-42BD-971F-1857C72E7C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2400" cy="152400"/>
    <xdr:sp macro="" textlink="">
      <xdr:nvSpPr>
        <xdr:cNvPr id="627" name="Picture 5" hidden="1">
          <a:extLst>
            <a:ext uri="{63B3BB69-23CF-44E3-9099-C40C66FF867C}">
              <a14:compatExt xmlns:a14="http://schemas.microsoft.com/office/drawing/2010/main" spid="_x0000_s5125"/>
            </a:ext>
            <a:ext uri="{FF2B5EF4-FFF2-40B4-BE49-F238E27FC236}">
              <a16:creationId xmlns:a16="http://schemas.microsoft.com/office/drawing/2014/main" id="{7268476B-3AE8-4322-B25F-6806FFA63BE3}"/>
            </a:ext>
          </a:extLst>
        </xdr:cNvPr>
        <xdr:cNvSpPr/>
      </xdr:nvSpPr>
      <xdr:spPr>
        <a:xfrm>
          <a:off x="6953250" y="9134475"/>
          <a:ext cx="152400" cy="152400"/>
        </a:xfrm>
        <a:prstGeom prst="rect">
          <a:avLst/>
        </a:prstGeom>
      </xdr:spPr>
    </xdr:sp>
    <xdr:clientData/>
  </xdr:oneCellAnchor>
  <xdr:oneCellAnchor>
    <xdr:from>
      <xdr:col>6</xdr:col>
      <xdr:colOff>0</xdr:colOff>
      <xdr:row>36</xdr:row>
      <xdr:rowOff>0</xdr:rowOff>
    </xdr:from>
    <xdr:ext cx="85725" cy="85725"/>
    <xdr:pic>
      <xdr:nvPicPr>
        <xdr:cNvPr id="628" name="41 Imagen" descr="http://200.29.3.6:8080/pentaho/jpivot/table/drill-position-other.gif">
          <a:extLst>
            <a:ext uri="{FF2B5EF4-FFF2-40B4-BE49-F238E27FC236}">
              <a16:creationId xmlns:a16="http://schemas.microsoft.com/office/drawing/2014/main" id="{D21DF4D8-ACCC-479C-B2FB-16834E514A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61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36</xdr:row>
      <xdr:rowOff>0</xdr:rowOff>
    </xdr:from>
    <xdr:ext cx="85725" cy="85725"/>
    <xdr:pic>
      <xdr:nvPicPr>
        <xdr:cNvPr id="629" name="42 Imagen" descr="http://200.29.3.6:8080/pentaho/jpivot/table/drill-position-other.gif">
          <a:extLst>
            <a:ext uri="{FF2B5EF4-FFF2-40B4-BE49-F238E27FC236}">
              <a16:creationId xmlns:a16="http://schemas.microsoft.com/office/drawing/2014/main" id="{ABD39698-C987-45A7-A601-F1A67C3AC4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36</xdr:row>
      <xdr:rowOff>0</xdr:rowOff>
    </xdr:from>
    <xdr:ext cx="85725" cy="85725"/>
    <xdr:pic>
      <xdr:nvPicPr>
        <xdr:cNvPr id="630" name="43 Imagen" descr="http://200.29.3.6:8080/pentaho/jpivot/table/drill-position-other.gif">
          <a:extLst>
            <a:ext uri="{FF2B5EF4-FFF2-40B4-BE49-F238E27FC236}">
              <a16:creationId xmlns:a16="http://schemas.microsoft.com/office/drawing/2014/main" id="{59298BD4-A4C0-4D7F-AFF2-FDB851E473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873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631" name="44 Imagen" descr="http://200.29.3.6:8080/pentaho/jpivot/table/drill-position-other.gif">
          <a:extLst>
            <a:ext uri="{FF2B5EF4-FFF2-40B4-BE49-F238E27FC236}">
              <a16:creationId xmlns:a16="http://schemas.microsoft.com/office/drawing/2014/main" id="{E0BF5644-8974-4AA0-921E-789F475B8E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632" name="45 Imagen" descr="http://200.29.3.6:8080/pentaho/jpivot/table/drill-position-other.gif">
          <a:extLst>
            <a:ext uri="{FF2B5EF4-FFF2-40B4-BE49-F238E27FC236}">
              <a16:creationId xmlns:a16="http://schemas.microsoft.com/office/drawing/2014/main" id="{C6BE25C5-23F4-4108-AE81-8104981EA4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633" name="46 Imagen" descr="http://200.29.3.6:8080/pentaho/jpivot/table/drill-position-other.gif">
          <a:extLst>
            <a:ext uri="{FF2B5EF4-FFF2-40B4-BE49-F238E27FC236}">
              <a16:creationId xmlns:a16="http://schemas.microsoft.com/office/drawing/2014/main" id="{4FCC3776-EA9C-47CC-BC2E-D4AD033D9D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36</xdr:row>
      <xdr:rowOff>0</xdr:rowOff>
    </xdr:from>
    <xdr:ext cx="85725" cy="85725"/>
    <xdr:pic>
      <xdr:nvPicPr>
        <xdr:cNvPr id="634" name="47 Imagen" descr="http://200.29.3.6:8080/pentaho/jpivot/table/drill-position-other.gif">
          <a:extLst>
            <a:ext uri="{FF2B5EF4-FFF2-40B4-BE49-F238E27FC236}">
              <a16:creationId xmlns:a16="http://schemas.microsoft.com/office/drawing/2014/main" id="{0669F0AA-B8F0-4F73-B664-4D5CE7C3FC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066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36</xdr:row>
      <xdr:rowOff>0</xdr:rowOff>
    </xdr:from>
    <xdr:ext cx="85725" cy="85725"/>
    <xdr:pic>
      <xdr:nvPicPr>
        <xdr:cNvPr id="635" name="48 Imagen" descr="http://200.29.3.6:8080/pentaho/jpivot/table/drill-position-other.gif">
          <a:extLst>
            <a:ext uri="{FF2B5EF4-FFF2-40B4-BE49-F238E27FC236}">
              <a16:creationId xmlns:a16="http://schemas.microsoft.com/office/drawing/2014/main" id="{88BACA55-F23C-454D-9E92-1BCD62E2C8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448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636" name="49 Imagen" descr="http://200.29.3.6:8080/pentaho/jpivot/table/drill-position-other.gif">
          <a:extLst>
            <a:ext uri="{FF2B5EF4-FFF2-40B4-BE49-F238E27FC236}">
              <a16:creationId xmlns:a16="http://schemas.microsoft.com/office/drawing/2014/main" id="{C1290606-370F-4DCA-ADFC-CC42C8C2A9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637" name="50 Imagen" descr="http://200.29.3.6:8080/pentaho/jpivot/table/drill-position-other.gif">
          <a:extLst>
            <a:ext uri="{FF2B5EF4-FFF2-40B4-BE49-F238E27FC236}">
              <a16:creationId xmlns:a16="http://schemas.microsoft.com/office/drawing/2014/main" id="{C4DA8EB1-1957-47C1-96CC-197EDFFA84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638" name="51 Imagen" descr="http://200.29.3.6:8080/pentaho/jpivot/table/drill-position-other.gif">
          <a:extLst>
            <a:ext uri="{FF2B5EF4-FFF2-40B4-BE49-F238E27FC236}">
              <a16:creationId xmlns:a16="http://schemas.microsoft.com/office/drawing/2014/main" id="{E0D0A887-44FD-46F8-B4DB-97E77A3B7E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3864428</xdr:colOff>
      <xdr:row>36</xdr:row>
      <xdr:rowOff>0</xdr:rowOff>
    </xdr:from>
    <xdr:ext cx="85725" cy="85725"/>
    <xdr:pic>
      <xdr:nvPicPr>
        <xdr:cNvPr id="639" name="52 Imagen" descr="http://200.29.3.6:8080/pentaho/jpivot/table/drill-position-other.gif">
          <a:extLst>
            <a:ext uri="{FF2B5EF4-FFF2-40B4-BE49-F238E27FC236}">
              <a16:creationId xmlns:a16="http://schemas.microsoft.com/office/drawing/2014/main" id="{2FBCAB5C-F57D-4679-A7A5-D33D390E39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74103"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85725" cy="85725"/>
    <xdr:pic>
      <xdr:nvPicPr>
        <xdr:cNvPr id="640" name="53 Imagen" descr="http://200.29.3.6:8080/pentaho/jpivot/table/drill-position-other.gif">
          <a:extLst>
            <a:ext uri="{FF2B5EF4-FFF2-40B4-BE49-F238E27FC236}">
              <a16:creationId xmlns:a16="http://schemas.microsoft.com/office/drawing/2014/main" id="{0BFD63DE-3913-4122-AE98-7475FC0537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36</xdr:row>
      <xdr:rowOff>0</xdr:rowOff>
    </xdr:from>
    <xdr:ext cx="152400" cy="152400"/>
    <xdr:sp macro="" textlink="">
      <xdr:nvSpPr>
        <xdr:cNvPr id="641" name="Picture 6" hidden="1">
          <a:extLst>
            <a:ext uri="{63B3BB69-23CF-44E3-9099-C40C66FF867C}">
              <a14:compatExt xmlns:a14="http://schemas.microsoft.com/office/drawing/2010/main" spid="_x0000_s5126"/>
            </a:ext>
            <a:ext uri="{FF2B5EF4-FFF2-40B4-BE49-F238E27FC236}">
              <a16:creationId xmlns:a16="http://schemas.microsoft.com/office/drawing/2014/main" id="{E4E865E3-761A-4E2F-BF5E-8D4F2D36B991}"/>
            </a:ext>
          </a:extLst>
        </xdr:cNvPr>
        <xdr:cNvSpPr/>
      </xdr:nvSpPr>
      <xdr:spPr>
        <a:xfrm>
          <a:off x="8029575" y="9134475"/>
          <a:ext cx="152400" cy="152400"/>
        </a:xfrm>
        <a:prstGeom prst="rect">
          <a:avLst/>
        </a:prstGeom>
      </xdr:spPr>
    </xdr:sp>
    <xdr:clientData/>
  </xdr:oneCellAnchor>
  <xdr:oneCellAnchor>
    <xdr:from>
      <xdr:col>4</xdr:col>
      <xdr:colOff>0</xdr:colOff>
      <xdr:row>36</xdr:row>
      <xdr:rowOff>0</xdr:rowOff>
    </xdr:from>
    <xdr:ext cx="152400" cy="152400"/>
    <xdr:sp macro="" textlink="">
      <xdr:nvSpPr>
        <xdr:cNvPr id="642" name="Picture 7" hidden="1">
          <a:extLst>
            <a:ext uri="{63B3BB69-23CF-44E3-9099-C40C66FF867C}">
              <a14:compatExt xmlns:a14="http://schemas.microsoft.com/office/drawing/2010/main" spid="_x0000_s5127"/>
            </a:ext>
            <a:ext uri="{FF2B5EF4-FFF2-40B4-BE49-F238E27FC236}">
              <a16:creationId xmlns:a16="http://schemas.microsoft.com/office/drawing/2014/main" id="{1108D862-1913-4576-9C53-14092ABD38EA}"/>
            </a:ext>
          </a:extLst>
        </xdr:cNvPr>
        <xdr:cNvSpPr/>
      </xdr:nvSpPr>
      <xdr:spPr>
        <a:xfrm>
          <a:off x="8943975" y="9134475"/>
          <a:ext cx="152400" cy="152400"/>
        </a:xfrm>
        <a:prstGeom prst="rect">
          <a:avLst/>
        </a:prstGeom>
      </xdr:spPr>
    </xdr:sp>
    <xdr:clientData/>
  </xdr:oneCellAnchor>
  <xdr:oneCellAnchor>
    <xdr:from>
      <xdr:col>4</xdr:col>
      <xdr:colOff>0</xdr:colOff>
      <xdr:row>36</xdr:row>
      <xdr:rowOff>0</xdr:rowOff>
    </xdr:from>
    <xdr:ext cx="85725" cy="85725"/>
    <xdr:pic>
      <xdr:nvPicPr>
        <xdr:cNvPr id="643" name="56 Imagen" descr="http://200.29.3.6:8080/pentaho/jpivot/table/drill-position-other.gif">
          <a:extLst>
            <a:ext uri="{FF2B5EF4-FFF2-40B4-BE49-F238E27FC236}">
              <a16:creationId xmlns:a16="http://schemas.microsoft.com/office/drawing/2014/main" id="{4355CA1A-4719-4644-A7F1-5936F0A7DB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44" name="57 Imagen" descr="http://200.29.3.6:8080/pentaho/jpivot/table/drill-position-other.gif">
          <a:extLst>
            <a:ext uri="{FF2B5EF4-FFF2-40B4-BE49-F238E27FC236}">
              <a16:creationId xmlns:a16="http://schemas.microsoft.com/office/drawing/2014/main" id="{8FAA0B1C-E84F-4AAD-89AB-57F7D4ED54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45" name="58 Imagen" descr="http://200.29.3.6:8080/pentaho/jpivot/table/drill-position-other.gif">
          <a:extLst>
            <a:ext uri="{FF2B5EF4-FFF2-40B4-BE49-F238E27FC236}">
              <a16:creationId xmlns:a16="http://schemas.microsoft.com/office/drawing/2014/main" id="{CC5046C8-BCE8-47DC-AC50-7517CB6328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46" name="59 Imagen" descr="http://200.29.3.6:8080/pentaho/jpivot/table/drill-position-other.gif">
          <a:extLst>
            <a:ext uri="{FF2B5EF4-FFF2-40B4-BE49-F238E27FC236}">
              <a16:creationId xmlns:a16="http://schemas.microsoft.com/office/drawing/2014/main" id="{5B5F70EB-B839-4B4A-A1C7-2BAD2D8FE0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47" name="60 Imagen" descr="http://200.29.3.6:8080/pentaho/jpivot/table/drill-position-other.gif">
          <a:extLst>
            <a:ext uri="{FF2B5EF4-FFF2-40B4-BE49-F238E27FC236}">
              <a16:creationId xmlns:a16="http://schemas.microsoft.com/office/drawing/2014/main" id="{A8FF9006-4A73-4BDD-8605-6B0A9E7D4C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48" name="61 Imagen" descr="http://200.29.3.6:8080/pentaho/jpivot/table/drill-position-other.gif">
          <a:extLst>
            <a:ext uri="{FF2B5EF4-FFF2-40B4-BE49-F238E27FC236}">
              <a16:creationId xmlns:a16="http://schemas.microsoft.com/office/drawing/2014/main" id="{B4650CDC-48DB-497C-BC94-123D53E33B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49" name="62 Imagen" descr="http://200.29.3.6:8080/pentaho/jpivot/table/drill-position-other.gif">
          <a:extLst>
            <a:ext uri="{FF2B5EF4-FFF2-40B4-BE49-F238E27FC236}">
              <a16:creationId xmlns:a16="http://schemas.microsoft.com/office/drawing/2014/main" id="{FDB5EF5D-D585-4F5E-8844-B3D142A3FF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50" name="63 Imagen" descr="http://200.29.3.6:8080/pentaho/jpivot/table/drill-position-other.gif">
          <a:extLst>
            <a:ext uri="{FF2B5EF4-FFF2-40B4-BE49-F238E27FC236}">
              <a16:creationId xmlns:a16="http://schemas.microsoft.com/office/drawing/2014/main" id="{AED0FF7B-FD2F-4839-B69D-F8B621A476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51" name="64 Imagen" descr="http://200.29.3.6:8080/pentaho/jpivot/table/drill-position-other.gif">
          <a:extLst>
            <a:ext uri="{FF2B5EF4-FFF2-40B4-BE49-F238E27FC236}">
              <a16:creationId xmlns:a16="http://schemas.microsoft.com/office/drawing/2014/main" id="{085C283A-D25B-457C-9C46-D3BC4CC408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52" name="65 Imagen" descr="http://200.29.3.6:8080/pentaho/jpivot/table/drill-position-other.gif">
          <a:extLst>
            <a:ext uri="{FF2B5EF4-FFF2-40B4-BE49-F238E27FC236}">
              <a16:creationId xmlns:a16="http://schemas.microsoft.com/office/drawing/2014/main" id="{830942FF-AC83-4B9C-9FE5-C20FC3D14C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53" name="66 Imagen" descr="http://200.29.3.6:8080/pentaho/jpivot/table/drill-position-other.gif">
          <a:extLst>
            <a:ext uri="{FF2B5EF4-FFF2-40B4-BE49-F238E27FC236}">
              <a16:creationId xmlns:a16="http://schemas.microsoft.com/office/drawing/2014/main" id="{9B1CB6D8-01A0-457A-A7F7-6D77B49CE1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54" name="67 Imagen" descr="http://200.29.3.6:8080/pentaho/jpivot/table/drill-position-other.gif">
          <a:extLst>
            <a:ext uri="{FF2B5EF4-FFF2-40B4-BE49-F238E27FC236}">
              <a16:creationId xmlns:a16="http://schemas.microsoft.com/office/drawing/2014/main" id="{C7FBCE65-B2C9-4DEE-AF0F-39C1C689A8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55" name="68 Imagen" descr="http://200.29.3.6:8080/pentaho/jpivot/table/drill-position-other.gif">
          <a:extLst>
            <a:ext uri="{FF2B5EF4-FFF2-40B4-BE49-F238E27FC236}">
              <a16:creationId xmlns:a16="http://schemas.microsoft.com/office/drawing/2014/main" id="{C3E80398-A87A-4BA1-B5D9-BF56FA3F16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56" name="69 Imagen" descr="http://200.29.3.6:8080/pentaho/jpivot/table/drill-position-other.gif">
          <a:extLst>
            <a:ext uri="{FF2B5EF4-FFF2-40B4-BE49-F238E27FC236}">
              <a16:creationId xmlns:a16="http://schemas.microsoft.com/office/drawing/2014/main" id="{8AD08ACB-A039-490D-AF04-6C45C316C3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57" name="70 Imagen" descr="http://200.29.3.6:8080/pentaho/jpivot/table/drill-position-other.gif">
          <a:extLst>
            <a:ext uri="{FF2B5EF4-FFF2-40B4-BE49-F238E27FC236}">
              <a16:creationId xmlns:a16="http://schemas.microsoft.com/office/drawing/2014/main" id="{B9D5AB4D-DED8-4E34-943F-0AD248506C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58" name="71 Imagen" descr="http://200.29.3.6:8080/pentaho/jpivot/table/drill-position-other.gif">
          <a:extLst>
            <a:ext uri="{FF2B5EF4-FFF2-40B4-BE49-F238E27FC236}">
              <a16:creationId xmlns:a16="http://schemas.microsoft.com/office/drawing/2014/main" id="{4872953B-36C1-406D-8129-B642134294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36</xdr:row>
      <xdr:rowOff>0</xdr:rowOff>
    </xdr:from>
    <xdr:ext cx="85725" cy="85725"/>
    <xdr:pic>
      <xdr:nvPicPr>
        <xdr:cNvPr id="659" name="21 Imagen" descr="http://200.29.3.6:8080/pentaho/jpivot/table/drill-position-other.gif">
          <a:extLst>
            <a:ext uri="{FF2B5EF4-FFF2-40B4-BE49-F238E27FC236}">
              <a16:creationId xmlns:a16="http://schemas.microsoft.com/office/drawing/2014/main" id="{5495BF6B-8FA0-4303-9CE3-BC3E59E0C1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95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36</xdr:row>
      <xdr:rowOff>0</xdr:rowOff>
    </xdr:from>
    <xdr:ext cx="152400" cy="152400"/>
    <xdr:sp macro="" textlink="">
      <xdr:nvSpPr>
        <xdr:cNvPr id="660" name="Picture 5" hidden="1">
          <a:extLst>
            <a:ext uri="{63B3BB69-23CF-44E3-9099-C40C66FF867C}">
              <a14:compatExt xmlns:a14="http://schemas.microsoft.com/office/drawing/2010/main" spid="_x0000_s5125"/>
            </a:ext>
            <a:ext uri="{FF2B5EF4-FFF2-40B4-BE49-F238E27FC236}">
              <a16:creationId xmlns:a16="http://schemas.microsoft.com/office/drawing/2014/main" id="{43F9D8FB-8C17-4876-B606-EA0A3D6F4CE3}"/>
            </a:ext>
          </a:extLst>
        </xdr:cNvPr>
        <xdr:cNvSpPr/>
      </xdr:nvSpPr>
      <xdr:spPr>
        <a:xfrm>
          <a:off x="8029575" y="9134475"/>
          <a:ext cx="152400" cy="152400"/>
        </a:xfrm>
        <a:prstGeom prst="rect">
          <a:avLst/>
        </a:prstGeom>
      </xdr:spPr>
    </xdr:sp>
    <xdr:clientData/>
  </xdr:oneCellAnchor>
  <xdr:oneCellAnchor>
    <xdr:from>
      <xdr:col>3</xdr:col>
      <xdr:colOff>0</xdr:colOff>
      <xdr:row>36</xdr:row>
      <xdr:rowOff>0</xdr:rowOff>
    </xdr:from>
    <xdr:ext cx="85725" cy="85725"/>
    <xdr:pic>
      <xdr:nvPicPr>
        <xdr:cNvPr id="661" name="53 Imagen" descr="http://200.29.3.6:8080/pentaho/jpivot/table/drill-position-other.gif">
          <a:extLst>
            <a:ext uri="{FF2B5EF4-FFF2-40B4-BE49-F238E27FC236}">
              <a16:creationId xmlns:a16="http://schemas.microsoft.com/office/drawing/2014/main" id="{0826949A-7E81-497A-8A95-E8276F0417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95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85725" cy="85725"/>
    <xdr:pic>
      <xdr:nvPicPr>
        <xdr:cNvPr id="662" name="21 Imagen" descr="http://200.29.3.6:8080/pentaho/jpivot/table/drill-position-other.gif">
          <a:extLst>
            <a:ext uri="{FF2B5EF4-FFF2-40B4-BE49-F238E27FC236}">
              <a16:creationId xmlns:a16="http://schemas.microsoft.com/office/drawing/2014/main" id="{C65E7C7B-6C00-4D8F-A1C7-B6E2060FA9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152400" cy="152400"/>
    <xdr:sp macro="" textlink="">
      <xdr:nvSpPr>
        <xdr:cNvPr id="663" name="Picture 5" hidden="1">
          <a:extLst>
            <a:ext uri="{63B3BB69-23CF-44E3-9099-C40C66FF867C}">
              <a14:compatExt xmlns:a14="http://schemas.microsoft.com/office/drawing/2010/main" spid="_x0000_s5125"/>
            </a:ext>
            <a:ext uri="{FF2B5EF4-FFF2-40B4-BE49-F238E27FC236}">
              <a16:creationId xmlns:a16="http://schemas.microsoft.com/office/drawing/2014/main" id="{DD2C9DE4-B1AB-4BA8-9692-9E9BD37BF57A}"/>
            </a:ext>
          </a:extLst>
        </xdr:cNvPr>
        <xdr:cNvSpPr/>
      </xdr:nvSpPr>
      <xdr:spPr>
        <a:xfrm>
          <a:off x="8943975" y="9134475"/>
          <a:ext cx="152400" cy="152400"/>
        </a:xfrm>
        <a:prstGeom prst="rect">
          <a:avLst/>
        </a:prstGeom>
      </xdr:spPr>
    </xdr:sp>
    <xdr:clientData/>
  </xdr:oneCellAnchor>
  <xdr:oneCellAnchor>
    <xdr:from>
      <xdr:col>4</xdr:col>
      <xdr:colOff>0</xdr:colOff>
      <xdr:row>36</xdr:row>
      <xdr:rowOff>0</xdr:rowOff>
    </xdr:from>
    <xdr:ext cx="85725" cy="85725"/>
    <xdr:pic>
      <xdr:nvPicPr>
        <xdr:cNvPr id="664" name="53 Imagen" descr="http://200.29.3.6:8080/pentaho/jpivot/table/drill-position-other.gif">
          <a:extLst>
            <a:ext uri="{FF2B5EF4-FFF2-40B4-BE49-F238E27FC236}">
              <a16:creationId xmlns:a16="http://schemas.microsoft.com/office/drawing/2014/main" id="{245F0674-C22D-4EA6-BFD7-695DC7F17A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39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85725" cy="85725"/>
    <xdr:pic>
      <xdr:nvPicPr>
        <xdr:cNvPr id="665" name="21 Imagen" descr="http://200.29.3.6:8080/pentaho/jpivot/table/drill-position-other.gif">
          <a:extLst>
            <a:ext uri="{FF2B5EF4-FFF2-40B4-BE49-F238E27FC236}">
              <a16:creationId xmlns:a16="http://schemas.microsoft.com/office/drawing/2014/main" id="{E15DCD33-97BD-4887-A8F5-CFEDB85EB1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84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2400" cy="152400"/>
    <xdr:sp macro="" textlink="">
      <xdr:nvSpPr>
        <xdr:cNvPr id="666" name="Picture 5" hidden="1">
          <a:extLst>
            <a:ext uri="{63B3BB69-23CF-44E3-9099-C40C66FF867C}">
              <a14:compatExt xmlns:a14="http://schemas.microsoft.com/office/drawing/2010/main" spid="_x0000_s5125"/>
            </a:ext>
            <a:ext uri="{FF2B5EF4-FFF2-40B4-BE49-F238E27FC236}">
              <a16:creationId xmlns:a16="http://schemas.microsoft.com/office/drawing/2014/main" id="{FF10793F-7869-4F46-A4C7-C275180916F5}"/>
            </a:ext>
          </a:extLst>
        </xdr:cNvPr>
        <xdr:cNvSpPr/>
      </xdr:nvSpPr>
      <xdr:spPr>
        <a:xfrm>
          <a:off x="10058400" y="9134475"/>
          <a:ext cx="152400" cy="152400"/>
        </a:xfrm>
        <a:prstGeom prst="rect">
          <a:avLst/>
        </a:prstGeom>
      </xdr:spPr>
    </xdr:sp>
    <xdr:clientData/>
  </xdr:oneCellAnchor>
  <xdr:oneCellAnchor>
    <xdr:from>
      <xdr:col>5</xdr:col>
      <xdr:colOff>0</xdr:colOff>
      <xdr:row>36</xdr:row>
      <xdr:rowOff>0</xdr:rowOff>
    </xdr:from>
    <xdr:ext cx="85725" cy="85725"/>
    <xdr:pic>
      <xdr:nvPicPr>
        <xdr:cNvPr id="667" name="53 Imagen" descr="http://200.29.3.6:8080/pentaho/jpivot/table/drill-position-other.gif">
          <a:extLst>
            <a:ext uri="{FF2B5EF4-FFF2-40B4-BE49-F238E27FC236}">
              <a16:creationId xmlns:a16="http://schemas.microsoft.com/office/drawing/2014/main" id="{DCD77515-859E-4CD6-B405-4C13DC4630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84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85725" cy="85725"/>
    <xdr:pic>
      <xdr:nvPicPr>
        <xdr:cNvPr id="668" name="21 Imagen" descr="http://200.29.3.6:8080/pentaho/jpivot/table/drill-position-other.gif">
          <a:extLst>
            <a:ext uri="{FF2B5EF4-FFF2-40B4-BE49-F238E27FC236}">
              <a16:creationId xmlns:a16="http://schemas.microsoft.com/office/drawing/2014/main" id="{7FD1D274-FA6B-4DED-AD13-28B373F3C9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61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2400" cy="152400"/>
    <xdr:sp macro="" textlink="">
      <xdr:nvSpPr>
        <xdr:cNvPr id="669" name="Picture 5" hidden="1">
          <a:extLst>
            <a:ext uri="{63B3BB69-23CF-44E3-9099-C40C66FF867C}">
              <a14:compatExt xmlns:a14="http://schemas.microsoft.com/office/drawing/2010/main" spid="_x0000_s5125"/>
            </a:ext>
            <a:ext uri="{FF2B5EF4-FFF2-40B4-BE49-F238E27FC236}">
              <a16:creationId xmlns:a16="http://schemas.microsoft.com/office/drawing/2014/main" id="{0AD705E0-34C8-4552-BF56-13597ED37BB6}"/>
            </a:ext>
          </a:extLst>
        </xdr:cNvPr>
        <xdr:cNvSpPr/>
      </xdr:nvSpPr>
      <xdr:spPr>
        <a:xfrm>
          <a:off x="10906125" y="9134475"/>
          <a:ext cx="152400" cy="152400"/>
        </a:xfrm>
        <a:prstGeom prst="rect">
          <a:avLst/>
        </a:prstGeom>
      </xdr:spPr>
    </xdr:sp>
    <xdr:clientData/>
  </xdr:oneCellAnchor>
  <xdr:oneCellAnchor>
    <xdr:from>
      <xdr:col>6</xdr:col>
      <xdr:colOff>0</xdr:colOff>
      <xdr:row>36</xdr:row>
      <xdr:rowOff>0</xdr:rowOff>
    </xdr:from>
    <xdr:ext cx="85725" cy="85725"/>
    <xdr:pic>
      <xdr:nvPicPr>
        <xdr:cNvPr id="670" name="53 Imagen" descr="http://200.29.3.6:8080/pentaho/jpivot/table/drill-position-other.gif">
          <a:extLst>
            <a:ext uri="{FF2B5EF4-FFF2-40B4-BE49-F238E27FC236}">
              <a16:creationId xmlns:a16="http://schemas.microsoft.com/office/drawing/2014/main" id="{53C85170-C387-4375-A30E-0E5C17E0E5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61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36</xdr:row>
      <xdr:rowOff>0</xdr:rowOff>
    </xdr:from>
    <xdr:ext cx="85725" cy="85725"/>
    <xdr:pic>
      <xdr:nvPicPr>
        <xdr:cNvPr id="671" name="21 Imagen" descr="http://200.29.3.6:8080/pentaho/jpivot/table/drill-position-other.gif">
          <a:extLst>
            <a:ext uri="{FF2B5EF4-FFF2-40B4-BE49-F238E27FC236}">
              <a16:creationId xmlns:a16="http://schemas.microsoft.com/office/drawing/2014/main" id="{90F57629-C753-4CBA-B787-B8447985B6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36</xdr:row>
      <xdr:rowOff>0</xdr:rowOff>
    </xdr:from>
    <xdr:ext cx="152400" cy="152400"/>
    <xdr:sp macro="" textlink="">
      <xdr:nvSpPr>
        <xdr:cNvPr id="672" name="Picture 5" hidden="1">
          <a:extLst>
            <a:ext uri="{63B3BB69-23CF-44E3-9099-C40C66FF867C}">
              <a14:compatExt xmlns:a14="http://schemas.microsoft.com/office/drawing/2010/main" spid="_x0000_s5125"/>
            </a:ext>
            <a:ext uri="{FF2B5EF4-FFF2-40B4-BE49-F238E27FC236}">
              <a16:creationId xmlns:a16="http://schemas.microsoft.com/office/drawing/2014/main" id="{941CDCDD-985D-4BCB-BC53-A7849E2C799B}"/>
            </a:ext>
          </a:extLst>
        </xdr:cNvPr>
        <xdr:cNvSpPr/>
      </xdr:nvSpPr>
      <xdr:spPr>
        <a:xfrm>
          <a:off x="11877675" y="9134475"/>
          <a:ext cx="152400" cy="152400"/>
        </a:xfrm>
        <a:prstGeom prst="rect">
          <a:avLst/>
        </a:prstGeom>
      </xdr:spPr>
    </xdr:sp>
    <xdr:clientData/>
  </xdr:oneCellAnchor>
  <xdr:oneCellAnchor>
    <xdr:from>
      <xdr:col>7</xdr:col>
      <xdr:colOff>0</xdr:colOff>
      <xdr:row>36</xdr:row>
      <xdr:rowOff>0</xdr:rowOff>
    </xdr:from>
    <xdr:ext cx="85725" cy="85725"/>
    <xdr:pic>
      <xdr:nvPicPr>
        <xdr:cNvPr id="673" name="53 Imagen" descr="http://200.29.3.6:8080/pentaho/jpivot/table/drill-position-other.gif">
          <a:extLst>
            <a:ext uri="{FF2B5EF4-FFF2-40B4-BE49-F238E27FC236}">
              <a16:creationId xmlns:a16="http://schemas.microsoft.com/office/drawing/2014/main" id="{CB6B1CC9-14B9-470D-9748-F229897B40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7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36</xdr:row>
      <xdr:rowOff>0</xdr:rowOff>
    </xdr:from>
    <xdr:ext cx="85725" cy="85725"/>
    <xdr:pic>
      <xdr:nvPicPr>
        <xdr:cNvPr id="674" name="21 Imagen" descr="http://200.29.3.6:8080/pentaho/jpivot/table/drill-position-other.gif">
          <a:extLst>
            <a:ext uri="{FF2B5EF4-FFF2-40B4-BE49-F238E27FC236}">
              <a16:creationId xmlns:a16="http://schemas.microsoft.com/office/drawing/2014/main" id="{137F8872-22DF-4B83-8AE4-6C74AF7D37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873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36</xdr:row>
      <xdr:rowOff>0</xdr:rowOff>
    </xdr:from>
    <xdr:ext cx="152400" cy="152400"/>
    <xdr:sp macro="" textlink="">
      <xdr:nvSpPr>
        <xdr:cNvPr id="675" name="Picture 5" hidden="1">
          <a:extLst>
            <a:ext uri="{63B3BB69-23CF-44E3-9099-C40C66FF867C}">
              <a14:compatExt xmlns:a14="http://schemas.microsoft.com/office/drawing/2010/main" spid="_x0000_s5125"/>
            </a:ext>
            <a:ext uri="{FF2B5EF4-FFF2-40B4-BE49-F238E27FC236}">
              <a16:creationId xmlns:a16="http://schemas.microsoft.com/office/drawing/2014/main" id="{802548B9-4D3C-4F6D-BEDC-64A69E33619D}"/>
            </a:ext>
          </a:extLst>
        </xdr:cNvPr>
        <xdr:cNvSpPr/>
      </xdr:nvSpPr>
      <xdr:spPr>
        <a:xfrm>
          <a:off x="12887325" y="9134475"/>
          <a:ext cx="152400" cy="152400"/>
        </a:xfrm>
        <a:prstGeom prst="rect">
          <a:avLst/>
        </a:prstGeom>
      </xdr:spPr>
    </xdr:sp>
    <xdr:clientData/>
  </xdr:oneCellAnchor>
  <xdr:oneCellAnchor>
    <xdr:from>
      <xdr:col>8</xdr:col>
      <xdr:colOff>0</xdr:colOff>
      <xdr:row>36</xdr:row>
      <xdr:rowOff>0</xdr:rowOff>
    </xdr:from>
    <xdr:ext cx="85725" cy="85725"/>
    <xdr:pic>
      <xdr:nvPicPr>
        <xdr:cNvPr id="676" name="53 Imagen" descr="http://200.29.3.6:8080/pentaho/jpivot/table/drill-position-other.gif">
          <a:extLst>
            <a:ext uri="{FF2B5EF4-FFF2-40B4-BE49-F238E27FC236}">
              <a16:creationId xmlns:a16="http://schemas.microsoft.com/office/drawing/2014/main" id="{DF3027F0-5D2C-4DF9-A4AF-024767DD95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873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677" name="21 Imagen" descr="http://200.29.3.6:8080/pentaho/jpivot/table/drill-position-other.gif">
          <a:extLst>
            <a:ext uri="{FF2B5EF4-FFF2-40B4-BE49-F238E27FC236}">
              <a16:creationId xmlns:a16="http://schemas.microsoft.com/office/drawing/2014/main" id="{A07242E5-AADF-41A4-BCCF-75C5E9B24E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152400" cy="152400"/>
    <xdr:sp macro="" textlink="">
      <xdr:nvSpPr>
        <xdr:cNvPr id="678" name="Picture 5" hidden="1">
          <a:extLst>
            <a:ext uri="{63B3BB69-23CF-44E3-9099-C40C66FF867C}">
              <a14:compatExt xmlns:a14="http://schemas.microsoft.com/office/drawing/2010/main" spid="_x0000_s5125"/>
            </a:ext>
            <a:ext uri="{FF2B5EF4-FFF2-40B4-BE49-F238E27FC236}">
              <a16:creationId xmlns:a16="http://schemas.microsoft.com/office/drawing/2014/main" id="{C0711B5F-AA13-4A7A-9CEC-C176049E02CB}"/>
            </a:ext>
          </a:extLst>
        </xdr:cNvPr>
        <xdr:cNvSpPr/>
      </xdr:nvSpPr>
      <xdr:spPr>
        <a:xfrm>
          <a:off x="14163675" y="9134475"/>
          <a:ext cx="152400" cy="152400"/>
        </a:xfrm>
        <a:prstGeom prst="rect">
          <a:avLst/>
        </a:prstGeom>
      </xdr:spPr>
    </xdr:sp>
    <xdr:clientData/>
  </xdr:oneCellAnchor>
  <xdr:oneCellAnchor>
    <xdr:from>
      <xdr:col>9</xdr:col>
      <xdr:colOff>0</xdr:colOff>
      <xdr:row>36</xdr:row>
      <xdr:rowOff>0</xdr:rowOff>
    </xdr:from>
    <xdr:ext cx="85725" cy="85725"/>
    <xdr:pic>
      <xdr:nvPicPr>
        <xdr:cNvPr id="679" name="53 Imagen" descr="http://200.29.3.6:8080/pentaho/jpivot/table/drill-position-other.gif">
          <a:extLst>
            <a:ext uri="{FF2B5EF4-FFF2-40B4-BE49-F238E27FC236}">
              <a16:creationId xmlns:a16="http://schemas.microsoft.com/office/drawing/2014/main" id="{DFDBA4FD-D7BD-4725-AB3B-ECC38F4B2E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367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36</xdr:row>
      <xdr:rowOff>0</xdr:rowOff>
    </xdr:from>
    <xdr:ext cx="85725" cy="85725"/>
    <xdr:pic>
      <xdr:nvPicPr>
        <xdr:cNvPr id="680" name="21 Imagen" descr="http://200.29.3.6:8080/pentaho/jpivot/table/drill-position-other.gif">
          <a:extLst>
            <a:ext uri="{FF2B5EF4-FFF2-40B4-BE49-F238E27FC236}">
              <a16:creationId xmlns:a16="http://schemas.microsoft.com/office/drawing/2014/main" id="{2CE4B829-563E-4592-BFC0-DFDE7FC9F8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066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36</xdr:row>
      <xdr:rowOff>0</xdr:rowOff>
    </xdr:from>
    <xdr:ext cx="152400" cy="152400"/>
    <xdr:sp macro="" textlink="">
      <xdr:nvSpPr>
        <xdr:cNvPr id="681" name="Picture 5" hidden="1">
          <a:extLst>
            <a:ext uri="{63B3BB69-23CF-44E3-9099-C40C66FF867C}">
              <a14:compatExt xmlns:a14="http://schemas.microsoft.com/office/drawing/2010/main" spid="_x0000_s5125"/>
            </a:ext>
            <a:ext uri="{FF2B5EF4-FFF2-40B4-BE49-F238E27FC236}">
              <a16:creationId xmlns:a16="http://schemas.microsoft.com/office/drawing/2014/main" id="{E8FE1A75-6E3B-4E78-9F2B-1AAB6EEC0660}"/>
            </a:ext>
          </a:extLst>
        </xdr:cNvPr>
        <xdr:cNvSpPr/>
      </xdr:nvSpPr>
      <xdr:spPr>
        <a:xfrm>
          <a:off x="15106650" y="9134475"/>
          <a:ext cx="152400" cy="152400"/>
        </a:xfrm>
        <a:prstGeom prst="rect">
          <a:avLst/>
        </a:prstGeom>
      </xdr:spPr>
    </xdr:sp>
    <xdr:clientData/>
  </xdr:oneCellAnchor>
  <xdr:oneCellAnchor>
    <xdr:from>
      <xdr:col>10</xdr:col>
      <xdr:colOff>0</xdr:colOff>
      <xdr:row>36</xdr:row>
      <xdr:rowOff>0</xdr:rowOff>
    </xdr:from>
    <xdr:ext cx="85725" cy="85725"/>
    <xdr:pic>
      <xdr:nvPicPr>
        <xdr:cNvPr id="682" name="53 Imagen" descr="http://200.29.3.6:8080/pentaho/jpivot/table/drill-position-other.gif">
          <a:extLst>
            <a:ext uri="{FF2B5EF4-FFF2-40B4-BE49-F238E27FC236}">
              <a16:creationId xmlns:a16="http://schemas.microsoft.com/office/drawing/2014/main" id="{06183F0E-D34F-41A5-A92A-4B9D01A8BF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066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36</xdr:row>
      <xdr:rowOff>0</xdr:rowOff>
    </xdr:from>
    <xdr:ext cx="85725" cy="85725"/>
    <xdr:pic>
      <xdr:nvPicPr>
        <xdr:cNvPr id="683" name="21 Imagen" descr="http://200.29.3.6:8080/pentaho/jpivot/table/drill-position-other.gif">
          <a:extLst>
            <a:ext uri="{FF2B5EF4-FFF2-40B4-BE49-F238E27FC236}">
              <a16:creationId xmlns:a16="http://schemas.microsoft.com/office/drawing/2014/main" id="{F823BA2A-FF21-4616-9B0F-E2AC3F72A8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448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36</xdr:row>
      <xdr:rowOff>0</xdr:rowOff>
    </xdr:from>
    <xdr:ext cx="152400" cy="152400"/>
    <xdr:sp macro="" textlink="">
      <xdr:nvSpPr>
        <xdr:cNvPr id="684" name="Picture 5" hidden="1">
          <a:extLst>
            <a:ext uri="{63B3BB69-23CF-44E3-9099-C40C66FF867C}">
              <a14:compatExt xmlns:a14="http://schemas.microsoft.com/office/drawing/2010/main" spid="_x0000_s5125"/>
            </a:ext>
            <a:ext uri="{FF2B5EF4-FFF2-40B4-BE49-F238E27FC236}">
              <a16:creationId xmlns:a16="http://schemas.microsoft.com/office/drawing/2014/main" id="{BC602CF5-1979-4D2D-AA77-B9F696D5D451}"/>
            </a:ext>
          </a:extLst>
        </xdr:cNvPr>
        <xdr:cNvSpPr/>
      </xdr:nvSpPr>
      <xdr:spPr>
        <a:xfrm>
          <a:off x="15944850" y="9134475"/>
          <a:ext cx="152400" cy="152400"/>
        </a:xfrm>
        <a:prstGeom prst="rect">
          <a:avLst/>
        </a:prstGeom>
      </xdr:spPr>
    </xdr:sp>
    <xdr:clientData/>
  </xdr:oneCellAnchor>
  <xdr:oneCellAnchor>
    <xdr:from>
      <xdr:col>11</xdr:col>
      <xdr:colOff>0</xdr:colOff>
      <xdr:row>36</xdr:row>
      <xdr:rowOff>0</xdr:rowOff>
    </xdr:from>
    <xdr:ext cx="85725" cy="85725"/>
    <xdr:pic>
      <xdr:nvPicPr>
        <xdr:cNvPr id="685" name="53 Imagen" descr="http://200.29.3.6:8080/pentaho/jpivot/table/drill-position-other.gif">
          <a:extLst>
            <a:ext uri="{FF2B5EF4-FFF2-40B4-BE49-F238E27FC236}">
              <a16:creationId xmlns:a16="http://schemas.microsoft.com/office/drawing/2014/main" id="{A2C64289-B55E-4DD2-A463-FFA8AB0662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448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85725" cy="85725"/>
    <xdr:pic>
      <xdr:nvPicPr>
        <xdr:cNvPr id="686" name="21 Imagen" descr="http://200.29.3.6:8080/pentaho/jpivot/table/drill-position-other.gif">
          <a:extLst>
            <a:ext uri="{FF2B5EF4-FFF2-40B4-BE49-F238E27FC236}">
              <a16:creationId xmlns:a16="http://schemas.microsoft.com/office/drawing/2014/main" id="{0A2B4ACD-6F64-419F-AEF5-1DC53886B5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152400" cy="152400"/>
    <xdr:sp macro="" textlink="">
      <xdr:nvSpPr>
        <xdr:cNvPr id="687" name="Picture 5" hidden="1">
          <a:extLst>
            <a:ext uri="{63B3BB69-23CF-44E3-9099-C40C66FF867C}">
              <a14:compatExt xmlns:a14="http://schemas.microsoft.com/office/drawing/2010/main" spid="_x0000_s5125"/>
            </a:ext>
            <a:ext uri="{FF2B5EF4-FFF2-40B4-BE49-F238E27FC236}">
              <a16:creationId xmlns:a16="http://schemas.microsoft.com/office/drawing/2014/main" id="{643A27AC-8DA5-43EA-946B-AF401E4367BF}"/>
            </a:ext>
          </a:extLst>
        </xdr:cNvPr>
        <xdr:cNvSpPr/>
      </xdr:nvSpPr>
      <xdr:spPr>
        <a:xfrm>
          <a:off x="16783050" y="9134475"/>
          <a:ext cx="152400" cy="152400"/>
        </a:xfrm>
        <a:prstGeom prst="rect">
          <a:avLst/>
        </a:prstGeom>
      </xdr:spPr>
    </xdr:sp>
    <xdr:clientData/>
  </xdr:oneCellAnchor>
  <xdr:oneCellAnchor>
    <xdr:from>
      <xdr:col>12</xdr:col>
      <xdr:colOff>0</xdr:colOff>
      <xdr:row>36</xdr:row>
      <xdr:rowOff>0</xdr:rowOff>
    </xdr:from>
    <xdr:ext cx="85725" cy="85725"/>
    <xdr:pic>
      <xdr:nvPicPr>
        <xdr:cNvPr id="688" name="53 Imagen" descr="http://200.29.3.6:8080/pentaho/jpivot/table/drill-position-other.gif">
          <a:extLst>
            <a:ext uri="{FF2B5EF4-FFF2-40B4-BE49-F238E27FC236}">
              <a16:creationId xmlns:a16="http://schemas.microsoft.com/office/drawing/2014/main" id="{5696C559-C2B7-442B-AB20-4FF1F30F9B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36</xdr:row>
      <xdr:rowOff>0</xdr:rowOff>
    </xdr:from>
    <xdr:ext cx="85725" cy="85725"/>
    <xdr:pic>
      <xdr:nvPicPr>
        <xdr:cNvPr id="689" name="21 Imagen" descr="http://200.29.3.6:8080/pentaho/jpivot/table/drill-position-other.gif">
          <a:extLst>
            <a:ext uri="{FF2B5EF4-FFF2-40B4-BE49-F238E27FC236}">
              <a16:creationId xmlns:a16="http://schemas.microsoft.com/office/drawing/2014/main" id="{F9BBDD49-06E9-41A6-843B-10CE16BB1D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260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36</xdr:row>
      <xdr:rowOff>0</xdr:rowOff>
    </xdr:from>
    <xdr:ext cx="152400" cy="152400"/>
    <xdr:sp macro="" textlink="">
      <xdr:nvSpPr>
        <xdr:cNvPr id="690" name="Picture 5" hidden="1">
          <a:extLst>
            <a:ext uri="{63B3BB69-23CF-44E3-9099-C40C66FF867C}">
              <a14:compatExt xmlns:a14="http://schemas.microsoft.com/office/drawing/2010/main" spid="_x0000_s5125"/>
            </a:ext>
            <a:ext uri="{FF2B5EF4-FFF2-40B4-BE49-F238E27FC236}">
              <a16:creationId xmlns:a16="http://schemas.microsoft.com/office/drawing/2014/main" id="{6494FE97-51BA-43C9-98D6-A9F00107232E}"/>
            </a:ext>
          </a:extLst>
        </xdr:cNvPr>
        <xdr:cNvSpPr/>
      </xdr:nvSpPr>
      <xdr:spPr>
        <a:xfrm>
          <a:off x="17726025" y="9134475"/>
          <a:ext cx="152400" cy="152400"/>
        </a:xfrm>
        <a:prstGeom prst="rect">
          <a:avLst/>
        </a:prstGeom>
      </xdr:spPr>
    </xdr:sp>
    <xdr:clientData/>
  </xdr:oneCellAnchor>
  <xdr:oneCellAnchor>
    <xdr:from>
      <xdr:col>13</xdr:col>
      <xdr:colOff>0</xdr:colOff>
      <xdr:row>36</xdr:row>
      <xdr:rowOff>0</xdr:rowOff>
    </xdr:from>
    <xdr:ext cx="85725" cy="85725"/>
    <xdr:pic>
      <xdr:nvPicPr>
        <xdr:cNvPr id="691" name="53 Imagen" descr="http://200.29.3.6:8080/pentaho/jpivot/table/drill-position-other.gif">
          <a:extLst>
            <a:ext uri="{FF2B5EF4-FFF2-40B4-BE49-F238E27FC236}">
              <a16:creationId xmlns:a16="http://schemas.microsoft.com/office/drawing/2014/main" id="{CB3DD4F5-D1DE-4CF5-B18E-0F39944DAF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260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36</xdr:row>
      <xdr:rowOff>0</xdr:rowOff>
    </xdr:from>
    <xdr:ext cx="85725" cy="85725"/>
    <xdr:pic>
      <xdr:nvPicPr>
        <xdr:cNvPr id="692" name="21 Imagen" descr="http://200.29.3.6:8080/pentaho/jpivot/table/drill-position-other.gif">
          <a:extLst>
            <a:ext uri="{FF2B5EF4-FFF2-40B4-BE49-F238E27FC236}">
              <a16:creationId xmlns:a16="http://schemas.microsoft.com/office/drawing/2014/main" id="{0A2CC764-11BD-40D7-B27F-FBA8148AE6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642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36</xdr:row>
      <xdr:rowOff>0</xdr:rowOff>
    </xdr:from>
    <xdr:ext cx="152400" cy="152400"/>
    <xdr:sp macro="" textlink="">
      <xdr:nvSpPr>
        <xdr:cNvPr id="693" name="Picture 5" hidden="1">
          <a:extLst>
            <a:ext uri="{63B3BB69-23CF-44E3-9099-C40C66FF867C}">
              <a14:compatExt xmlns:a14="http://schemas.microsoft.com/office/drawing/2010/main" spid="_x0000_s5125"/>
            </a:ext>
            <a:ext uri="{FF2B5EF4-FFF2-40B4-BE49-F238E27FC236}">
              <a16:creationId xmlns:a16="http://schemas.microsoft.com/office/drawing/2014/main" id="{1FFFEC70-D966-4CAD-AB1F-09BDD623AECE}"/>
            </a:ext>
          </a:extLst>
        </xdr:cNvPr>
        <xdr:cNvSpPr/>
      </xdr:nvSpPr>
      <xdr:spPr>
        <a:xfrm>
          <a:off x="18564225" y="9134475"/>
          <a:ext cx="152400" cy="152400"/>
        </a:xfrm>
        <a:prstGeom prst="rect">
          <a:avLst/>
        </a:prstGeom>
      </xdr:spPr>
    </xdr:sp>
    <xdr:clientData/>
  </xdr:oneCellAnchor>
  <xdr:oneCellAnchor>
    <xdr:from>
      <xdr:col>14</xdr:col>
      <xdr:colOff>0</xdr:colOff>
      <xdr:row>36</xdr:row>
      <xdr:rowOff>0</xdr:rowOff>
    </xdr:from>
    <xdr:ext cx="85725" cy="85725"/>
    <xdr:pic>
      <xdr:nvPicPr>
        <xdr:cNvPr id="694" name="53 Imagen" descr="http://200.29.3.6:8080/pentaho/jpivot/table/drill-position-other.gif">
          <a:extLst>
            <a:ext uri="{FF2B5EF4-FFF2-40B4-BE49-F238E27FC236}">
              <a16:creationId xmlns:a16="http://schemas.microsoft.com/office/drawing/2014/main" id="{A1244F7D-D729-42E5-B0AF-F15BE10EA8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642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36</xdr:row>
      <xdr:rowOff>0</xdr:rowOff>
    </xdr:from>
    <xdr:ext cx="85725" cy="85725"/>
    <xdr:pic>
      <xdr:nvPicPr>
        <xdr:cNvPr id="695" name="21 Imagen" descr="http://200.29.3.6:8080/pentaho/jpivot/table/drill-position-other.gif">
          <a:extLst>
            <a:ext uri="{FF2B5EF4-FFF2-40B4-BE49-F238E27FC236}">
              <a16:creationId xmlns:a16="http://schemas.microsoft.com/office/drawing/2014/main" id="{99A45B00-5837-4EB2-8814-BAF7B51CE8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36</xdr:row>
      <xdr:rowOff>0</xdr:rowOff>
    </xdr:from>
    <xdr:ext cx="152400" cy="152400"/>
    <xdr:sp macro="" textlink="">
      <xdr:nvSpPr>
        <xdr:cNvPr id="696" name="Picture 5" hidden="1">
          <a:extLst>
            <a:ext uri="{63B3BB69-23CF-44E3-9099-C40C66FF867C}">
              <a14:compatExt xmlns:a14="http://schemas.microsoft.com/office/drawing/2010/main" spid="_x0000_s5125"/>
            </a:ext>
            <a:ext uri="{FF2B5EF4-FFF2-40B4-BE49-F238E27FC236}">
              <a16:creationId xmlns:a16="http://schemas.microsoft.com/office/drawing/2014/main" id="{CB99FF88-2AF6-48AC-A8AF-71F7F176AE6B}"/>
            </a:ext>
          </a:extLst>
        </xdr:cNvPr>
        <xdr:cNvSpPr/>
      </xdr:nvSpPr>
      <xdr:spPr>
        <a:xfrm>
          <a:off x="19507200" y="9134475"/>
          <a:ext cx="152400" cy="152400"/>
        </a:xfrm>
        <a:prstGeom prst="rect">
          <a:avLst/>
        </a:prstGeom>
      </xdr:spPr>
    </xdr:sp>
    <xdr:clientData/>
  </xdr:oneCellAnchor>
  <xdr:oneCellAnchor>
    <xdr:from>
      <xdr:col>15</xdr:col>
      <xdr:colOff>0</xdr:colOff>
      <xdr:row>36</xdr:row>
      <xdr:rowOff>0</xdr:rowOff>
    </xdr:from>
    <xdr:ext cx="85725" cy="85725"/>
    <xdr:pic>
      <xdr:nvPicPr>
        <xdr:cNvPr id="697" name="53 Imagen" descr="http://200.29.3.6:8080/pentaho/jpivot/table/drill-position-other.gif">
          <a:extLst>
            <a:ext uri="{FF2B5EF4-FFF2-40B4-BE49-F238E27FC236}">
              <a16:creationId xmlns:a16="http://schemas.microsoft.com/office/drawing/2014/main" id="{6D109788-0638-4E0D-BE4C-8DEF28FD21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36</xdr:row>
      <xdr:rowOff>0</xdr:rowOff>
    </xdr:from>
    <xdr:ext cx="85725" cy="85725"/>
    <xdr:pic>
      <xdr:nvPicPr>
        <xdr:cNvPr id="698" name="21 Imagen" descr="http://200.29.3.6:8080/pentaho/jpivot/table/drill-position-other.gif">
          <a:extLst>
            <a:ext uri="{FF2B5EF4-FFF2-40B4-BE49-F238E27FC236}">
              <a16:creationId xmlns:a16="http://schemas.microsoft.com/office/drawing/2014/main" id="{144D950A-2729-4240-8D5D-593EFF7BB1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502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36</xdr:row>
      <xdr:rowOff>0</xdr:rowOff>
    </xdr:from>
    <xdr:ext cx="152400" cy="152400"/>
    <xdr:sp macro="" textlink="">
      <xdr:nvSpPr>
        <xdr:cNvPr id="699" name="Picture 5" hidden="1">
          <a:extLst>
            <a:ext uri="{63B3BB69-23CF-44E3-9099-C40C66FF867C}">
              <a14:compatExt xmlns:a14="http://schemas.microsoft.com/office/drawing/2010/main" spid="_x0000_s5125"/>
            </a:ext>
            <a:ext uri="{FF2B5EF4-FFF2-40B4-BE49-F238E27FC236}">
              <a16:creationId xmlns:a16="http://schemas.microsoft.com/office/drawing/2014/main" id="{4DB8BA98-C5D6-4ABE-A5E1-E2FEEC8FDDE6}"/>
            </a:ext>
          </a:extLst>
        </xdr:cNvPr>
        <xdr:cNvSpPr/>
      </xdr:nvSpPr>
      <xdr:spPr>
        <a:xfrm>
          <a:off x="20850225" y="9134475"/>
          <a:ext cx="152400" cy="152400"/>
        </a:xfrm>
        <a:prstGeom prst="rect">
          <a:avLst/>
        </a:prstGeom>
      </xdr:spPr>
    </xdr:sp>
    <xdr:clientData/>
  </xdr:oneCellAnchor>
  <xdr:oneCellAnchor>
    <xdr:from>
      <xdr:col>16</xdr:col>
      <xdr:colOff>0</xdr:colOff>
      <xdr:row>36</xdr:row>
      <xdr:rowOff>0</xdr:rowOff>
    </xdr:from>
    <xdr:ext cx="85725" cy="85725"/>
    <xdr:pic>
      <xdr:nvPicPr>
        <xdr:cNvPr id="700" name="53 Imagen" descr="http://200.29.3.6:8080/pentaho/jpivot/table/drill-position-other.gif">
          <a:extLst>
            <a:ext uri="{FF2B5EF4-FFF2-40B4-BE49-F238E27FC236}">
              <a16:creationId xmlns:a16="http://schemas.microsoft.com/office/drawing/2014/main" id="{2CC8F774-5FBA-4AA3-BA4E-5C45CECD26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502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36</xdr:row>
      <xdr:rowOff>0</xdr:rowOff>
    </xdr:from>
    <xdr:ext cx="85725" cy="85725"/>
    <xdr:pic>
      <xdr:nvPicPr>
        <xdr:cNvPr id="701" name="21 Imagen" descr="http://200.29.3.6:8080/pentaho/jpivot/table/drill-position-other.gif">
          <a:extLst>
            <a:ext uri="{FF2B5EF4-FFF2-40B4-BE49-F238E27FC236}">
              <a16:creationId xmlns:a16="http://schemas.microsoft.com/office/drawing/2014/main" id="{5C875E70-EE3E-4411-B62C-993F7500A6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885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36</xdr:row>
      <xdr:rowOff>0</xdr:rowOff>
    </xdr:from>
    <xdr:ext cx="152400" cy="152400"/>
    <xdr:sp macro="" textlink="">
      <xdr:nvSpPr>
        <xdr:cNvPr id="702" name="Picture 5" hidden="1">
          <a:extLst>
            <a:ext uri="{63B3BB69-23CF-44E3-9099-C40C66FF867C}">
              <a14:compatExt xmlns:a14="http://schemas.microsoft.com/office/drawing/2010/main" spid="_x0000_s5125"/>
            </a:ext>
            <a:ext uri="{FF2B5EF4-FFF2-40B4-BE49-F238E27FC236}">
              <a16:creationId xmlns:a16="http://schemas.microsoft.com/office/drawing/2014/main" id="{26E0D5BA-1187-44C7-A947-0B906292BB9D}"/>
            </a:ext>
          </a:extLst>
        </xdr:cNvPr>
        <xdr:cNvSpPr/>
      </xdr:nvSpPr>
      <xdr:spPr>
        <a:xfrm>
          <a:off x="22288500" y="9134475"/>
          <a:ext cx="152400" cy="152400"/>
        </a:xfrm>
        <a:prstGeom prst="rect">
          <a:avLst/>
        </a:prstGeom>
      </xdr:spPr>
    </xdr:sp>
    <xdr:clientData/>
  </xdr:oneCellAnchor>
  <xdr:oneCellAnchor>
    <xdr:from>
      <xdr:col>17</xdr:col>
      <xdr:colOff>0</xdr:colOff>
      <xdr:row>36</xdr:row>
      <xdr:rowOff>0</xdr:rowOff>
    </xdr:from>
    <xdr:ext cx="85725" cy="85725"/>
    <xdr:pic>
      <xdr:nvPicPr>
        <xdr:cNvPr id="703" name="53 Imagen" descr="http://200.29.3.6:8080/pentaho/jpivot/table/drill-position-other.gif">
          <a:extLst>
            <a:ext uri="{FF2B5EF4-FFF2-40B4-BE49-F238E27FC236}">
              <a16:creationId xmlns:a16="http://schemas.microsoft.com/office/drawing/2014/main" id="{D279FDDF-D957-4984-AFBE-8FA8254480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8850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36</xdr:row>
      <xdr:rowOff>0</xdr:rowOff>
    </xdr:from>
    <xdr:ext cx="85725" cy="85725"/>
    <xdr:pic>
      <xdr:nvPicPr>
        <xdr:cNvPr id="704" name="21 Imagen" descr="http://200.29.3.6:8080/pentaho/jpivot/table/drill-position-other.gif">
          <a:extLst>
            <a:ext uri="{FF2B5EF4-FFF2-40B4-BE49-F238E27FC236}">
              <a16:creationId xmlns:a16="http://schemas.microsoft.com/office/drawing/2014/main" id="{5C3D4102-B569-4DBD-9C03-E86A36B44A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648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36</xdr:row>
      <xdr:rowOff>0</xdr:rowOff>
    </xdr:from>
    <xdr:ext cx="152400" cy="152400"/>
    <xdr:sp macro="" textlink="">
      <xdr:nvSpPr>
        <xdr:cNvPr id="705" name="Picture 5" hidden="1">
          <a:extLst>
            <a:ext uri="{63B3BB69-23CF-44E3-9099-C40C66FF867C}">
              <a14:compatExt xmlns:a14="http://schemas.microsoft.com/office/drawing/2010/main" spid="_x0000_s5125"/>
            </a:ext>
            <a:ext uri="{FF2B5EF4-FFF2-40B4-BE49-F238E27FC236}">
              <a16:creationId xmlns:a16="http://schemas.microsoft.com/office/drawing/2014/main" id="{D33A454F-9F77-4256-AFC1-709ECA5CBA9A}"/>
            </a:ext>
          </a:extLst>
        </xdr:cNvPr>
        <xdr:cNvSpPr/>
      </xdr:nvSpPr>
      <xdr:spPr>
        <a:xfrm>
          <a:off x="23564850" y="9134475"/>
          <a:ext cx="152400" cy="152400"/>
        </a:xfrm>
        <a:prstGeom prst="rect">
          <a:avLst/>
        </a:prstGeom>
      </xdr:spPr>
    </xdr:sp>
    <xdr:clientData/>
  </xdr:oneCellAnchor>
  <xdr:oneCellAnchor>
    <xdr:from>
      <xdr:col>18</xdr:col>
      <xdr:colOff>0</xdr:colOff>
      <xdr:row>36</xdr:row>
      <xdr:rowOff>0</xdr:rowOff>
    </xdr:from>
    <xdr:ext cx="85725" cy="85725"/>
    <xdr:pic>
      <xdr:nvPicPr>
        <xdr:cNvPr id="706" name="53 Imagen" descr="http://200.29.3.6:8080/pentaho/jpivot/table/drill-position-other.gif">
          <a:extLst>
            <a:ext uri="{FF2B5EF4-FFF2-40B4-BE49-F238E27FC236}">
              <a16:creationId xmlns:a16="http://schemas.microsoft.com/office/drawing/2014/main" id="{710381C1-C2B4-485C-B5DF-1C9A1670F1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64850"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36</xdr:row>
      <xdr:rowOff>0</xdr:rowOff>
    </xdr:from>
    <xdr:ext cx="85725" cy="85725"/>
    <xdr:pic>
      <xdr:nvPicPr>
        <xdr:cNvPr id="707" name="21 Imagen" descr="http://200.29.3.6:8080/pentaho/jpivot/table/drill-position-other.gif">
          <a:extLst>
            <a:ext uri="{FF2B5EF4-FFF2-40B4-BE49-F238E27FC236}">
              <a16:creationId xmlns:a16="http://schemas.microsoft.com/office/drawing/2014/main" id="{443E5D5F-E0D5-4A62-B5C4-1711FA5E1E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935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36</xdr:row>
      <xdr:rowOff>0</xdr:rowOff>
    </xdr:from>
    <xdr:ext cx="152400" cy="152400"/>
    <xdr:sp macro="" textlink="">
      <xdr:nvSpPr>
        <xdr:cNvPr id="708" name="Picture 5" hidden="1">
          <a:extLst>
            <a:ext uri="{63B3BB69-23CF-44E3-9099-C40C66FF867C}">
              <a14:compatExt xmlns:a14="http://schemas.microsoft.com/office/drawing/2010/main" spid="_x0000_s5125"/>
            </a:ext>
            <a:ext uri="{FF2B5EF4-FFF2-40B4-BE49-F238E27FC236}">
              <a16:creationId xmlns:a16="http://schemas.microsoft.com/office/drawing/2014/main" id="{443C05C4-BC03-4C0D-8067-90B2B3692BA8}"/>
            </a:ext>
          </a:extLst>
        </xdr:cNvPr>
        <xdr:cNvSpPr/>
      </xdr:nvSpPr>
      <xdr:spPr>
        <a:xfrm>
          <a:off x="24393525" y="9134475"/>
          <a:ext cx="152400" cy="152400"/>
        </a:xfrm>
        <a:prstGeom prst="rect">
          <a:avLst/>
        </a:prstGeom>
      </xdr:spPr>
    </xdr:sp>
    <xdr:clientData/>
  </xdr:oneCellAnchor>
  <xdr:oneCellAnchor>
    <xdr:from>
      <xdr:col>19</xdr:col>
      <xdr:colOff>0</xdr:colOff>
      <xdr:row>36</xdr:row>
      <xdr:rowOff>0</xdr:rowOff>
    </xdr:from>
    <xdr:ext cx="85725" cy="85725"/>
    <xdr:pic>
      <xdr:nvPicPr>
        <xdr:cNvPr id="709" name="53 Imagen" descr="http://200.29.3.6:8080/pentaho/jpivot/table/drill-position-other.gif">
          <a:extLst>
            <a:ext uri="{FF2B5EF4-FFF2-40B4-BE49-F238E27FC236}">
              <a16:creationId xmlns:a16="http://schemas.microsoft.com/office/drawing/2014/main" id="{7F0204D0-6018-4336-BFA1-74AEF1C343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93525" y="913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6.xml><?xml version="1.0" encoding="utf-8"?>
<xdr:wsDr xmlns:xdr="http://schemas.openxmlformats.org/drawingml/2006/spreadsheetDrawing" xmlns:a="http://schemas.openxmlformats.org/drawingml/2006/main">
  <xdr:oneCellAnchor>
    <xdr:from>
      <xdr:col>3</xdr:col>
      <xdr:colOff>0</xdr:colOff>
      <xdr:row>38</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23CC615D-A291-49E0-99DE-78F7EF8064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38</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459657C9-D14D-4F74-B2D9-C127283E70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38</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6100A8F0-4FBB-42C6-A7D1-9B0370D1BA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38</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60CAEE9A-03CB-47FA-B9C1-9AA154EAEA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38</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58E82E9B-09F3-4B64-B64F-CFBA76C2D8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1781D701-0285-483A-A778-29F6F2A4AF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0A705CAA-75E6-40A0-A8CC-439F6E2BD8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38</xdr:row>
      <xdr:rowOff>0</xdr:rowOff>
    </xdr:from>
    <xdr:ext cx="85725" cy="85725"/>
    <xdr:sp macro="" textlink="">
      <xdr:nvSpPr>
        <xdr:cNvPr id="9" name="Picture 1" hidden="1">
          <a:extLst>
            <a:ext uri="{63B3BB69-23CF-44E3-9099-C40C66FF867C}">
              <a14:compatExt xmlns:a14="http://schemas.microsoft.com/office/drawing/2010/main" spid="_x0000_s6145"/>
            </a:ext>
            <a:ext uri="{FF2B5EF4-FFF2-40B4-BE49-F238E27FC236}">
              <a16:creationId xmlns:a16="http://schemas.microsoft.com/office/drawing/2014/main" id="{F47FF53C-07BA-4D73-80C5-98057A8FC015}"/>
            </a:ext>
          </a:extLst>
        </xdr:cNvPr>
        <xdr:cNvSpPr/>
      </xdr:nvSpPr>
      <xdr:spPr>
        <a:xfrm>
          <a:off x="4467225" y="8505825"/>
          <a:ext cx="85725" cy="85725"/>
        </a:xfrm>
        <a:prstGeom prst="rect">
          <a:avLst/>
        </a:prstGeom>
      </xdr:spPr>
    </xdr:sp>
    <xdr:clientData/>
  </xdr:oneCellAnchor>
  <xdr:oneCellAnchor>
    <xdr:from>
      <xdr:col>4</xdr:col>
      <xdr:colOff>9525</xdr:colOff>
      <xdr:row>38</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DC267C83-EF0F-48F2-98F3-04C2977ADE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45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85725" cy="85725"/>
    <xdr:sp macro="" textlink="">
      <xdr:nvSpPr>
        <xdr:cNvPr id="11" name="Picture 2" hidden="1">
          <a:extLst>
            <a:ext uri="{63B3BB69-23CF-44E3-9099-C40C66FF867C}">
              <a14:compatExt xmlns:a14="http://schemas.microsoft.com/office/drawing/2010/main" spid="_x0000_s6146"/>
            </a:ext>
            <a:ext uri="{FF2B5EF4-FFF2-40B4-BE49-F238E27FC236}">
              <a16:creationId xmlns:a16="http://schemas.microsoft.com/office/drawing/2014/main" id="{D0BBD8D8-C554-40B7-A3E9-49CBCA1B0DEB}"/>
            </a:ext>
          </a:extLst>
        </xdr:cNvPr>
        <xdr:cNvSpPr/>
      </xdr:nvSpPr>
      <xdr:spPr>
        <a:xfrm>
          <a:off x="5715000" y="8505825"/>
          <a:ext cx="85725" cy="85725"/>
        </a:xfrm>
        <a:prstGeom prst="rect">
          <a:avLst/>
        </a:prstGeom>
      </xdr:spPr>
    </xdr:sp>
    <xdr:clientData/>
  </xdr:oneCellAnchor>
  <xdr:oneCellAnchor>
    <xdr:from>
      <xdr:col>5</xdr:col>
      <xdr:colOff>0</xdr:colOff>
      <xdr:row>38</xdr:row>
      <xdr:rowOff>0</xdr:rowOff>
    </xdr:from>
    <xdr:ext cx="85725" cy="85725"/>
    <xdr:sp macro="" textlink="">
      <xdr:nvSpPr>
        <xdr:cNvPr id="12" name="Picture 3" hidden="1">
          <a:extLst>
            <a:ext uri="{63B3BB69-23CF-44E3-9099-C40C66FF867C}">
              <a14:compatExt xmlns:a14="http://schemas.microsoft.com/office/drawing/2010/main" spid="_x0000_s6147"/>
            </a:ext>
            <a:ext uri="{FF2B5EF4-FFF2-40B4-BE49-F238E27FC236}">
              <a16:creationId xmlns:a16="http://schemas.microsoft.com/office/drawing/2014/main" id="{741E84AE-C1FE-40BD-AED3-3AC96AE8A373}"/>
            </a:ext>
          </a:extLst>
        </xdr:cNvPr>
        <xdr:cNvSpPr/>
      </xdr:nvSpPr>
      <xdr:spPr>
        <a:xfrm>
          <a:off x="6962775" y="8505825"/>
          <a:ext cx="85725" cy="85725"/>
        </a:xfrm>
        <a:prstGeom prst="rect">
          <a:avLst/>
        </a:prstGeom>
      </xdr:spPr>
    </xdr:sp>
    <xdr:clientData/>
  </xdr:oneCellAnchor>
  <xdr:oneCellAnchor>
    <xdr:from>
      <xdr:col>6</xdr:col>
      <xdr:colOff>0</xdr:colOff>
      <xdr:row>38</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F55FC6DF-9449-4E28-8BF6-AFCE4376AD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sp macro="" textlink="">
      <xdr:nvSpPr>
        <xdr:cNvPr id="14" name="Picture 4" hidden="1">
          <a:extLst>
            <a:ext uri="{63B3BB69-23CF-44E3-9099-C40C66FF867C}">
              <a14:compatExt xmlns:a14="http://schemas.microsoft.com/office/drawing/2010/main" spid="_x0000_s6148"/>
            </a:ext>
            <a:ext uri="{FF2B5EF4-FFF2-40B4-BE49-F238E27FC236}">
              <a16:creationId xmlns:a16="http://schemas.microsoft.com/office/drawing/2014/main" id="{ACFA822A-A2F8-4CB8-BE5C-82BBFCC9648C}"/>
            </a:ext>
          </a:extLst>
        </xdr:cNvPr>
        <xdr:cNvSpPr/>
      </xdr:nvSpPr>
      <xdr:spPr>
        <a:xfrm>
          <a:off x="7239000" y="8505825"/>
          <a:ext cx="85725" cy="85725"/>
        </a:xfrm>
        <a:prstGeom prst="rect">
          <a:avLst/>
        </a:prstGeom>
      </xdr:spPr>
    </xdr:sp>
    <xdr:clientData/>
  </xdr:oneCellAnchor>
  <xdr:oneCellAnchor>
    <xdr:from>
      <xdr:col>6</xdr:col>
      <xdr:colOff>0</xdr:colOff>
      <xdr:row>38</xdr:row>
      <xdr:rowOff>0</xdr:rowOff>
    </xdr:from>
    <xdr:ext cx="85725" cy="85725"/>
    <xdr:sp macro="" textlink="">
      <xdr:nvSpPr>
        <xdr:cNvPr id="15" name="Picture 5" hidden="1">
          <a:extLst>
            <a:ext uri="{63B3BB69-23CF-44E3-9099-C40C66FF867C}">
              <a14:compatExt xmlns:a14="http://schemas.microsoft.com/office/drawing/2010/main" spid="_x0000_s6149"/>
            </a:ext>
            <a:ext uri="{FF2B5EF4-FFF2-40B4-BE49-F238E27FC236}">
              <a16:creationId xmlns:a16="http://schemas.microsoft.com/office/drawing/2014/main" id="{B6F7DE03-E3AF-4D7D-A4F8-0201A9D56B55}"/>
            </a:ext>
          </a:extLst>
        </xdr:cNvPr>
        <xdr:cNvSpPr/>
      </xdr:nvSpPr>
      <xdr:spPr>
        <a:xfrm>
          <a:off x="7239000" y="8505825"/>
          <a:ext cx="85725" cy="85725"/>
        </a:xfrm>
        <a:prstGeom prst="rect">
          <a:avLst/>
        </a:prstGeom>
      </xdr:spPr>
    </xdr:sp>
    <xdr:clientData/>
  </xdr:oneCellAnchor>
  <xdr:oneCellAnchor>
    <xdr:from>
      <xdr:col>6</xdr:col>
      <xdr:colOff>0</xdr:colOff>
      <xdr:row>38</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41A02B30-ACF7-4646-8D82-F59D01892F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sp macro="" textlink="">
      <xdr:nvSpPr>
        <xdr:cNvPr id="17" name="Picture 6" hidden="1">
          <a:extLst>
            <a:ext uri="{63B3BB69-23CF-44E3-9099-C40C66FF867C}">
              <a14:compatExt xmlns:a14="http://schemas.microsoft.com/office/drawing/2010/main" spid="_x0000_s6150"/>
            </a:ext>
            <a:ext uri="{FF2B5EF4-FFF2-40B4-BE49-F238E27FC236}">
              <a16:creationId xmlns:a16="http://schemas.microsoft.com/office/drawing/2014/main" id="{05CD2E7B-ECFB-46B1-A41D-5AF729AE65FA}"/>
            </a:ext>
          </a:extLst>
        </xdr:cNvPr>
        <xdr:cNvSpPr/>
      </xdr:nvSpPr>
      <xdr:spPr>
        <a:xfrm>
          <a:off x="7239000" y="8505825"/>
          <a:ext cx="85725" cy="85725"/>
        </a:xfrm>
        <a:prstGeom prst="rect">
          <a:avLst/>
        </a:prstGeom>
      </xdr:spPr>
    </xdr:sp>
    <xdr:clientData/>
  </xdr:oneCellAnchor>
  <xdr:oneCellAnchor>
    <xdr:from>
      <xdr:col>6</xdr:col>
      <xdr:colOff>0</xdr:colOff>
      <xdr:row>38</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00FE51B2-C261-423F-81D1-2BF72C0062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sp macro="" textlink="">
      <xdr:nvSpPr>
        <xdr:cNvPr id="19" name="Picture 7" hidden="1">
          <a:extLst>
            <a:ext uri="{63B3BB69-23CF-44E3-9099-C40C66FF867C}">
              <a14:compatExt xmlns:a14="http://schemas.microsoft.com/office/drawing/2010/main" spid="_x0000_s6151"/>
            </a:ext>
            <a:ext uri="{FF2B5EF4-FFF2-40B4-BE49-F238E27FC236}">
              <a16:creationId xmlns:a16="http://schemas.microsoft.com/office/drawing/2014/main" id="{B78A66E8-68D7-4EBE-B399-EAFFCBB0E309}"/>
            </a:ext>
          </a:extLst>
        </xdr:cNvPr>
        <xdr:cNvSpPr/>
      </xdr:nvSpPr>
      <xdr:spPr>
        <a:xfrm>
          <a:off x="7239000" y="8505825"/>
          <a:ext cx="85725" cy="85725"/>
        </a:xfrm>
        <a:prstGeom prst="rect">
          <a:avLst/>
        </a:prstGeom>
      </xdr:spPr>
    </xdr:sp>
    <xdr:clientData/>
  </xdr:oneCellAnchor>
  <xdr:oneCellAnchor>
    <xdr:from>
      <xdr:col>6</xdr:col>
      <xdr:colOff>9525</xdr:colOff>
      <xdr:row>38</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8F05392D-38C3-42B1-AC57-86EB3F0414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485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sp macro="" textlink="">
      <xdr:nvSpPr>
        <xdr:cNvPr id="21" name="Picture 8" hidden="1">
          <a:extLst>
            <a:ext uri="{63B3BB69-23CF-44E3-9099-C40C66FF867C}">
              <a14:compatExt xmlns:a14="http://schemas.microsoft.com/office/drawing/2010/main" spid="_x0000_s6152"/>
            </a:ext>
            <a:ext uri="{FF2B5EF4-FFF2-40B4-BE49-F238E27FC236}">
              <a16:creationId xmlns:a16="http://schemas.microsoft.com/office/drawing/2014/main" id="{76213A15-EFE1-40CA-95BD-273EACBE5067}"/>
            </a:ext>
          </a:extLst>
        </xdr:cNvPr>
        <xdr:cNvSpPr/>
      </xdr:nvSpPr>
      <xdr:spPr>
        <a:xfrm>
          <a:off x="7239000" y="8505825"/>
          <a:ext cx="85725" cy="85725"/>
        </a:xfrm>
        <a:prstGeom prst="rect">
          <a:avLst/>
        </a:prstGeom>
      </xdr:spPr>
    </xdr:sp>
    <xdr:clientData/>
  </xdr:oneCellAnchor>
  <xdr:oneCellAnchor>
    <xdr:from>
      <xdr:col>7</xdr:col>
      <xdr:colOff>9525</xdr:colOff>
      <xdr:row>38</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0AC40B4A-3583-4B4A-8E11-7299D153C7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53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38</xdr:row>
      <xdr:rowOff>0</xdr:rowOff>
    </xdr:from>
    <xdr:ext cx="85725" cy="85725"/>
    <xdr:sp macro="" textlink="">
      <xdr:nvSpPr>
        <xdr:cNvPr id="23" name="Picture 9" hidden="1">
          <a:extLst>
            <a:ext uri="{63B3BB69-23CF-44E3-9099-C40C66FF867C}">
              <a14:compatExt xmlns:a14="http://schemas.microsoft.com/office/drawing/2010/main" spid="_x0000_s6153"/>
            </a:ext>
            <a:ext uri="{FF2B5EF4-FFF2-40B4-BE49-F238E27FC236}">
              <a16:creationId xmlns:a16="http://schemas.microsoft.com/office/drawing/2014/main" id="{A423C9DA-86F0-4F3A-8A21-AF16C5027E5B}"/>
            </a:ext>
          </a:extLst>
        </xdr:cNvPr>
        <xdr:cNvSpPr/>
      </xdr:nvSpPr>
      <xdr:spPr>
        <a:xfrm>
          <a:off x="8305800" y="8505825"/>
          <a:ext cx="85725" cy="85725"/>
        </a:xfrm>
        <a:prstGeom prst="rect">
          <a:avLst/>
        </a:prstGeom>
      </xdr:spPr>
    </xdr:sp>
    <xdr:clientData/>
  </xdr:oneCellAnchor>
  <xdr:oneCellAnchor>
    <xdr:from>
      <xdr:col>8</xdr:col>
      <xdr:colOff>9525</xdr:colOff>
      <xdr:row>38</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84B3AA1D-3F14-4011-A6E8-E32F5C7FD4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773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38</xdr:row>
      <xdr:rowOff>0</xdr:rowOff>
    </xdr:from>
    <xdr:ext cx="85725" cy="85725"/>
    <xdr:sp macro="" textlink="">
      <xdr:nvSpPr>
        <xdr:cNvPr id="25" name="Picture 10" hidden="1">
          <a:extLst>
            <a:ext uri="{63B3BB69-23CF-44E3-9099-C40C66FF867C}">
              <a14:compatExt xmlns:a14="http://schemas.microsoft.com/office/drawing/2010/main" spid="_x0000_s6154"/>
            </a:ext>
            <a:ext uri="{FF2B5EF4-FFF2-40B4-BE49-F238E27FC236}">
              <a16:creationId xmlns:a16="http://schemas.microsoft.com/office/drawing/2014/main" id="{A1553CF7-215B-4E9C-A3CE-73989DF57F1E}"/>
            </a:ext>
          </a:extLst>
        </xdr:cNvPr>
        <xdr:cNvSpPr/>
      </xdr:nvSpPr>
      <xdr:spPr>
        <a:xfrm>
          <a:off x="9067800" y="8505825"/>
          <a:ext cx="85725" cy="85725"/>
        </a:xfrm>
        <a:prstGeom prst="rect">
          <a:avLst/>
        </a:prstGeom>
      </xdr:spPr>
    </xdr:sp>
    <xdr:clientData/>
  </xdr:oneCellAnchor>
  <xdr:oneCellAnchor>
    <xdr:from>
      <xdr:col>9</xdr:col>
      <xdr:colOff>9525</xdr:colOff>
      <xdr:row>38</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4A559DCF-F16E-48F4-998C-EB3F400E68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393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38</xdr:row>
      <xdr:rowOff>0</xdr:rowOff>
    </xdr:from>
    <xdr:ext cx="85725" cy="85725"/>
    <xdr:sp macro="" textlink="">
      <xdr:nvSpPr>
        <xdr:cNvPr id="27" name="Picture 11" hidden="1">
          <a:extLst>
            <a:ext uri="{63B3BB69-23CF-44E3-9099-C40C66FF867C}">
              <a14:compatExt xmlns:a14="http://schemas.microsoft.com/office/drawing/2010/main" spid="_x0000_s6155"/>
            </a:ext>
            <a:ext uri="{FF2B5EF4-FFF2-40B4-BE49-F238E27FC236}">
              <a16:creationId xmlns:a16="http://schemas.microsoft.com/office/drawing/2014/main" id="{DA852ABC-30D1-405D-8336-D75731143735}"/>
            </a:ext>
          </a:extLst>
        </xdr:cNvPr>
        <xdr:cNvSpPr/>
      </xdr:nvSpPr>
      <xdr:spPr>
        <a:xfrm>
          <a:off x="9829800" y="8505825"/>
          <a:ext cx="85725" cy="85725"/>
        </a:xfrm>
        <a:prstGeom prst="rect">
          <a:avLst/>
        </a:prstGeom>
      </xdr:spPr>
    </xdr:sp>
    <xdr:clientData/>
  </xdr:oneCellAnchor>
  <xdr:oneCellAnchor>
    <xdr:from>
      <xdr:col>10</xdr:col>
      <xdr:colOff>9525</xdr:colOff>
      <xdr:row>38</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F222C6E5-5143-45EE-8478-49259036C2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013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38</xdr:row>
      <xdr:rowOff>0</xdr:rowOff>
    </xdr:from>
    <xdr:ext cx="85725" cy="85725"/>
    <xdr:sp macro="" textlink="">
      <xdr:nvSpPr>
        <xdr:cNvPr id="29" name="Picture 12" hidden="1">
          <a:extLst>
            <a:ext uri="{63B3BB69-23CF-44E3-9099-C40C66FF867C}">
              <a14:compatExt xmlns:a14="http://schemas.microsoft.com/office/drawing/2010/main" spid="_x0000_s6156"/>
            </a:ext>
            <a:ext uri="{FF2B5EF4-FFF2-40B4-BE49-F238E27FC236}">
              <a16:creationId xmlns:a16="http://schemas.microsoft.com/office/drawing/2014/main" id="{94E65EF3-BAD2-4CAB-AABB-059D06022FEE}"/>
            </a:ext>
          </a:extLst>
        </xdr:cNvPr>
        <xdr:cNvSpPr/>
      </xdr:nvSpPr>
      <xdr:spPr>
        <a:xfrm>
          <a:off x="10591800" y="8505825"/>
          <a:ext cx="85725" cy="85725"/>
        </a:xfrm>
        <a:prstGeom prst="rect">
          <a:avLst/>
        </a:prstGeom>
      </xdr:spPr>
    </xdr:sp>
    <xdr:clientData/>
  </xdr:oneCellAnchor>
  <xdr:oneCellAnchor>
    <xdr:from>
      <xdr:col>11</xdr:col>
      <xdr:colOff>9525</xdr:colOff>
      <xdr:row>38</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0EC90412-B313-47BE-9777-C151D3F9BA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681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152400" cy="152400"/>
    <xdr:sp macro="" textlink="">
      <xdr:nvSpPr>
        <xdr:cNvPr id="31" name="Picture 13" hidden="1">
          <a:extLst>
            <a:ext uri="{63B3BB69-23CF-44E3-9099-C40C66FF867C}">
              <a14:compatExt xmlns:a14="http://schemas.microsoft.com/office/drawing/2010/main" spid="_x0000_s6157"/>
            </a:ext>
            <a:ext uri="{FF2B5EF4-FFF2-40B4-BE49-F238E27FC236}">
              <a16:creationId xmlns:a16="http://schemas.microsoft.com/office/drawing/2014/main" id="{EF78ADD9-AB77-4AC7-BAD4-DDD6BE7B2DC3}"/>
            </a:ext>
          </a:extLst>
        </xdr:cNvPr>
        <xdr:cNvSpPr/>
      </xdr:nvSpPr>
      <xdr:spPr>
        <a:xfrm>
          <a:off x="1581150" y="8505825"/>
          <a:ext cx="152400" cy="152400"/>
        </a:xfrm>
        <a:prstGeom prst="rect">
          <a:avLst/>
        </a:prstGeom>
      </xdr:spPr>
    </xdr:sp>
    <xdr:clientData/>
  </xdr:oneCellAnchor>
  <xdr:oneCellAnchor>
    <xdr:from>
      <xdr:col>2</xdr:col>
      <xdr:colOff>0</xdr:colOff>
      <xdr:row>38</xdr:row>
      <xdr:rowOff>0</xdr:rowOff>
    </xdr:from>
    <xdr:ext cx="152400" cy="152400"/>
    <xdr:sp macro="" textlink="">
      <xdr:nvSpPr>
        <xdr:cNvPr id="32" name="Picture 14" hidden="1">
          <a:extLst>
            <a:ext uri="{63B3BB69-23CF-44E3-9099-C40C66FF867C}">
              <a14:compatExt xmlns:a14="http://schemas.microsoft.com/office/drawing/2010/main" spid="_x0000_s6158"/>
            </a:ext>
            <a:ext uri="{FF2B5EF4-FFF2-40B4-BE49-F238E27FC236}">
              <a16:creationId xmlns:a16="http://schemas.microsoft.com/office/drawing/2014/main" id="{8FA312F3-3DE9-4AED-B1DF-0981CE33C13B}"/>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E88FC8B7-74BB-400C-9E7C-BEB853BC08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57DB5654-B85B-4D02-9823-6BFE4F69AE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813C75D6-B9C7-4357-ACF3-8143219366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C712861E-1F61-459C-A9E3-17A45A0C17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152400" cy="152400"/>
    <xdr:sp macro="" textlink="">
      <xdr:nvSpPr>
        <xdr:cNvPr id="37" name="Picture 15" hidden="1">
          <a:extLst>
            <a:ext uri="{63B3BB69-23CF-44E3-9099-C40C66FF867C}">
              <a14:compatExt xmlns:a14="http://schemas.microsoft.com/office/drawing/2010/main" spid="_x0000_s6159"/>
            </a:ext>
            <a:ext uri="{FF2B5EF4-FFF2-40B4-BE49-F238E27FC236}">
              <a16:creationId xmlns:a16="http://schemas.microsoft.com/office/drawing/2014/main" id="{E440578C-1A56-4D8D-A8E8-FBC84088175F}"/>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042D0AAC-CEAA-4CB7-92D7-34BAA9229B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5354B9F5-C01B-4702-A74D-D4248DCD20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51822975-1268-4D12-ACD0-C04D627FA7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152400" cy="152400"/>
    <xdr:sp macro="" textlink="">
      <xdr:nvSpPr>
        <xdr:cNvPr id="41" name="Picture 16" hidden="1">
          <a:extLst>
            <a:ext uri="{63B3BB69-23CF-44E3-9099-C40C66FF867C}">
              <a14:compatExt xmlns:a14="http://schemas.microsoft.com/office/drawing/2010/main" spid="_x0000_s6160"/>
            </a:ext>
            <a:ext uri="{FF2B5EF4-FFF2-40B4-BE49-F238E27FC236}">
              <a16:creationId xmlns:a16="http://schemas.microsoft.com/office/drawing/2014/main" id="{05B82ECC-9B39-4DED-A57F-A2ECC084BA2F}"/>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FF5A88CE-83CB-476B-BBCE-535F84BDAD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960867DB-08E0-4D25-9C12-CDC6BBF70B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18F7C2F0-88B6-4D02-B26B-E38000B81C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19CE3573-1D39-4C85-8B83-3626923621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152400" cy="152400"/>
    <xdr:sp macro="" textlink="">
      <xdr:nvSpPr>
        <xdr:cNvPr id="46" name="Picture 17" hidden="1">
          <a:extLst>
            <a:ext uri="{63B3BB69-23CF-44E3-9099-C40C66FF867C}">
              <a14:compatExt xmlns:a14="http://schemas.microsoft.com/office/drawing/2010/main" spid="_x0000_s6161"/>
            </a:ext>
            <a:ext uri="{FF2B5EF4-FFF2-40B4-BE49-F238E27FC236}">
              <a16:creationId xmlns:a16="http://schemas.microsoft.com/office/drawing/2014/main" id="{5276AE28-C3B2-4EDC-A5BB-937C0DBC716A}"/>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7DB63D48-CDE4-4DEE-A361-8A9F0DA64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9E814F70-9749-4763-9630-9BB55AB9EA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703C874D-3678-4E42-9DAD-21CE4D5EF2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BF51C5F2-A599-4CE9-BA9C-871E9B88BD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152400" cy="152400"/>
    <xdr:sp macro="" textlink="">
      <xdr:nvSpPr>
        <xdr:cNvPr id="51" name="Picture 18" hidden="1">
          <a:extLst>
            <a:ext uri="{63B3BB69-23CF-44E3-9099-C40C66FF867C}">
              <a14:compatExt xmlns:a14="http://schemas.microsoft.com/office/drawing/2010/main" spid="_x0000_s6162"/>
            </a:ext>
            <a:ext uri="{FF2B5EF4-FFF2-40B4-BE49-F238E27FC236}">
              <a16:creationId xmlns:a16="http://schemas.microsoft.com/office/drawing/2014/main" id="{ADE6ADEE-5A59-44FF-A779-9F27DE6BFF06}"/>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168FA16C-5026-47EE-A25A-5A27B65A81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7831527A-5C87-4356-82F3-82011DEA5D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301A1A90-44A9-4668-ACCD-F6FBEBBCEC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152400" cy="152400"/>
    <xdr:sp macro="" textlink="">
      <xdr:nvSpPr>
        <xdr:cNvPr id="55" name="Picture 19" hidden="1">
          <a:extLst>
            <a:ext uri="{63B3BB69-23CF-44E3-9099-C40C66FF867C}">
              <a14:compatExt xmlns:a14="http://schemas.microsoft.com/office/drawing/2010/main" spid="_x0000_s6163"/>
            </a:ext>
            <a:ext uri="{FF2B5EF4-FFF2-40B4-BE49-F238E27FC236}">
              <a16:creationId xmlns:a16="http://schemas.microsoft.com/office/drawing/2014/main" id="{5BD187C9-1870-4E57-8F2C-345736F58372}"/>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818BC311-C031-47C4-99D4-0C07A43C6F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946762FA-3BF0-449D-815E-80C1D81201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B84C933B-9990-434A-BA9C-3713C6FFBC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25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D4E47728-9455-4EA3-9ACA-57C602747D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25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5FF7F19F-4147-4E7E-9E55-E46A831C3E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25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E00C81D7-1C44-4A88-B93B-F3CBAD8948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25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4096F964-03CF-4FF1-BDEC-0114F4172B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25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1A8324F4-277D-4E55-A882-21DA1DF7E2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25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2D9D0702-E8BE-480B-9E7F-27BB5FAA22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25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3ECFE4B9-8A3F-4AD0-A979-B7957675C4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25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0BEDB9D6-5FC3-4C4C-8606-90D07A255B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25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5F1CC6B8-760E-4383-B3B3-E5C360A907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25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1DB562B5-1B9A-4A0D-8DC3-4D790AD4FE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25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40D84322-AA37-48F0-A43B-04BC48E15A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25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93F34883-A7E9-4C2B-A2B2-32935A3794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25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A4E3CBD9-4F22-4179-B800-F71A199D99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25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C964C090-45C6-45E1-BC23-E7D9851364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25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38</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CA790EA1-127D-4AA9-B393-0AC9DAD511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87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38</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10CD27EE-2123-4017-8723-D986DFE789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87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38</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AFC2BB26-668E-4E61-A66B-935B722DC8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87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38</xdr:row>
      <xdr:rowOff>0</xdr:rowOff>
    </xdr:from>
    <xdr:ext cx="85725" cy="85725"/>
    <xdr:pic>
      <xdr:nvPicPr>
        <xdr:cNvPr id="76" name="75 Imagen" descr="http://200.29.3.6:8080/pentaho/jpivot/table/drill-position-other.gif">
          <a:extLst>
            <a:ext uri="{FF2B5EF4-FFF2-40B4-BE49-F238E27FC236}">
              <a16:creationId xmlns:a16="http://schemas.microsoft.com/office/drawing/2014/main" id="{701922A7-79A1-4961-BAF7-CE6FD48D41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87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38</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88D0A940-B84F-473A-91C5-BC210EC7B2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87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152400" cy="152400"/>
    <xdr:sp macro="" textlink="">
      <xdr:nvSpPr>
        <xdr:cNvPr id="78" name="Picture 20" hidden="1">
          <a:extLst>
            <a:ext uri="{63B3BB69-23CF-44E3-9099-C40C66FF867C}">
              <a14:compatExt xmlns:a14="http://schemas.microsoft.com/office/drawing/2010/main" spid="_x0000_s6164"/>
            </a:ext>
            <a:ext uri="{FF2B5EF4-FFF2-40B4-BE49-F238E27FC236}">
              <a16:creationId xmlns:a16="http://schemas.microsoft.com/office/drawing/2014/main" id="{373D5DBB-D555-4ED7-86A0-6E3F8A3B6AFB}"/>
            </a:ext>
          </a:extLst>
        </xdr:cNvPr>
        <xdr:cNvSpPr/>
      </xdr:nvSpPr>
      <xdr:spPr>
        <a:xfrm>
          <a:off x="16592550" y="8505825"/>
          <a:ext cx="152400" cy="152400"/>
        </a:xfrm>
        <a:prstGeom prst="rect">
          <a:avLst/>
        </a:prstGeom>
      </xdr:spPr>
    </xdr:sp>
    <xdr:clientData/>
  </xdr:oneCellAnchor>
  <xdr:oneCellAnchor>
    <xdr:from>
      <xdr:col>16</xdr:col>
      <xdr:colOff>0</xdr:colOff>
      <xdr:row>38</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729767C9-BA88-4E43-9B2E-3E33357202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63C1BAE7-486C-4A36-8B78-FFAF463D3F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B6683F2D-15CF-4386-97BB-A07B26A520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38</xdr:row>
      <xdr:rowOff>0</xdr:rowOff>
    </xdr:from>
    <xdr:ext cx="85725" cy="85725"/>
    <xdr:pic>
      <xdr:nvPicPr>
        <xdr:cNvPr id="82" name="81 Imagen" descr="http://200.29.3.6:8080/pentaho/jpivot/table/drill-position-other.gif">
          <a:extLst>
            <a:ext uri="{FF2B5EF4-FFF2-40B4-BE49-F238E27FC236}">
              <a16:creationId xmlns:a16="http://schemas.microsoft.com/office/drawing/2014/main" id="{8AFE5E9F-5DBB-4BCF-B312-D2D3210EBC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30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152400" cy="152400"/>
    <xdr:sp macro="" textlink="">
      <xdr:nvSpPr>
        <xdr:cNvPr id="83" name="Picture 21" hidden="1">
          <a:extLst>
            <a:ext uri="{63B3BB69-23CF-44E3-9099-C40C66FF867C}">
              <a14:compatExt xmlns:a14="http://schemas.microsoft.com/office/drawing/2010/main" spid="_x0000_s6165"/>
            </a:ext>
            <a:ext uri="{FF2B5EF4-FFF2-40B4-BE49-F238E27FC236}">
              <a16:creationId xmlns:a16="http://schemas.microsoft.com/office/drawing/2014/main" id="{57E7E1E4-08B5-42D2-AC94-6BE0BB06ACEC}"/>
            </a:ext>
          </a:extLst>
        </xdr:cNvPr>
        <xdr:cNvSpPr/>
      </xdr:nvSpPr>
      <xdr:spPr>
        <a:xfrm>
          <a:off x="16592550" y="8505825"/>
          <a:ext cx="152400" cy="152400"/>
        </a:xfrm>
        <a:prstGeom prst="rect">
          <a:avLst/>
        </a:prstGeom>
      </xdr:spPr>
    </xdr:sp>
    <xdr:clientData/>
  </xdr:oneCellAnchor>
  <xdr:oneCellAnchor>
    <xdr:from>
      <xdr:col>16</xdr:col>
      <xdr:colOff>0</xdr:colOff>
      <xdr:row>38</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A5351356-41DE-4BF4-87F4-9AE0E25AF8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3D8BA217-9533-4D96-9B2F-87D7C0E4C8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38</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85552FC5-FEA4-49C3-B540-0BD6C0AEBF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30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152400" cy="152400"/>
    <xdr:sp macro="" textlink="">
      <xdr:nvSpPr>
        <xdr:cNvPr id="87" name="Picture 22" hidden="1">
          <a:extLst>
            <a:ext uri="{63B3BB69-23CF-44E3-9099-C40C66FF867C}">
              <a14:compatExt xmlns:a14="http://schemas.microsoft.com/office/drawing/2010/main" spid="_x0000_s6166"/>
            </a:ext>
            <a:ext uri="{FF2B5EF4-FFF2-40B4-BE49-F238E27FC236}">
              <a16:creationId xmlns:a16="http://schemas.microsoft.com/office/drawing/2014/main" id="{18E26E46-4D4B-4D4A-B875-321F08D50714}"/>
            </a:ext>
          </a:extLst>
        </xdr:cNvPr>
        <xdr:cNvSpPr/>
      </xdr:nvSpPr>
      <xdr:spPr>
        <a:xfrm>
          <a:off x="16592550" y="8505825"/>
          <a:ext cx="152400" cy="152400"/>
        </a:xfrm>
        <a:prstGeom prst="rect">
          <a:avLst/>
        </a:prstGeom>
      </xdr:spPr>
    </xdr:sp>
    <xdr:clientData/>
  </xdr:oneCellAnchor>
  <xdr:oneCellAnchor>
    <xdr:from>
      <xdr:col>16</xdr:col>
      <xdr:colOff>0</xdr:colOff>
      <xdr:row>38</xdr:row>
      <xdr:rowOff>0</xdr:rowOff>
    </xdr:from>
    <xdr:ext cx="85725" cy="85725"/>
    <xdr:pic>
      <xdr:nvPicPr>
        <xdr:cNvPr id="88" name="87 Imagen" descr="http://200.29.3.6:8080/pentaho/jpivot/table/drill-position-other.gif">
          <a:extLst>
            <a:ext uri="{FF2B5EF4-FFF2-40B4-BE49-F238E27FC236}">
              <a16:creationId xmlns:a16="http://schemas.microsoft.com/office/drawing/2014/main" id="{8A54BEDC-03C9-4F11-8FDE-0E6C94F83E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89" name="88 Imagen" descr="http://200.29.3.6:8080/pentaho/jpivot/table/drill-position-other.gif">
          <a:extLst>
            <a:ext uri="{FF2B5EF4-FFF2-40B4-BE49-F238E27FC236}">
              <a16:creationId xmlns:a16="http://schemas.microsoft.com/office/drawing/2014/main" id="{E01860D8-BA09-47C6-ADCE-4F07F36AC5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0198825A-8B50-4D93-845C-07881D178F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38</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6E5EB9D7-9AAF-483D-9364-8D5C040B3A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30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152400" cy="152400"/>
    <xdr:sp macro="" textlink="">
      <xdr:nvSpPr>
        <xdr:cNvPr id="92" name="Picture 23" hidden="1">
          <a:extLst>
            <a:ext uri="{63B3BB69-23CF-44E3-9099-C40C66FF867C}">
              <a14:compatExt xmlns:a14="http://schemas.microsoft.com/office/drawing/2010/main" spid="_x0000_s6167"/>
            </a:ext>
            <a:ext uri="{FF2B5EF4-FFF2-40B4-BE49-F238E27FC236}">
              <a16:creationId xmlns:a16="http://schemas.microsoft.com/office/drawing/2014/main" id="{E8D0899B-4D7F-4C94-8FA4-16ADBDA3F1FF}"/>
            </a:ext>
          </a:extLst>
        </xdr:cNvPr>
        <xdr:cNvSpPr/>
      </xdr:nvSpPr>
      <xdr:spPr>
        <a:xfrm>
          <a:off x="16592550" y="8505825"/>
          <a:ext cx="152400" cy="152400"/>
        </a:xfrm>
        <a:prstGeom prst="rect">
          <a:avLst/>
        </a:prstGeom>
      </xdr:spPr>
    </xdr:sp>
    <xdr:clientData/>
  </xdr:oneCellAnchor>
  <xdr:oneCellAnchor>
    <xdr:from>
      <xdr:col>16</xdr:col>
      <xdr:colOff>0</xdr:colOff>
      <xdr:row>38</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B0CAFC6F-3B8A-4035-A971-93D1EA6D8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94" name="93 Imagen" descr="http://200.29.3.6:8080/pentaho/jpivot/table/drill-position-other.gif">
          <a:extLst>
            <a:ext uri="{FF2B5EF4-FFF2-40B4-BE49-F238E27FC236}">
              <a16:creationId xmlns:a16="http://schemas.microsoft.com/office/drawing/2014/main" id="{1CCC768E-C695-48C7-BFEB-B3D6F9A6A3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95" name="94 Imagen" descr="http://200.29.3.6:8080/pentaho/jpivot/table/drill-position-other.gif">
          <a:extLst>
            <a:ext uri="{FF2B5EF4-FFF2-40B4-BE49-F238E27FC236}">
              <a16:creationId xmlns:a16="http://schemas.microsoft.com/office/drawing/2014/main" id="{736CD2D6-E5B9-46A9-86EF-0F40C506CE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38</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CBA695E8-C0F5-48C1-8AB5-634D0BAC29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30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152400" cy="152400"/>
    <xdr:sp macro="" textlink="">
      <xdr:nvSpPr>
        <xdr:cNvPr id="97" name="Picture 24" hidden="1">
          <a:extLst>
            <a:ext uri="{63B3BB69-23CF-44E3-9099-C40C66FF867C}">
              <a14:compatExt xmlns:a14="http://schemas.microsoft.com/office/drawing/2010/main" spid="_x0000_s6168"/>
            </a:ext>
            <a:ext uri="{FF2B5EF4-FFF2-40B4-BE49-F238E27FC236}">
              <a16:creationId xmlns:a16="http://schemas.microsoft.com/office/drawing/2014/main" id="{11327712-A9C0-4D7B-BC3B-1F49DD61C061}"/>
            </a:ext>
          </a:extLst>
        </xdr:cNvPr>
        <xdr:cNvSpPr/>
      </xdr:nvSpPr>
      <xdr:spPr>
        <a:xfrm>
          <a:off x="16592550" y="8505825"/>
          <a:ext cx="152400" cy="152400"/>
        </a:xfrm>
        <a:prstGeom prst="rect">
          <a:avLst/>
        </a:prstGeom>
      </xdr:spPr>
    </xdr:sp>
    <xdr:clientData/>
  </xdr:oneCellAnchor>
  <xdr:oneCellAnchor>
    <xdr:from>
      <xdr:col>16</xdr:col>
      <xdr:colOff>0</xdr:colOff>
      <xdr:row>38</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D13DB925-24EE-4C38-A11C-E109ABCD17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99" name="98 Imagen" descr="http://200.29.3.6:8080/pentaho/jpivot/table/drill-position-other.gif">
          <a:extLst>
            <a:ext uri="{FF2B5EF4-FFF2-40B4-BE49-F238E27FC236}">
              <a16:creationId xmlns:a16="http://schemas.microsoft.com/office/drawing/2014/main" id="{E87690EB-2DED-43B5-AC3D-E55819C9B4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38</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DD6E4B30-6786-4380-95D5-0618A8108A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30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152400" cy="152400"/>
    <xdr:sp macro="" textlink="">
      <xdr:nvSpPr>
        <xdr:cNvPr id="101" name="Picture 25" hidden="1">
          <a:extLst>
            <a:ext uri="{63B3BB69-23CF-44E3-9099-C40C66FF867C}">
              <a14:compatExt xmlns:a14="http://schemas.microsoft.com/office/drawing/2010/main" spid="_x0000_s6169"/>
            </a:ext>
            <a:ext uri="{FF2B5EF4-FFF2-40B4-BE49-F238E27FC236}">
              <a16:creationId xmlns:a16="http://schemas.microsoft.com/office/drawing/2014/main" id="{04F4D81E-5AD2-402C-9EC3-68F69B4D2B38}"/>
            </a:ext>
          </a:extLst>
        </xdr:cNvPr>
        <xdr:cNvSpPr/>
      </xdr:nvSpPr>
      <xdr:spPr>
        <a:xfrm>
          <a:off x="16592550" y="8505825"/>
          <a:ext cx="152400" cy="152400"/>
        </a:xfrm>
        <a:prstGeom prst="rect">
          <a:avLst/>
        </a:prstGeom>
      </xdr:spPr>
    </xdr:sp>
    <xdr:clientData/>
  </xdr:oneCellAnchor>
  <xdr:oneCellAnchor>
    <xdr:from>
      <xdr:col>16</xdr:col>
      <xdr:colOff>0</xdr:colOff>
      <xdr:row>38</xdr:row>
      <xdr:rowOff>0</xdr:rowOff>
    </xdr:from>
    <xdr:ext cx="85725" cy="85725"/>
    <xdr:pic>
      <xdr:nvPicPr>
        <xdr:cNvPr id="102" name="101 Imagen" descr="http://200.29.3.6:8080/pentaho/jpivot/table/drill-position-other.gif">
          <a:extLst>
            <a:ext uri="{FF2B5EF4-FFF2-40B4-BE49-F238E27FC236}">
              <a16:creationId xmlns:a16="http://schemas.microsoft.com/office/drawing/2014/main" id="{44CDBBC9-08AF-4292-AF4E-CDFA1D60FD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103" name="102 Imagen" descr="http://200.29.3.6:8080/pentaho/jpivot/table/drill-position-other.gif">
          <a:extLst>
            <a:ext uri="{FF2B5EF4-FFF2-40B4-BE49-F238E27FC236}">
              <a16:creationId xmlns:a16="http://schemas.microsoft.com/office/drawing/2014/main" id="{9B2A84C1-741B-4B58-90FD-340CE7E8B1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152400" cy="152400"/>
    <xdr:sp macro="" textlink="">
      <xdr:nvSpPr>
        <xdr:cNvPr id="104" name="Picture 26" hidden="1">
          <a:extLst>
            <a:ext uri="{63B3BB69-23CF-44E3-9099-C40C66FF867C}">
              <a14:compatExt xmlns:a14="http://schemas.microsoft.com/office/drawing/2010/main" spid="_x0000_s6170"/>
            </a:ext>
            <a:ext uri="{FF2B5EF4-FFF2-40B4-BE49-F238E27FC236}">
              <a16:creationId xmlns:a16="http://schemas.microsoft.com/office/drawing/2014/main" id="{DDCD8E4F-9B9A-4CC6-9CA3-66EA2464C52F}"/>
            </a:ext>
          </a:extLst>
        </xdr:cNvPr>
        <xdr:cNvSpPr/>
      </xdr:nvSpPr>
      <xdr:spPr>
        <a:xfrm>
          <a:off x="16592550" y="8505825"/>
          <a:ext cx="152400" cy="152400"/>
        </a:xfrm>
        <a:prstGeom prst="rect">
          <a:avLst/>
        </a:prstGeom>
      </xdr:spPr>
    </xdr:sp>
    <xdr:clientData/>
  </xdr:oneCellAnchor>
  <xdr:oneCellAnchor>
    <xdr:from>
      <xdr:col>16</xdr:col>
      <xdr:colOff>0</xdr:colOff>
      <xdr:row>38</xdr:row>
      <xdr:rowOff>0</xdr:rowOff>
    </xdr:from>
    <xdr:ext cx="85725" cy="85725"/>
    <xdr:pic>
      <xdr:nvPicPr>
        <xdr:cNvPr id="105" name="104 Imagen" descr="http://200.29.3.6:8080/pentaho/jpivot/table/drill-position-other.gif">
          <a:extLst>
            <a:ext uri="{FF2B5EF4-FFF2-40B4-BE49-F238E27FC236}">
              <a16:creationId xmlns:a16="http://schemas.microsoft.com/office/drawing/2014/main" id="{8778114F-408C-498A-B287-08222BB2E2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106" name="105 Imagen" descr="http://200.29.3.6:8080/pentaho/jpivot/table/drill-position-other.gif">
          <a:extLst>
            <a:ext uri="{FF2B5EF4-FFF2-40B4-BE49-F238E27FC236}">
              <a16:creationId xmlns:a16="http://schemas.microsoft.com/office/drawing/2014/main" id="{2F5F478B-F8BD-4B36-B413-0984DD6762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9AFFC2E4-5662-465B-85A7-3C5DFD7F06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38</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43FD7DF9-7135-4AA4-B144-D3BD522C72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30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152400" cy="152400"/>
    <xdr:sp macro="" textlink="">
      <xdr:nvSpPr>
        <xdr:cNvPr id="109" name="Picture 27" hidden="1">
          <a:extLst>
            <a:ext uri="{63B3BB69-23CF-44E3-9099-C40C66FF867C}">
              <a14:compatExt xmlns:a14="http://schemas.microsoft.com/office/drawing/2010/main" spid="_x0000_s6171"/>
            </a:ext>
            <a:ext uri="{FF2B5EF4-FFF2-40B4-BE49-F238E27FC236}">
              <a16:creationId xmlns:a16="http://schemas.microsoft.com/office/drawing/2014/main" id="{8D0AECCF-E0B9-46DB-ACB1-E1965F644EBC}"/>
            </a:ext>
          </a:extLst>
        </xdr:cNvPr>
        <xdr:cNvSpPr/>
      </xdr:nvSpPr>
      <xdr:spPr>
        <a:xfrm>
          <a:off x="16592550" y="8505825"/>
          <a:ext cx="152400" cy="152400"/>
        </a:xfrm>
        <a:prstGeom prst="rect">
          <a:avLst/>
        </a:prstGeom>
      </xdr:spPr>
    </xdr:sp>
    <xdr:clientData/>
  </xdr:oneCellAnchor>
  <xdr:oneCellAnchor>
    <xdr:from>
      <xdr:col>16</xdr:col>
      <xdr:colOff>0</xdr:colOff>
      <xdr:row>38</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A246918E-8459-4986-878E-12F5698C2D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111" name="110 Imagen" descr="http://200.29.3.6:8080/pentaho/jpivot/table/drill-position-other.gif">
          <a:extLst>
            <a:ext uri="{FF2B5EF4-FFF2-40B4-BE49-F238E27FC236}">
              <a16:creationId xmlns:a16="http://schemas.microsoft.com/office/drawing/2014/main" id="{F0B5FA96-4416-4B95-94E2-A6CDDF4CD3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38</xdr:row>
      <xdr:rowOff>0</xdr:rowOff>
    </xdr:from>
    <xdr:ext cx="85725" cy="85725"/>
    <xdr:pic>
      <xdr:nvPicPr>
        <xdr:cNvPr id="112" name="111 Imagen" descr="http://200.29.3.6:8080/pentaho/jpivot/table/drill-position-other.gif">
          <a:extLst>
            <a:ext uri="{FF2B5EF4-FFF2-40B4-BE49-F238E27FC236}">
              <a16:creationId xmlns:a16="http://schemas.microsoft.com/office/drawing/2014/main" id="{B3A337F5-666D-4367-BE7A-5ECE0D2E0A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30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152400" cy="152400"/>
    <xdr:sp macro="" textlink="">
      <xdr:nvSpPr>
        <xdr:cNvPr id="113" name="Picture 28" hidden="1">
          <a:extLst>
            <a:ext uri="{63B3BB69-23CF-44E3-9099-C40C66FF867C}">
              <a14:compatExt xmlns:a14="http://schemas.microsoft.com/office/drawing/2010/main" spid="_x0000_s6172"/>
            </a:ext>
            <a:ext uri="{FF2B5EF4-FFF2-40B4-BE49-F238E27FC236}">
              <a16:creationId xmlns:a16="http://schemas.microsoft.com/office/drawing/2014/main" id="{5CBE962A-F5AB-40C8-9C56-5FFCBC83F987}"/>
            </a:ext>
          </a:extLst>
        </xdr:cNvPr>
        <xdr:cNvSpPr/>
      </xdr:nvSpPr>
      <xdr:spPr>
        <a:xfrm>
          <a:off x="16592550" y="8505825"/>
          <a:ext cx="152400" cy="152400"/>
        </a:xfrm>
        <a:prstGeom prst="rect">
          <a:avLst/>
        </a:prstGeom>
      </xdr:spPr>
    </xdr:sp>
    <xdr:clientData/>
  </xdr:oneCellAnchor>
  <xdr:oneCellAnchor>
    <xdr:from>
      <xdr:col>16</xdr:col>
      <xdr:colOff>0</xdr:colOff>
      <xdr:row>38</xdr:row>
      <xdr:rowOff>0</xdr:rowOff>
    </xdr:from>
    <xdr:ext cx="85725" cy="85725"/>
    <xdr:pic>
      <xdr:nvPicPr>
        <xdr:cNvPr id="114" name="113 Imagen" descr="http://200.29.3.6:8080/pentaho/jpivot/table/drill-position-other.gif">
          <a:extLst>
            <a:ext uri="{FF2B5EF4-FFF2-40B4-BE49-F238E27FC236}">
              <a16:creationId xmlns:a16="http://schemas.microsoft.com/office/drawing/2014/main" id="{B92F697A-2DED-43F3-9DAB-95CD6F7C1C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115" name="114 Imagen" descr="http://200.29.3.6:8080/pentaho/jpivot/table/drill-position-other.gif">
          <a:extLst>
            <a:ext uri="{FF2B5EF4-FFF2-40B4-BE49-F238E27FC236}">
              <a16:creationId xmlns:a16="http://schemas.microsoft.com/office/drawing/2014/main" id="{AFE79D5A-749E-4D91-AA8C-7BD648F0CF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90EE814F-9C94-4ABE-AE75-70D68F00EE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38</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1592F782-1269-4AE7-936B-5E80AC18AC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30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152400" cy="152400"/>
    <xdr:sp macro="" textlink="">
      <xdr:nvSpPr>
        <xdr:cNvPr id="118" name="Picture 29" hidden="1">
          <a:extLst>
            <a:ext uri="{63B3BB69-23CF-44E3-9099-C40C66FF867C}">
              <a14:compatExt xmlns:a14="http://schemas.microsoft.com/office/drawing/2010/main" spid="_x0000_s6173"/>
            </a:ext>
            <a:ext uri="{FF2B5EF4-FFF2-40B4-BE49-F238E27FC236}">
              <a16:creationId xmlns:a16="http://schemas.microsoft.com/office/drawing/2014/main" id="{9F550505-904A-4D2E-A7B9-C1E2414F7F15}"/>
            </a:ext>
          </a:extLst>
        </xdr:cNvPr>
        <xdr:cNvSpPr/>
      </xdr:nvSpPr>
      <xdr:spPr>
        <a:xfrm>
          <a:off x="16592550" y="8505825"/>
          <a:ext cx="152400" cy="152400"/>
        </a:xfrm>
        <a:prstGeom prst="rect">
          <a:avLst/>
        </a:prstGeom>
      </xdr:spPr>
    </xdr:sp>
    <xdr:clientData/>
  </xdr:oneCellAnchor>
  <xdr:oneCellAnchor>
    <xdr:from>
      <xdr:col>16</xdr:col>
      <xdr:colOff>0</xdr:colOff>
      <xdr:row>38</xdr:row>
      <xdr:rowOff>0</xdr:rowOff>
    </xdr:from>
    <xdr:ext cx="85725" cy="85725"/>
    <xdr:pic>
      <xdr:nvPicPr>
        <xdr:cNvPr id="119" name="118 Imagen" descr="http://200.29.3.6:8080/pentaho/jpivot/table/drill-position-other.gif">
          <a:extLst>
            <a:ext uri="{FF2B5EF4-FFF2-40B4-BE49-F238E27FC236}">
              <a16:creationId xmlns:a16="http://schemas.microsoft.com/office/drawing/2014/main" id="{433C6596-40F5-465D-B7B5-BA7E8D74D9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CC5722DB-8B59-45B5-988A-984AD5469F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38</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0E4152F2-1D9C-4F2C-9B6E-EDDA7C348B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30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152400" cy="152400"/>
    <xdr:sp macro="" textlink="">
      <xdr:nvSpPr>
        <xdr:cNvPr id="122" name="Picture 30" hidden="1">
          <a:extLst>
            <a:ext uri="{63B3BB69-23CF-44E3-9099-C40C66FF867C}">
              <a14:compatExt xmlns:a14="http://schemas.microsoft.com/office/drawing/2010/main" spid="_x0000_s6174"/>
            </a:ext>
            <a:ext uri="{FF2B5EF4-FFF2-40B4-BE49-F238E27FC236}">
              <a16:creationId xmlns:a16="http://schemas.microsoft.com/office/drawing/2014/main" id="{4A64C7F2-E2C1-4235-9CAD-0B8A137722F3}"/>
            </a:ext>
          </a:extLst>
        </xdr:cNvPr>
        <xdr:cNvSpPr/>
      </xdr:nvSpPr>
      <xdr:spPr>
        <a:xfrm>
          <a:off x="16592550" y="8505825"/>
          <a:ext cx="152400" cy="152400"/>
        </a:xfrm>
        <a:prstGeom prst="rect">
          <a:avLst/>
        </a:prstGeom>
      </xdr:spPr>
    </xdr:sp>
    <xdr:clientData/>
  </xdr:oneCellAnchor>
  <xdr:oneCellAnchor>
    <xdr:from>
      <xdr:col>16</xdr:col>
      <xdr:colOff>0</xdr:colOff>
      <xdr:row>38</xdr:row>
      <xdr:rowOff>0</xdr:rowOff>
    </xdr:from>
    <xdr:ext cx="85725" cy="85725"/>
    <xdr:pic>
      <xdr:nvPicPr>
        <xdr:cNvPr id="123" name="122 Imagen" descr="http://200.29.3.6:8080/pentaho/jpivot/table/drill-position-other.gif">
          <a:extLst>
            <a:ext uri="{FF2B5EF4-FFF2-40B4-BE49-F238E27FC236}">
              <a16:creationId xmlns:a16="http://schemas.microsoft.com/office/drawing/2014/main" id="{AD9FB025-CE24-4977-9C76-1BA41579B0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124" name="123 Imagen" descr="http://200.29.3.6:8080/pentaho/jpivot/table/drill-position-other.gif">
          <a:extLst>
            <a:ext uri="{FF2B5EF4-FFF2-40B4-BE49-F238E27FC236}">
              <a16:creationId xmlns:a16="http://schemas.microsoft.com/office/drawing/2014/main" id="{EBB70FE8-2BEC-4659-9AC2-5B0EB2D3FA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38</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BB3F15CA-8432-4FE5-ACFE-D6722C6A06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30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152400" cy="152400"/>
    <xdr:sp macro="" textlink="">
      <xdr:nvSpPr>
        <xdr:cNvPr id="126" name="Picture 31" hidden="1">
          <a:extLst>
            <a:ext uri="{63B3BB69-23CF-44E3-9099-C40C66FF867C}">
              <a14:compatExt xmlns:a14="http://schemas.microsoft.com/office/drawing/2010/main" spid="_x0000_s6175"/>
            </a:ext>
            <a:ext uri="{FF2B5EF4-FFF2-40B4-BE49-F238E27FC236}">
              <a16:creationId xmlns:a16="http://schemas.microsoft.com/office/drawing/2014/main" id="{FF2CF3EA-1BB2-4AC1-9536-CEAA3973392D}"/>
            </a:ext>
          </a:extLst>
        </xdr:cNvPr>
        <xdr:cNvSpPr/>
      </xdr:nvSpPr>
      <xdr:spPr>
        <a:xfrm>
          <a:off x="16592550" y="8505825"/>
          <a:ext cx="152400" cy="152400"/>
        </a:xfrm>
        <a:prstGeom prst="rect">
          <a:avLst/>
        </a:prstGeom>
      </xdr:spPr>
    </xdr:sp>
    <xdr:clientData/>
  </xdr:oneCellAnchor>
  <xdr:oneCellAnchor>
    <xdr:from>
      <xdr:col>16</xdr:col>
      <xdr:colOff>0</xdr:colOff>
      <xdr:row>38</xdr:row>
      <xdr:rowOff>0</xdr:rowOff>
    </xdr:from>
    <xdr:ext cx="85725" cy="85725"/>
    <xdr:pic>
      <xdr:nvPicPr>
        <xdr:cNvPr id="127" name="126 Imagen" descr="http://200.29.3.6:8080/pentaho/jpivot/table/drill-position-other.gif">
          <a:extLst>
            <a:ext uri="{FF2B5EF4-FFF2-40B4-BE49-F238E27FC236}">
              <a16:creationId xmlns:a16="http://schemas.microsoft.com/office/drawing/2014/main" id="{BC6E6C52-16F3-46A5-8889-B5BA62CBAB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95AB3F15-84F3-4F62-AB3B-DD0627A1AB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152400" cy="152400"/>
    <xdr:sp macro="" textlink="">
      <xdr:nvSpPr>
        <xdr:cNvPr id="129" name="Picture 32" hidden="1">
          <a:extLst>
            <a:ext uri="{63B3BB69-23CF-44E3-9099-C40C66FF867C}">
              <a14:compatExt xmlns:a14="http://schemas.microsoft.com/office/drawing/2010/main" spid="_x0000_s6176"/>
            </a:ext>
            <a:ext uri="{FF2B5EF4-FFF2-40B4-BE49-F238E27FC236}">
              <a16:creationId xmlns:a16="http://schemas.microsoft.com/office/drawing/2014/main" id="{CCF417E7-BE1C-4045-BA29-61F41F66DCAF}"/>
            </a:ext>
          </a:extLst>
        </xdr:cNvPr>
        <xdr:cNvSpPr/>
      </xdr:nvSpPr>
      <xdr:spPr>
        <a:xfrm>
          <a:off x="16592550" y="8505825"/>
          <a:ext cx="152400" cy="152400"/>
        </a:xfrm>
        <a:prstGeom prst="rect">
          <a:avLst/>
        </a:prstGeom>
      </xdr:spPr>
    </xdr:sp>
    <xdr:clientData/>
  </xdr:oneCellAnchor>
  <xdr:oneCellAnchor>
    <xdr:from>
      <xdr:col>16</xdr:col>
      <xdr:colOff>0</xdr:colOff>
      <xdr:row>38</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DB25BE9D-3B15-45C7-8DD1-A2367B2EAF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A27D68F2-5104-4856-AB84-CA7EA97CD5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50C8FA1B-995E-4F8F-B798-15F4152A55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38</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B931B819-B639-4E46-B64B-06045E3884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30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152400" cy="152400"/>
    <xdr:sp macro="" textlink="">
      <xdr:nvSpPr>
        <xdr:cNvPr id="134" name="Picture 33" hidden="1">
          <a:extLst>
            <a:ext uri="{63B3BB69-23CF-44E3-9099-C40C66FF867C}">
              <a14:compatExt xmlns:a14="http://schemas.microsoft.com/office/drawing/2010/main" spid="_x0000_s6177"/>
            </a:ext>
            <a:ext uri="{FF2B5EF4-FFF2-40B4-BE49-F238E27FC236}">
              <a16:creationId xmlns:a16="http://schemas.microsoft.com/office/drawing/2014/main" id="{3CBFF044-7BA6-48C4-B234-528931985AB8}"/>
            </a:ext>
          </a:extLst>
        </xdr:cNvPr>
        <xdr:cNvSpPr/>
      </xdr:nvSpPr>
      <xdr:spPr>
        <a:xfrm>
          <a:off x="16592550" y="8505825"/>
          <a:ext cx="152400" cy="152400"/>
        </a:xfrm>
        <a:prstGeom prst="rect">
          <a:avLst/>
        </a:prstGeom>
      </xdr:spPr>
    </xdr:sp>
    <xdr:clientData/>
  </xdr:oneCellAnchor>
  <xdr:oneCellAnchor>
    <xdr:from>
      <xdr:col>16</xdr:col>
      <xdr:colOff>0</xdr:colOff>
      <xdr:row>38</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9E30F5A3-F28B-4736-ABE0-824C84F06D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C4A79D99-8990-4FE3-9AFC-A702DDB41F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38</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84E7942A-EF14-4AA4-B259-6457E09B41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30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152400" cy="152400"/>
    <xdr:sp macro="" textlink="">
      <xdr:nvSpPr>
        <xdr:cNvPr id="138" name="Picture 34" hidden="1">
          <a:extLst>
            <a:ext uri="{63B3BB69-23CF-44E3-9099-C40C66FF867C}">
              <a14:compatExt xmlns:a14="http://schemas.microsoft.com/office/drawing/2010/main" spid="_x0000_s6178"/>
            </a:ext>
            <a:ext uri="{FF2B5EF4-FFF2-40B4-BE49-F238E27FC236}">
              <a16:creationId xmlns:a16="http://schemas.microsoft.com/office/drawing/2014/main" id="{05F01823-9CE9-4356-AF16-D84E0B891258}"/>
            </a:ext>
          </a:extLst>
        </xdr:cNvPr>
        <xdr:cNvSpPr/>
      </xdr:nvSpPr>
      <xdr:spPr>
        <a:xfrm>
          <a:off x="16592550" y="8505825"/>
          <a:ext cx="152400" cy="152400"/>
        </a:xfrm>
        <a:prstGeom prst="rect">
          <a:avLst/>
        </a:prstGeom>
      </xdr:spPr>
    </xdr:sp>
    <xdr:clientData/>
  </xdr:oneCellAnchor>
  <xdr:oneCellAnchor>
    <xdr:from>
      <xdr:col>16</xdr:col>
      <xdr:colOff>0</xdr:colOff>
      <xdr:row>38</xdr:row>
      <xdr:rowOff>0</xdr:rowOff>
    </xdr:from>
    <xdr:ext cx="85725" cy="85725"/>
    <xdr:pic>
      <xdr:nvPicPr>
        <xdr:cNvPr id="139" name="138 Imagen" descr="http://200.29.3.6:8080/pentaho/jpivot/table/drill-position-other.gif">
          <a:extLst>
            <a:ext uri="{FF2B5EF4-FFF2-40B4-BE49-F238E27FC236}">
              <a16:creationId xmlns:a16="http://schemas.microsoft.com/office/drawing/2014/main" id="{455E405C-9E34-444B-B14F-15E557F688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140" name="139 Imagen" descr="http://200.29.3.6:8080/pentaho/jpivot/table/drill-position-other.gif">
          <a:extLst>
            <a:ext uri="{FF2B5EF4-FFF2-40B4-BE49-F238E27FC236}">
              <a16:creationId xmlns:a16="http://schemas.microsoft.com/office/drawing/2014/main" id="{4600ECD8-A611-4D00-A35F-E00AB0B753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141" name="140 Imagen" descr="http://200.29.3.6:8080/pentaho/jpivot/table/drill-position-other.gif">
          <a:extLst>
            <a:ext uri="{FF2B5EF4-FFF2-40B4-BE49-F238E27FC236}">
              <a16:creationId xmlns:a16="http://schemas.microsoft.com/office/drawing/2014/main" id="{95D97539-FCD7-4A34-9E06-8771996600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38</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43FE171D-D99F-49F7-BD67-31BA5BEB7E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30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152400" cy="152400"/>
    <xdr:sp macro="" textlink="">
      <xdr:nvSpPr>
        <xdr:cNvPr id="143" name="Picture 35" hidden="1">
          <a:extLst>
            <a:ext uri="{63B3BB69-23CF-44E3-9099-C40C66FF867C}">
              <a14:compatExt xmlns:a14="http://schemas.microsoft.com/office/drawing/2010/main" spid="_x0000_s6179"/>
            </a:ext>
            <a:ext uri="{FF2B5EF4-FFF2-40B4-BE49-F238E27FC236}">
              <a16:creationId xmlns:a16="http://schemas.microsoft.com/office/drawing/2014/main" id="{DA0E6221-8C76-4F9A-81FA-D8A17789FA25}"/>
            </a:ext>
          </a:extLst>
        </xdr:cNvPr>
        <xdr:cNvSpPr/>
      </xdr:nvSpPr>
      <xdr:spPr>
        <a:xfrm>
          <a:off x="16592550" y="8505825"/>
          <a:ext cx="152400" cy="152400"/>
        </a:xfrm>
        <a:prstGeom prst="rect">
          <a:avLst/>
        </a:prstGeom>
      </xdr:spPr>
    </xdr:sp>
    <xdr:clientData/>
  </xdr:oneCellAnchor>
  <xdr:oneCellAnchor>
    <xdr:from>
      <xdr:col>16</xdr:col>
      <xdr:colOff>0</xdr:colOff>
      <xdr:row>38</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6A3037D2-370B-4A90-A587-7B960D05DE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E84AEDA2-3104-489F-AEC6-2931C7E204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C08F3955-28B1-4FF8-827B-E256390DE5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38</xdr:row>
      <xdr:rowOff>0</xdr:rowOff>
    </xdr:from>
    <xdr:ext cx="85725" cy="85725"/>
    <xdr:pic>
      <xdr:nvPicPr>
        <xdr:cNvPr id="147" name="146 Imagen" descr="http://200.29.3.6:8080/pentaho/jpivot/table/drill-position-other.gif">
          <a:extLst>
            <a:ext uri="{FF2B5EF4-FFF2-40B4-BE49-F238E27FC236}">
              <a16:creationId xmlns:a16="http://schemas.microsoft.com/office/drawing/2014/main" id="{C39CD442-BDA9-42B7-91C3-508F1BBE57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30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152400" cy="152400"/>
    <xdr:sp macro="" textlink="">
      <xdr:nvSpPr>
        <xdr:cNvPr id="148" name="Picture 36" hidden="1">
          <a:extLst>
            <a:ext uri="{63B3BB69-23CF-44E3-9099-C40C66FF867C}">
              <a14:compatExt xmlns:a14="http://schemas.microsoft.com/office/drawing/2010/main" spid="_x0000_s6180"/>
            </a:ext>
            <a:ext uri="{FF2B5EF4-FFF2-40B4-BE49-F238E27FC236}">
              <a16:creationId xmlns:a16="http://schemas.microsoft.com/office/drawing/2014/main" id="{5D0B31AA-3F26-4C46-8655-2EF986809659}"/>
            </a:ext>
          </a:extLst>
        </xdr:cNvPr>
        <xdr:cNvSpPr/>
      </xdr:nvSpPr>
      <xdr:spPr>
        <a:xfrm>
          <a:off x="16592550" y="8505825"/>
          <a:ext cx="152400" cy="152400"/>
        </a:xfrm>
        <a:prstGeom prst="rect">
          <a:avLst/>
        </a:prstGeom>
      </xdr:spPr>
    </xdr:sp>
    <xdr:clientData/>
  </xdr:oneCellAnchor>
  <xdr:oneCellAnchor>
    <xdr:from>
      <xdr:col>16</xdr:col>
      <xdr:colOff>0</xdr:colOff>
      <xdr:row>38</xdr:row>
      <xdr:rowOff>0</xdr:rowOff>
    </xdr:from>
    <xdr:ext cx="85725" cy="85725"/>
    <xdr:pic>
      <xdr:nvPicPr>
        <xdr:cNvPr id="149" name="148 Imagen" descr="http://200.29.3.6:8080/pentaho/jpivot/table/drill-position-other.gif">
          <a:extLst>
            <a:ext uri="{FF2B5EF4-FFF2-40B4-BE49-F238E27FC236}">
              <a16:creationId xmlns:a16="http://schemas.microsoft.com/office/drawing/2014/main" id="{B97C446D-4004-411F-BC18-07A9A8EB31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150" name="149 Imagen" descr="http://200.29.3.6:8080/pentaho/jpivot/table/drill-position-other.gif">
          <a:extLst>
            <a:ext uri="{FF2B5EF4-FFF2-40B4-BE49-F238E27FC236}">
              <a16:creationId xmlns:a16="http://schemas.microsoft.com/office/drawing/2014/main" id="{15A0790E-799A-4A9F-B609-D000B43BD0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38</xdr:row>
      <xdr:rowOff>0</xdr:rowOff>
    </xdr:from>
    <xdr:ext cx="85725" cy="85725"/>
    <xdr:pic>
      <xdr:nvPicPr>
        <xdr:cNvPr id="151" name="150 Imagen" descr="http://200.29.3.6:8080/pentaho/jpivot/table/drill-position-other.gif">
          <a:extLst>
            <a:ext uri="{FF2B5EF4-FFF2-40B4-BE49-F238E27FC236}">
              <a16:creationId xmlns:a16="http://schemas.microsoft.com/office/drawing/2014/main" id="{FB9557B8-68D2-480F-8CA5-E189B47A99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30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152400" cy="152400"/>
    <xdr:sp macro="" textlink="">
      <xdr:nvSpPr>
        <xdr:cNvPr id="152" name="Picture 37" hidden="1">
          <a:extLst>
            <a:ext uri="{63B3BB69-23CF-44E3-9099-C40C66FF867C}">
              <a14:compatExt xmlns:a14="http://schemas.microsoft.com/office/drawing/2010/main" spid="_x0000_s6181"/>
            </a:ext>
            <a:ext uri="{FF2B5EF4-FFF2-40B4-BE49-F238E27FC236}">
              <a16:creationId xmlns:a16="http://schemas.microsoft.com/office/drawing/2014/main" id="{826C8ACE-3484-40E3-8CA8-1E1949A33526}"/>
            </a:ext>
          </a:extLst>
        </xdr:cNvPr>
        <xdr:cNvSpPr/>
      </xdr:nvSpPr>
      <xdr:spPr>
        <a:xfrm>
          <a:off x="16592550" y="8505825"/>
          <a:ext cx="152400" cy="152400"/>
        </a:xfrm>
        <a:prstGeom prst="rect">
          <a:avLst/>
        </a:prstGeom>
      </xdr:spPr>
    </xdr:sp>
    <xdr:clientData/>
  </xdr:oneCellAnchor>
  <xdr:oneCellAnchor>
    <xdr:from>
      <xdr:col>16</xdr:col>
      <xdr:colOff>0</xdr:colOff>
      <xdr:row>38</xdr:row>
      <xdr:rowOff>0</xdr:rowOff>
    </xdr:from>
    <xdr:ext cx="85725" cy="85725"/>
    <xdr:pic>
      <xdr:nvPicPr>
        <xdr:cNvPr id="153" name="152 Imagen" descr="http://200.29.3.6:8080/pentaho/jpivot/table/drill-position-other.gif">
          <a:extLst>
            <a:ext uri="{FF2B5EF4-FFF2-40B4-BE49-F238E27FC236}">
              <a16:creationId xmlns:a16="http://schemas.microsoft.com/office/drawing/2014/main" id="{ABBB4C15-60E6-4109-A2CA-6509EA02BE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154" name="153 Imagen" descr="http://200.29.3.6:8080/pentaho/jpivot/table/drill-position-other.gif">
          <a:extLst>
            <a:ext uri="{FF2B5EF4-FFF2-40B4-BE49-F238E27FC236}">
              <a16:creationId xmlns:a16="http://schemas.microsoft.com/office/drawing/2014/main" id="{8F3CB719-C3F1-4F4B-AFBC-63AF3C518C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92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152400" cy="152400"/>
    <xdr:pic>
      <xdr:nvPicPr>
        <xdr:cNvPr id="155" name="Picture 20">
          <a:extLst>
            <a:ext uri="{FF2B5EF4-FFF2-40B4-BE49-F238E27FC236}">
              <a16:creationId xmlns:a16="http://schemas.microsoft.com/office/drawing/2014/main" id="{E10C2491-1952-471E-99BB-F56913F93491}"/>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92550" y="8505825"/>
          <a:ext cx="152400" cy="152400"/>
        </a:xfrm>
        <a:prstGeom prst="rect">
          <a:avLst/>
        </a:prstGeom>
        <a:noFill/>
        <a:ln w="9525">
          <a:miter lim="800000"/>
          <a:headEnd/>
          <a:tailEnd/>
        </a:ln>
      </xdr:spPr>
    </xdr:pic>
    <xdr:clientData/>
  </xdr:oneCellAnchor>
  <xdr:oneCellAnchor>
    <xdr:from>
      <xdr:col>16</xdr:col>
      <xdr:colOff>0</xdr:colOff>
      <xdr:row>38</xdr:row>
      <xdr:rowOff>0</xdr:rowOff>
    </xdr:from>
    <xdr:ext cx="152400" cy="152400"/>
    <xdr:pic>
      <xdr:nvPicPr>
        <xdr:cNvPr id="156" name="Picture 21">
          <a:extLst>
            <a:ext uri="{FF2B5EF4-FFF2-40B4-BE49-F238E27FC236}">
              <a16:creationId xmlns:a16="http://schemas.microsoft.com/office/drawing/2014/main" id="{EF375DD2-6FEE-40A5-9E18-D5ACE569759E}"/>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92550" y="8505825"/>
          <a:ext cx="152400" cy="152400"/>
        </a:xfrm>
        <a:prstGeom prst="rect">
          <a:avLst/>
        </a:prstGeom>
        <a:noFill/>
        <a:ln w="9525">
          <a:miter lim="800000"/>
          <a:headEnd/>
          <a:tailEnd/>
        </a:ln>
      </xdr:spPr>
    </xdr:pic>
    <xdr:clientData/>
  </xdr:oneCellAnchor>
  <xdr:oneCellAnchor>
    <xdr:from>
      <xdr:col>16</xdr:col>
      <xdr:colOff>0</xdr:colOff>
      <xdr:row>38</xdr:row>
      <xdr:rowOff>0</xdr:rowOff>
    </xdr:from>
    <xdr:ext cx="152400" cy="152400"/>
    <xdr:pic>
      <xdr:nvPicPr>
        <xdr:cNvPr id="157" name="Picture 22">
          <a:extLst>
            <a:ext uri="{FF2B5EF4-FFF2-40B4-BE49-F238E27FC236}">
              <a16:creationId xmlns:a16="http://schemas.microsoft.com/office/drawing/2014/main" id="{4CEF9F62-1269-4510-AC38-81FDE497943D}"/>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92550" y="8505825"/>
          <a:ext cx="152400" cy="152400"/>
        </a:xfrm>
        <a:prstGeom prst="rect">
          <a:avLst/>
        </a:prstGeom>
        <a:noFill/>
        <a:ln w="9525">
          <a:miter lim="800000"/>
          <a:headEnd/>
          <a:tailEnd/>
        </a:ln>
      </xdr:spPr>
    </xdr:pic>
    <xdr:clientData/>
  </xdr:oneCellAnchor>
  <xdr:oneCellAnchor>
    <xdr:from>
      <xdr:col>16</xdr:col>
      <xdr:colOff>0</xdr:colOff>
      <xdr:row>38</xdr:row>
      <xdr:rowOff>0</xdr:rowOff>
    </xdr:from>
    <xdr:ext cx="152400" cy="152400"/>
    <xdr:pic>
      <xdr:nvPicPr>
        <xdr:cNvPr id="158" name="Picture 23">
          <a:extLst>
            <a:ext uri="{FF2B5EF4-FFF2-40B4-BE49-F238E27FC236}">
              <a16:creationId xmlns:a16="http://schemas.microsoft.com/office/drawing/2014/main" id="{92C05A34-AB7A-47F9-91D9-59C88BDF3E91}"/>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92550" y="8505825"/>
          <a:ext cx="152400" cy="152400"/>
        </a:xfrm>
        <a:prstGeom prst="rect">
          <a:avLst/>
        </a:prstGeom>
        <a:noFill/>
        <a:ln w="9525">
          <a:miter lim="800000"/>
          <a:headEnd/>
          <a:tailEnd/>
        </a:ln>
      </xdr:spPr>
    </xdr:pic>
    <xdr:clientData/>
  </xdr:oneCellAnchor>
  <xdr:oneCellAnchor>
    <xdr:from>
      <xdr:col>16</xdr:col>
      <xdr:colOff>0</xdr:colOff>
      <xdr:row>38</xdr:row>
      <xdr:rowOff>0</xdr:rowOff>
    </xdr:from>
    <xdr:ext cx="152400" cy="152400"/>
    <xdr:pic>
      <xdr:nvPicPr>
        <xdr:cNvPr id="159" name="Picture 24">
          <a:extLst>
            <a:ext uri="{FF2B5EF4-FFF2-40B4-BE49-F238E27FC236}">
              <a16:creationId xmlns:a16="http://schemas.microsoft.com/office/drawing/2014/main" id="{5EF09810-D08E-4B7D-AD82-776620A1D346}"/>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92550" y="8505825"/>
          <a:ext cx="152400" cy="152400"/>
        </a:xfrm>
        <a:prstGeom prst="rect">
          <a:avLst/>
        </a:prstGeom>
        <a:noFill/>
        <a:ln w="9525">
          <a:miter lim="800000"/>
          <a:headEnd/>
          <a:tailEnd/>
        </a:ln>
      </xdr:spPr>
    </xdr:pic>
    <xdr:clientData/>
  </xdr:oneCellAnchor>
  <xdr:oneCellAnchor>
    <xdr:from>
      <xdr:col>16</xdr:col>
      <xdr:colOff>0</xdr:colOff>
      <xdr:row>38</xdr:row>
      <xdr:rowOff>0</xdr:rowOff>
    </xdr:from>
    <xdr:ext cx="152400" cy="152400"/>
    <xdr:pic>
      <xdr:nvPicPr>
        <xdr:cNvPr id="160" name="Picture 25">
          <a:extLst>
            <a:ext uri="{FF2B5EF4-FFF2-40B4-BE49-F238E27FC236}">
              <a16:creationId xmlns:a16="http://schemas.microsoft.com/office/drawing/2014/main" id="{753B9DBF-C4ED-4032-98F7-73D122B0F27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92550" y="8505825"/>
          <a:ext cx="152400" cy="152400"/>
        </a:xfrm>
        <a:prstGeom prst="rect">
          <a:avLst/>
        </a:prstGeom>
        <a:noFill/>
        <a:ln w="9525">
          <a:miter lim="800000"/>
          <a:headEnd/>
          <a:tailEnd/>
        </a:ln>
      </xdr:spPr>
    </xdr:pic>
    <xdr:clientData/>
  </xdr:oneCellAnchor>
  <xdr:oneCellAnchor>
    <xdr:from>
      <xdr:col>16</xdr:col>
      <xdr:colOff>0</xdr:colOff>
      <xdr:row>38</xdr:row>
      <xdr:rowOff>0</xdr:rowOff>
    </xdr:from>
    <xdr:ext cx="152400" cy="152400"/>
    <xdr:pic>
      <xdr:nvPicPr>
        <xdr:cNvPr id="161" name="Picture 26">
          <a:extLst>
            <a:ext uri="{FF2B5EF4-FFF2-40B4-BE49-F238E27FC236}">
              <a16:creationId xmlns:a16="http://schemas.microsoft.com/office/drawing/2014/main" id="{272659CC-09F9-4EDD-86F1-86CE8D8561B2}"/>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92550" y="8505825"/>
          <a:ext cx="152400" cy="152400"/>
        </a:xfrm>
        <a:prstGeom prst="rect">
          <a:avLst/>
        </a:prstGeom>
        <a:noFill/>
        <a:ln w="9525">
          <a:miter lim="800000"/>
          <a:headEnd/>
          <a:tailEnd/>
        </a:ln>
      </xdr:spPr>
    </xdr:pic>
    <xdr:clientData/>
  </xdr:oneCellAnchor>
  <xdr:oneCellAnchor>
    <xdr:from>
      <xdr:col>16</xdr:col>
      <xdr:colOff>0</xdr:colOff>
      <xdr:row>38</xdr:row>
      <xdr:rowOff>0</xdr:rowOff>
    </xdr:from>
    <xdr:ext cx="152400" cy="152400"/>
    <xdr:pic>
      <xdr:nvPicPr>
        <xdr:cNvPr id="162" name="Picture 27">
          <a:extLst>
            <a:ext uri="{FF2B5EF4-FFF2-40B4-BE49-F238E27FC236}">
              <a16:creationId xmlns:a16="http://schemas.microsoft.com/office/drawing/2014/main" id="{7BB46320-F914-4A4E-8A7F-AC79673A533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92550" y="8505825"/>
          <a:ext cx="152400" cy="152400"/>
        </a:xfrm>
        <a:prstGeom prst="rect">
          <a:avLst/>
        </a:prstGeom>
        <a:noFill/>
        <a:ln w="9525">
          <a:miter lim="800000"/>
          <a:headEnd/>
          <a:tailEnd/>
        </a:ln>
      </xdr:spPr>
    </xdr:pic>
    <xdr:clientData/>
  </xdr:oneCellAnchor>
  <xdr:oneCellAnchor>
    <xdr:from>
      <xdr:col>16</xdr:col>
      <xdr:colOff>0</xdr:colOff>
      <xdr:row>38</xdr:row>
      <xdr:rowOff>0</xdr:rowOff>
    </xdr:from>
    <xdr:ext cx="152400" cy="152400"/>
    <xdr:pic>
      <xdr:nvPicPr>
        <xdr:cNvPr id="163" name="Picture 28">
          <a:extLst>
            <a:ext uri="{FF2B5EF4-FFF2-40B4-BE49-F238E27FC236}">
              <a16:creationId xmlns:a16="http://schemas.microsoft.com/office/drawing/2014/main" id="{0AB3B03E-D04E-4F68-878C-34CE0F2F33B6}"/>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92550" y="8505825"/>
          <a:ext cx="152400" cy="152400"/>
        </a:xfrm>
        <a:prstGeom prst="rect">
          <a:avLst/>
        </a:prstGeom>
        <a:noFill/>
        <a:ln w="9525">
          <a:miter lim="800000"/>
          <a:headEnd/>
          <a:tailEnd/>
        </a:ln>
      </xdr:spPr>
    </xdr:pic>
    <xdr:clientData/>
  </xdr:oneCellAnchor>
  <xdr:oneCellAnchor>
    <xdr:from>
      <xdr:col>16</xdr:col>
      <xdr:colOff>0</xdr:colOff>
      <xdr:row>38</xdr:row>
      <xdr:rowOff>0</xdr:rowOff>
    </xdr:from>
    <xdr:ext cx="152400" cy="152400"/>
    <xdr:pic>
      <xdr:nvPicPr>
        <xdr:cNvPr id="164" name="Picture 29">
          <a:extLst>
            <a:ext uri="{FF2B5EF4-FFF2-40B4-BE49-F238E27FC236}">
              <a16:creationId xmlns:a16="http://schemas.microsoft.com/office/drawing/2014/main" id="{9CAC4C38-693E-4CC4-8FBA-329C0A5C310B}"/>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92550" y="8505825"/>
          <a:ext cx="152400" cy="152400"/>
        </a:xfrm>
        <a:prstGeom prst="rect">
          <a:avLst/>
        </a:prstGeom>
        <a:noFill/>
        <a:ln w="9525">
          <a:miter lim="800000"/>
          <a:headEnd/>
          <a:tailEnd/>
        </a:ln>
      </xdr:spPr>
    </xdr:pic>
    <xdr:clientData/>
  </xdr:oneCellAnchor>
  <xdr:oneCellAnchor>
    <xdr:from>
      <xdr:col>16</xdr:col>
      <xdr:colOff>0</xdr:colOff>
      <xdr:row>38</xdr:row>
      <xdr:rowOff>0</xdr:rowOff>
    </xdr:from>
    <xdr:ext cx="152400" cy="152400"/>
    <xdr:pic>
      <xdr:nvPicPr>
        <xdr:cNvPr id="165" name="Picture 30">
          <a:extLst>
            <a:ext uri="{FF2B5EF4-FFF2-40B4-BE49-F238E27FC236}">
              <a16:creationId xmlns:a16="http://schemas.microsoft.com/office/drawing/2014/main" id="{D9AFBA9D-F0B7-439B-9BEE-2BDFEC65E42D}"/>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92550" y="8505825"/>
          <a:ext cx="152400" cy="152400"/>
        </a:xfrm>
        <a:prstGeom prst="rect">
          <a:avLst/>
        </a:prstGeom>
        <a:noFill/>
        <a:ln w="9525">
          <a:miter lim="800000"/>
          <a:headEnd/>
          <a:tailEnd/>
        </a:ln>
      </xdr:spPr>
    </xdr:pic>
    <xdr:clientData/>
  </xdr:oneCellAnchor>
  <xdr:oneCellAnchor>
    <xdr:from>
      <xdr:col>16</xdr:col>
      <xdr:colOff>0</xdr:colOff>
      <xdr:row>38</xdr:row>
      <xdr:rowOff>0</xdr:rowOff>
    </xdr:from>
    <xdr:ext cx="152400" cy="152400"/>
    <xdr:pic>
      <xdr:nvPicPr>
        <xdr:cNvPr id="166" name="Picture 31">
          <a:extLst>
            <a:ext uri="{FF2B5EF4-FFF2-40B4-BE49-F238E27FC236}">
              <a16:creationId xmlns:a16="http://schemas.microsoft.com/office/drawing/2014/main" id="{0A1E7E28-D277-452D-AFA3-6139E315DBE1}"/>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92550" y="8505825"/>
          <a:ext cx="152400" cy="152400"/>
        </a:xfrm>
        <a:prstGeom prst="rect">
          <a:avLst/>
        </a:prstGeom>
        <a:noFill/>
        <a:ln w="9525">
          <a:miter lim="800000"/>
          <a:headEnd/>
          <a:tailEnd/>
        </a:ln>
      </xdr:spPr>
    </xdr:pic>
    <xdr:clientData/>
  </xdr:oneCellAnchor>
  <xdr:oneCellAnchor>
    <xdr:from>
      <xdr:col>16</xdr:col>
      <xdr:colOff>0</xdr:colOff>
      <xdr:row>38</xdr:row>
      <xdr:rowOff>0</xdr:rowOff>
    </xdr:from>
    <xdr:ext cx="152400" cy="152400"/>
    <xdr:pic>
      <xdr:nvPicPr>
        <xdr:cNvPr id="167" name="Picture 32">
          <a:extLst>
            <a:ext uri="{FF2B5EF4-FFF2-40B4-BE49-F238E27FC236}">
              <a16:creationId xmlns:a16="http://schemas.microsoft.com/office/drawing/2014/main" id="{D92EA8C6-AFD6-47FC-900D-2ADE2D62E5BD}"/>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92550" y="8505825"/>
          <a:ext cx="152400" cy="152400"/>
        </a:xfrm>
        <a:prstGeom prst="rect">
          <a:avLst/>
        </a:prstGeom>
        <a:noFill/>
        <a:ln w="9525">
          <a:miter lim="800000"/>
          <a:headEnd/>
          <a:tailEnd/>
        </a:ln>
      </xdr:spPr>
    </xdr:pic>
    <xdr:clientData/>
  </xdr:oneCellAnchor>
  <xdr:oneCellAnchor>
    <xdr:from>
      <xdr:col>16</xdr:col>
      <xdr:colOff>0</xdr:colOff>
      <xdr:row>38</xdr:row>
      <xdr:rowOff>0</xdr:rowOff>
    </xdr:from>
    <xdr:ext cx="152400" cy="152400"/>
    <xdr:pic>
      <xdr:nvPicPr>
        <xdr:cNvPr id="168" name="Picture 33">
          <a:extLst>
            <a:ext uri="{FF2B5EF4-FFF2-40B4-BE49-F238E27FC236}">
              <a16:creationId xmlns:a16="http://schemas.microsoft.com/office/drawing/2014/main" id="{FB4F84D5-9E79-482C-ABFD-3733C991C2F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92550" y="8505825"/>
          <a:ext cx="152400" cy="152400"/>
        </a:xfrm>
        <a:prstGeom prst="rect">
          <a:avLst/>
        </a:prstGeom>
        <a:noFill/>
        <a:ln w="9525">
          <a:miter lim="800000"/>
          <a:headEnd/>
          <a:tailEnd/>
        </a:ln>
      </xdr:spPr>
    </xdr:pic>
    <xdr:clientData/>
  </xdr:oneCellAnchor>
  <xdr:oneCellAnchor>
    <xdr:from>
      <xdr:col>16</xdr:col>
      <xdr:colOff>0</xdr:colOff>
      <xdr:row>38</xdr:row>
      <xdr:rowOff>0</xdr:rowOff>
    </xdr:from>
    <xdr:ext cx="152400" cy="152400"/>
    <xdr:pic>
      <xdr:nvPicPr>
        <xdr:cNvPr id="169" name="Picture 34">
          <a:extLst>
            <a:ext uri="{FF2B5EF4-FFF2-40B4-BE49-F238E27FC236}">
              <a16:creationId xmlns:a16="http://schemas.microsoft.com/office/drawing/2014/main" id="{F60D006E-BF09-497D-AA95-A504B1C5165C}"/>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92550" y="8505825"/>
          <a:ext cx="152400" cy="152400"/>
        </a:xfrm>
        <a:prstGeom prst="rect">
          <a:avLst/>
        </a:prstGeom>
        <a:noFill/>
        <a:ln w="9525">
          <a:miter lim="800000"/>
          <a:headEnd/>
          <a:tailEnd/>
        </a:ln>
      </xdr:spPr>
    </xdr:pic>
    <xdr:clientData/>
  </xdr:oneCellAnchor>
  <xdr:oneCellAnchor>
    <xdr:from>
      <xdr:col>16</xdr:col>
      <xdr:colOff>0</xdr:colOff>
      <xdr:row>38</xdr:row>
      <xdr:rowOff>0</xdr:rowOff>
    </xdr:from>
    <xdr:ext cx="152400" cy="152400"/>
    <xdr:pic>
      <xdr:nvPicPr>
        <xdr:cNvPr id="170" name="Picture 35">
          <a:extLst>
            <a:ext uri="{FF2B5EF4-FFF2-40B4-BE49-F238E27FC236}">
              <a16:creationId xmlns:a16="http://schemas.microsoft.com/office/drawing/2014/main" id="{F93C925A-AE95-401E-9975-E64BFA640106}"/>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92550" y="8505825"/>
          <a:ext cx="152400" cy="152400"/>
        </a:xfrm>
        <a:prstGeom prst="rect">
          <a:avLst/>
        </a:prstGeom>
        <a:noFill/>
        <a:ln w="9525">
          <a:miter lim="800000"/>
          <a:headEnd/>
          <a:tailEnd/>
        </a:ln>
      </xdr:spPr>
    </xdr:pic>
    <xdr:clientData/>
  </xdr:oneCellAnchor>
  <xdr:oneCellAnchor>
    <xdr:from>
      <xdr:col>16</xdr:col>
      <xdr:colOff>0</xdr:colOff>
      <xdr:row>38</xdr:row>
      <xdr:rowOff>0</xdr:rowOff>
    </xdr:from>
    <xdr:ext cx="152400" cy="152400"/>
    <xdr:pic>
      <xdr:nvPicPr>
        <xdr:cNvPr id="171" name="Picture 36">
          <a:extLst>
            <a:ext uri="{FF2B5EF4-FFF2-40B4-BE49-F238E27FC236}">
              <a16:creationId xmlns:a16="http://schemas.microsoft.com/office/drawing/2014/main" id="{D20CE6E8-2311-44BA-A6A6-9C1AB51785E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92550" y="8505825"/>
          <a:ext cx="152400" cy="152400"/>
        </a:xfrm>
        <a:prstGeom prst="rect">
          <a:avLst/>
        </a:prstGeom>
        <a:noFill/>
        <a:ln w="9525">
          <a:miter lim="800000"/>
          <a:headEnd/>
          <a:tailEnd/>
        </a:ln>
      </xdr:spPr>
    </xdr:pic>
    <xdr:clientData/>
  </xdr:oneCellAnchor>
  <xdr:oneCellAnchor>
    <xdr:from>
      <xdr:col>16</xdr:col>
      <xdr:colOff>0</xdr:colOff>
      <xdr:row>38</xdr:row>
      <xdr:rowOff>0</xdr:rowOff>
    </xdr:from>
    <xdr:ext cx="152400" cy="152400"/>
    <xdr:pic>
      <xdr:nvPicPr>
        <xdr:cNvPr id="172" name="Picture 37">
          <a:extLst>
            <a:ext uri="{FF2B5EF4-FFF2-40B4-BE49-F238E27FC236}">
              <a16:creationId xmlns:a16="http://schemas.microsoft.com/office/drawing/2014/main" id="{21D04737-D21E-4CD2-9BE3-8D7814EC87E8}"/>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92550" y="8505825"/>
          <a:ext cx="152400" cy="152400"/>
        </a:xfrm>
        <a:prstGeom prst="rect">
          <a:avLst/>
        </a:prstGeom>
        <a:noFill/>
        <a:ln w="9525">
          <a:miter lim="800000"/>
          <a:headEnd/>
          <a:tailEnd/>
        </a:ln>
      </xdr:spPr>
    </xdr:pic>
    <xdr:clientData/>
  </xdr:oneCellAnchor>
  <xdr:oneCellAnchor>
    <xdr:from>
      <xdr:col>0</xdr:col>
      <xdr:colOff>0</xdr:colOff>
      <xdr:row>0</xdr:row>
      <xdr:rowOff>0</xdr:rowOff>
    </xdr:from>
    <xdr:ext cx="1243692" cy="1136978"/>
    <xdr:pic>
      <xdr:nvPicPr>
        <xdr:cNvPr id="173" name="Imagen 172">
          <a:extLst>
            <a:ext uri="{FF2B5EF4-FFF2-40B4-BE49-F238E27FC236}">
              <a16:creationId xmlns:a16="http://schemas.microsoft.com/office/drawing/2014/main" id="{10D1F4AB-9863-4D54-A7AD-1895253E6E44}"/>
            </a:ext>
          </a:extLst>
        </xdr:cNvPr>
        <xdr:cNvPicPr>
          <a:picLocks noChangeAspect="1"/>
        </xdr:cNvPicPr>
      </xdr:nvPicPr>
      <xdr:blipFill>
        <a:blip xmlns:r="http://schemas.openxmlformats.org/officeDocument/2006/relationships" r:embed="rId3"/>
        <a:stretch>
          <a:fillRect/>
        </a:stretch>
      </xdr:blipFill>
      <xdr:spPr>
        <a:xfrm>
          <a:off x="0" y="0"/>
          <a:ext cx="1243692" cy="1136978"/>
        </a:xfrm>
        <a:prstGeom prst="rect">
          <a:avLst/>
        </a:prstGeom>
      </xdr:spPr>
    </xdr:pic>
    <xdr:clientData/>
  </xdr:oneCellAnchor>
  <xdr:oneCellAnchor>
    <xdr:from>
      <xdr:col>6</xdr:col>
      <xdr:colOff>0</xdr:colOff>
      <xdr:row>38</xdr:row>
      <xdr:rowOff>0</xdr:rowOff>
    </xdr:from>
    <xdr:ext cx="85725" cy="85725"/>
    <xdr:pic>
      <xdr:nvPicPr>
        <xdr:cNvPr id="174" name="1 Imagen" descr="http://200.29.3.6:8080/pentaho/jpivot/table/drill-position-other.gif">
          <a:extLst>
            <a:ext uri="{FF2B5EF4-FFF2-40B4-BE49-F238E27FC236}">
              <a16:creationId xmlns:a16="http://schemas.microsoft.com/office/drawing/2014/main" id="{CCA0B500-CBBA-4C9C-B942-E87E966ED5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pic>
      <xdr:nvPicPr>
        <xdr:cNvPr id="175" name="2 Imagen" descr="http://200.29.3.6:8080/pentaho/jpivot/table/drill-position-other.gif">
          <a:extLst>
            <a:ext uri="{FF2B5EF4-FFF2-40B4-BE49-F238E27FC236}">
              <a16:creationId xmlns:a16="http://schemas.microsoft.com/office/drawing/2014/main" id="{7C5757C4-8714-49BA-A31E-FD39C917F3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pic>
      <xdr:nvPicPr>
        <xdr:cNvPr id="176" name="3 Imagen" descr="http://200.29.3.6:8080/pentaho/jpivot/table/drill-position-other.gif">
          <a:extLst>
            <a:ext uri="{FF2B5EF4-FFF2-40B4-BE49-F238E27FC236}">
              <a16:creationId xmlns:a16="http://schemas.microsoft.com/office/drawing/2014/main" id="{38466057-3A4E-4AFC-BAD1-F28C1418A7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pic>
      <xdr:nvPicPr>
        <xdr:cNvPr id="177" name="4 Imagen" descr="http://200.29.3.6:8080/pentaho/jpivot/table/drill-position-other.gif">
          <a:extLst>
            <a:ext uri="{FF2B5EF4-FFF2-40B4-BE49-F238E27FC236}">
              <a16:creationId xmlns:a16="http://schemas.microsoft.com/office/drawing/2014/main" id="{F2408AF1-B0B5-4F00-A8D5-586CB67771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pic>
      <xdr:nvPicPr>
        <xdr:cNvPr id="178" name="5 Imagen" descr="http://200.29.3.6:8080/pentaho/jpivot/table/drill-position-other.gif">
          <a:extLst>
            <a:ext uri="{FF2B5EF4-FFF2-40B4-BE49-F238E27FC236}">
              <a16:creationId xmlns:a16="http://schemas.microsoft.com/office/drawing/2014/main" id="{038D9DC3-3871-43C8-AADA-50E1F9076C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pic>
      <xdr:nvPicPr>
        <xdr:cNvPr id="179" name="6 Imagen" descr="http://200.29.3.6:8080/pentaho/jpivot/table/drill-position-other.gif">
          <a:extLst>
            <a:ext uri="{FF2B5EF4-FFF2-40B4-BE49-F238E27FC236}">
              <a16:creationId xmlns:a16="http://schemas.microsoft.com/office/drawing/2014/main" id="{7FC15558-2C81-4CB7-99CC-BAF56B0425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pic>
      <xdr:nvPicPr>
        <xdr:cNvPr id="180" name="7 Imagen" descr="http://200.29.3.6:8080/pentaho/jpivot/table/drill-position-other.gif">
          <a:extLst>
            <a:ext uri="{FF2B5EF4-FFF2-40B4-BE49-F238E27FC236}">
              <a16:creationId xmlns:a16="http://schemas.microsoft.com/office/drawing/2014/main" id="{3395D57A-6896-4DAD-BE36-18C6A6058C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sp macro="" textlink="">
      <xdr:nvSpPr>
        <xdr:cNvPr id="181" name="Picture 1" hidden="1">
          <a:extLst>
            <a:ext uri="{63B3BB69-23CF-44E3-9099-C40C66FF867C}">
              <a14:compatExt xmlns:a14="http://schemas.microsoft.com/office/drawing/2010/main" spid="_x0000_s6145"/>
            </a:ext>
            <a:ext uri="{FF2B5EF4-FFF2-40B4-BE49-F238E27FC236}">
              <a16:creationId xmlns:a16="http://schemas.microsoft.com/office/drawing/2014/main" id="{FE0FECBC-ABAB-48B8-826C-9A7821550819}"/>
            </a:ext>
          </a:extLst>
        </xdr:cNvPr>
        <xdr:cNvSpPr/>
      </xdr:nvSpPr>
      <xdr:spPr>
        <a:xfrm>
          <a:off x="7239000" y="8505825"/>
          <a:ext cx="85725" cy="85725"/>
        </a:xfrm>
        <a:prstGeom prst="rect">
          <a:avLst/>
        </a:prstGeom>
      </xdr:spPr>
    </xdr:sp>
    <xdr:clientData/>
  </xdr:oneCellAnchor>
  <xdr:oneCellAnchor>
    <xdr:from>
      <xdr:col>6</xdr:col>
      <xdr:colOff>0</xdr:colOff>
      <xdr:row>38</xdr:row>
      <xdr:rowOff>0</xdr:rowOff>
    </xdr:from>
    <xdr:ext cx="85725" cy="85725"/>
    <xdr:pic>
      <xdr:nvPicPr>
        <xdr:cNvPr id="182" name="9 Imagen" descr="http://200.29.3.6:8080/pentaho/jpivot/table/drill-position-other.gif">
          <a:extLst>
            <a:ext uri="{FF2B5EF4-FFF2-40B4-BE49-F238E27FC236}">
              <a16:creationId xmlns:a16="http://schemas.microsoft.com/office/drawing/2014/main" id="{AC30B931-D80F-4BBA-B9AA-6860824B71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sp macro="" textlink="">
      <xdr:nvSpPr>
        <xdr:cNvPr id="183" name="Picture 2" hidden="1">
          <a:extLst>
            <a:ext uri="{63B3BB69-23CF-44E3-9099-C40C66FF867C}">
              <a14:compatExt xmlns:a14="http://schemas.microsoft.com/office/drawing/2010/main" spid="_x0000_s6146"/>
            </a:ext>
            <a:ext uri="{FF2B5EF4-FFF2-40B4-BE49-F238E27FC236}">
              <a16:creationId xmlns:a16="http://schemas.microsoft.com/office/drawing/2014/main" id="{73152822-DFF8-4BDA-97B5-7CBB5E61917B}"/>
            </a:ext>
          </a:extLst>
        </xdr:cNvPr>
        <xdr:cNvSpPr/>
      </xdr:nvSpPr>
      <xdr:spPr>
        <a:xfrm>
          <a:off x="7239000" y="8505825"/>
          <a:ext cx="85725" cy="85725"/>
        </a:xfrm>
        <a:prstGeom prst="rect">
          <a:avLst/>
        </a:prstGeom>
      </xdr:spPr>
    </xdr:sp>
    <xdr:clientData/>
  </xdr:oneCellAnchor>
  <xdr:oneCellAnchor>
    <xdr:from>
      <xdr:col>6</xdr:col>
      <xdr:colOff>0</xdr:colOff>
      <xdr:row>38</xdr:row>
      <xdr:rowOff>0</xdr:rowOff>
    </xdr:from>
    <xdr:ext cx="85725" cy="85725"/>
    <xdr:sp macro="" textlink="">
      <xdr:nvSpPr>
        <xdr:cNvPr id="184" name="Picture 3" hidden="1">
          <a:extLst>
            <a:ext uri="{63B3BB69-23CF-44E3-9099-C40C66FF867C}">
              <a14:compatExt xmlns:a14="http://schemas.microsoft.com/office/drawing/2010/main" spid="_x0000_s6147"/>
            </a:ext>
            <a:ext uri="{FF2B5EF4-FFF2-40B4-BE49-F238E27FC236}">
              <a16:creationId xmlns:a16="http://schemas.microsoft.com/office/drawing/2014/main" id="{DAF3CA3C-FB35-459C-ADCA-CBE8537E634B}"/>
            </a:ext>
          </a:extLst>
        </xdr:cNvPr>
        <xdr:cNvSpPr/>
      </xdr:nvSpPr>
      <xdr:spPr>
        <a:xfrm>
          <a:off x="7239000" y="8505825"/>
          <a:ext cx="85725" cy="85725"/>
        </a:xfrm>
        <a:prstGeom prst="rect">
          <a:avLst/>
        </a:prstGeom>
      </xdr:spPr>
    </xdr:sp>
    <xdr:clientData/>
  </xdr:oneCellAnchor>
  <xdr:oneCellAnchor>
    <xdr:from>
      <xdr:col>6</xdr:col>
      <xdr:colOff>0</xdr:colOff>
      <xdr:row>38</xdr:row>
      <xdr:rowOff>0</xdr:rowOff>
    </xdr:from>
    <xdr:ext cx="152400" cy="152400"/>
    <xdr:sp macro="" textlink="">
      <xdr:nvSpPr>
        <xdr:cNvPr id="185" name="Picture 13" hidden="1">
          <a:extLst>
            <a:ext uri="{63B3BB69-23CF-44E3-9099-C40C66FF867C}">
              <a14:compatExt xmlns:a14="http://schemas.microsoft.com/office/drawing/2010/main" spid="_x0000_s6157"/>
            </a:ext>
            <a:ext uri="{FF2B5EF4-FFF2-40B4-BE49-F238E27FC236}">
              <a16:creationId xmlns:a16="http://schemas.microsoft.com/office/drawing/2014/main" id="{E1E42B1C-4168-46DA-9FA8-C692D933489A}"/>
            </a:ext>
          </a:extLst>
        </xdr:cNvPr>
        <xdr:cNvSpPr/>
      </xdr:nvSpPr>
      <xdr:spPr>
        <a:xfrm>
          <a:off x="7239000" y="8505825"/>
          <a:ext cx="152400" cy="152400"/>
        </a:xfrm>
        <a:prstGeom prst="rect">
          <a:avLst/>
        </a:prstGeom>
      </xdr:spPr>
    </xdr:sp>
    <xdr:clientData/>
  </xdr:oneCellAnchor>
  <xdr:oneCellAnchor>
    <xdr:from>
      <xdr:col>6</xdr:col>
      <xdr:colOff>0</xdr:colOff>
      <xdr:row>38</xdr:row>
      <xdr:rowOff>0</xdr:rowOff>
    </xdr:from>
    <xdr:ext cx="152400" cy="152400"/>
    <xdr:sp macro="" textlink="">
      <xdr:nvSpPr>
        <xdr:cNvPr id="186" name="Picture 14" hidden="1">
          <a:extLst>
            <a:ext uri="{63B3BB69-23CF-44E3-9099-C40C66FF867C}">
              <a14:compatExt xmlns:a14="http://schemas.microsoft.com/office/drawing/2010/main" spid="_x0000_s6158"/>
            </a:ext>
            <a:ext uri="{FF2B5EF4-FFF2-40B4-BE49-F238E27FC236}">
              <a16:creationId xmlns:a16="http://schemas.microsoft.com/office/drawing/2014/main" id="{0A0ED017-E4C6-4A7D-A8AE-B1EC15E3D7F2}"/>
            </a:ext>
          </a:extLst>
        </xdr:cNvPr>
        <xdr:cNvSpPr/>
      </xdr:nvSpPr>
      <xdr:spPr>
        <a:xfrm>
          <a:off x="7239000" y="8505825"/>
          <a:ext cx="152400" cy="152400"/>
        </a:xfrm>
        <a:prstGeom prst="rect">
          <a:avLst/>
        </a:prstGeom>
      </xdr:spPr>
    </xdr:sp>
    <xdr:clientData/>
  </xdr:oneCellAnchor>
  <xdr:oneCellAnchor>
    <xdr:from>
      <xdr:col>6</xdr:col>
      <xdr:colOff>0</xdr:colOff>
      <xdr:row>38</xdr:row>
      <xdr:rowOff>0</xdr:rowOff>
    </xdr:from>
    <xdr:ext cx="85725" cy="85725"/>
    <xdr:pic>
      <xdr:nvPicPr>
        <xdr:cNvPr id="187" name="32 Imagen" descr="http://200.29.3.6:8080/pentaho/jpivot/table/drill-position-other.gif">
          <a:extLst>
            <a:ext uri="{FF2B5EF4-FFF2-40B4-BE49-F238E27FC236}">
              <a16:creationId xmlns:a16="http://schemas.microsoft.com/office/drawing/2014/main" id="{C3F6FC76-18FB-4A2C-8552-CBCCD8A426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pic>
      <xdr:nvPicPr>
        <xdr:cNvPr id="188" name="33 Imagen" descr="http://200.29.3.6:8080/pentaho/jpivot/table/drill-position-other.gif">
          <a:extLst>
            <a:ext uri="{FF2B5EF4-FFF2-40B4-BE49-F238E27FC236}">
              <a16:creationId xmlns:a16="http://schemas.microsoft.com/office/drawing/2014/main" id="{BD432B0C-0BC9-429F-8876-D364BA29C1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pic>
      <xdr:nvPicPr>
        <xdr:cNvPr id="189" name="34 Imagen" descr="http://200.29.3.6:8080/pentaho/jpivot/table/drill-position-other.gif">
          <a:extLst>
            <a:ext uri="{FF2B5EF4-FFF2-40B4-BE49-F238E27FC236}">
              <a16:creationId xmlns:a16="http://schemas.microsoft.com/office/drawing/2014/main" id="{1BDA89F0-F02D-4817-8F5B-E25198A0AE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pic>
      <xdr:nvPicPr>
        <xdr:cNvPr id="190" name="35 Imagen" descr="http://200.29.3.6:8080/pentaho/jpivot/table/drill-position-other.gif">
          <a:extLst>
            <a:ext uri="{FF2B5EF4-FFF2-40B4-BE49-F238E27FC236}">
              <a16:creationId xmlns:a16="http://schemas.microsoft.com/office/drawing/2014/main" id="{94B10BDB-CA96-4D16-9743-E7DC807327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152400" cy="152400"/>
    <xdr:sp macro="" textlink="">
      <xdr:nvSpPr>
        <xdr:cNvPr id="191" name="Picture 15" hidden="1">
          <a:extLst>
            <a:ext uri="{63B3BB69-23CF-44E3-9099-C40C66FF867C}">
              <a14:compatExt xmlns:a14="http://schemas.microsoft.com/office/drawing/2010/main" spid="_x0000_s6159"/>
            </a:ext>
            <a:ext uri="{FF2B5EF4-FFF2-40B4-BE49-F238E27FC236}">
              <a16:creationId xmlns:a16="http://schemas.microsoft.com/office/drawing/2014/main" id="{F906A643-4636-46A1-AEC0-21DF4B1A5075}"/>
            </a:ext>
          </a:extLst>
        </xdr:cNvPr>
        <xdr:cNvSpPr/>
      </xdr:nvSpPr>
      <xdr:spPr>
        <a:xfrm>
          <a:off x="7239000" y="8505825"/>
          <a:ext cx="152400" cy="152400"/>
        </a:xfrm>
        <a:prstGeom prst="rect">
          <a:avLst/>
        </a:prstGeom>
      </xdr:spPr>
    </xdr:sp>
    <xdr:clientData/>
  </xdr:oneCellAnchor>
  <xdr:oneCellAnchor>
    <xdr:from>
      <xdr:col>6</xdr:col>
      <xdr:colOff>0</xdr:colOff>
      <xdr:row>38</xdr:row>
      <xdr:rowOff>0</xdr:rowOff>
    </xdr:from>
    <xdr:ext cx="85725" cy="85725"/>
    <xdr:pic>
      <xdr:nvPicPr>
        <xdr:cNvPr id="192" name="37 Imagen" descr="http://200.29.3.6:8080/pentaho/jpivot/table/drill-position-other.gif">
          <a:extLst>
            <a:ext uri="{FF2B5EF4-FFF2-40B4-BE49-F238E27FC236}">
              <a16:creationId xmlns:a16="http://schemas.microsoft.com/office/drawing/2014/main" id="{046EE1AB-BA6A-47E1-AB01-F79AF3E5B4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pic>
      <xdr:nvPicPr>
        <xdr:cNvPr id="193" name="38 Imagen" descr="http://200.29.3.6:8080/pentaho/jpivot/table/drill-position-other.gif">
          <a:extLst>
            <a:ext uri="{FF2B5EF4-FFF2-40B4-BE49-F238E27FC236}">
              <a16:creationId xmlns:a16="http://schemas.microsoft.com/office/drawing/2014/main" id="{FED3BD9C-FEC7-4326-AB4C-7A10EAA2A5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pic>
      <xdr:nvPicPr>
        <xdr:cNvPr id="194" name="39 Imagen" descr="http://200.29.3.6:8080/pentaho/jpivot/table/drill-position-other.gif">
          <a:extLst>
            <a:ext uri="{FF2B5EF4-FFF2-40B4-BE49-F238E27FC236}">
              <a16:creationId xmlns:a16="http://schemas.microsoft.com/office/drawing/2014/main" id="{AB8065A1-E308-4D3B-A1D9-5B50FE3C8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152400" cy="152400"/>
    <xdr:sp macro="" textlink="">
      <xdr:nvSpPr>
        <xdr:cNvPr id="195" name="Picture 16" hidden="1">
          <a:extLst>
            <a:ext uri="{63B3BB69-23CF-44E3-9099-C40C66FF867C}">
              <a14:compatExt xmlns:a14="http://schemas.microsoft.com/office/drawing/2010/main" spid="_x0000_s6160"/>
            </a:ext>
            <a:ext uri="{FF2B5EF4-FFF2-40B4-BE49-F238E27FC236}">
              <a16:creationId xmlns:a16="http://schemas.microsoft.com/office/drawing/2014/main" id="{9A51114D-E008-49C0-AC4E-F02C7AF95CA2}"/>
            </a:ext>
          </a:extLst>
        </xdr:cNvPr>
        <xdr:cNvSpPr/>
      </xdr:nvSpPr>
      <xdr:spPr>
        <a:xfrm>
          <a:off x="7239000" y="8505825"/>
          <a:ext cx="152400" cy="152400"/>
        </a:xfrm>
        <a:prstGeom prst="rect">
          <a:avLst/>
        </a:prstGeom>
      </xdr:spPr>
    </xdr:sp>
    <xdr:clientData/>
  </xdr:oneCellAnchor>
  <xdr:oneCellAnchor>
    <xdr:from>
      <xdr:col>6</xdr:col>
      <xdr:colOff>0</xdr:colOff>
      <xdr:row>38</xdr:row>
      <xdr:rowOff>0</xdr:rowOff>
    </xdr:from>
    <xdr:ext cx="85725" cy="85725"/>
    <xdr:pic>
      <xdr:nvPicPr>
        <xdr:cNvPr id="196" name="41 Imagen" descr="http://200.29.3.6:8080/pentaho/jpivot/table/drill-position-other.gif">
          <a:extLst>
            <a:ext uri="{FF2B5EF4-FFF2-40B4-BE49-F238E27FC236}">
              <a16:creationId xmlns:a16="http://schemas.microsoft.com/office/drawing/2014/main" id="{F334131A-F14D-485F-BF64-A35BAAA42F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pic>
      <xdr:nvPicPr>
        <xdr:cNvPr id="197" name="42 Imagen" descr="http://200.29.3.6:8080/pentaho/jpivot/table/drill-position-other.gif">
          <a:extLst>
            <a:ext uri="{FF2B5EF4-FFF2-40B4-BE49-F238E27FC236}">
              <a16:creationId xmlns:a16="http://schemas.microsoft.com/office/drawing/2014/main" id="{62C23590-BB62-4BDF-9F53-E8A9CE738A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pic>
      <xdr:nvPicPr>
        <xdr:cNvPr id="198" name="43 Imagen" descr="http://200.29.3.6:8080/pentaho/jpivot/table/drill-position-other.gif">
          <a:extLst>
            <a:ext uri="{FF2B5EF4-FFF2-40B4-BE49-F238E27FC236}">
              <a16:creationId xmlns:a16="http://schemas.microsoft.com/office/drawing/2014/main" id="{5B972F80-F190-4C4B-ABA5-7F6BF31C9A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pic>
      <xdr:nvPicPr>
        <xdr:cNvPr id="199" name="44 Imagen" descr="http://200.29.3.6:8080/pentaho/jpivot/table/drill-position-other.gif">
          <a:extLst>
            <a:ext uri="{FF2B5EF4-FFF2-40B4-BE49-F238E27FC236}">
              <a16:creationId xmlns:a16="http://schemas.microsoft.com/office/drawing/2014/main" id="{7C185FFA-B8B5-4AFA-967A-28B621719B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152400" cy="152400"/>
    <xdr:sp macro="" textlink="">
      <xdr:nvSpPr>
        <xdr:cNvPr id="200" name="Picture 17" hidden="1">
          <a:extLst>
            <a:ext uri="{63B3BB69-23CF-44E3-9099-C40C66FF867C}">
              <a14:compatExt xmlns:a14="http://schemas.microsoft.com/office/drawing/2010/main" spid="_x0000_s6161"/>
            </a:ext>
            <a:ext uri="{FF2B5EF4-FFF2-40B4-BE49-F238E27FC236}">
              <a16:creationId xmlns:a16="http://schemas.microsoft.com/office/drawing/2014/main" id="{3FFA1A4B-4A0C-493B-A66D-A5BD152FBCF1}"/>
            </a:ext>
          </a:extLst>
        </xdr:cNvPr>
        <xdr:cNvSpPr/>
      </xdr:nvSpPr>
      <xdr:spPr>
        <a:xfrm>
          <a:off x="7239000" y="8505825"/>
          <a:ext cx="152400" cy="152400"/>
        </a:xfrm>
        <a:prstGeom prst="rect">
          <a:avLst/>
        </a:prstGeom>
      </xdr:spPr>
    </xdr:sp>
    <xdr:clientData/>
  </xdr:oneCellAnchor>
  <xdr:oneCellAnchor>
    <xdr:from>
      <xdr:col>6</xdr:col>
      <xdr:colOff>0</xdr:colOff>
      <xdr:row>38</xdr:row>
      <xdr:rowOff>0</xdr:rowOff>
    </xdr:from>
    <xdr:ext cx="85725" cy="85725"/>
    <xdr:pic>
      <xdr:nvPicPr>
        <xdr:cNvPr id="201" name="46 Imagen" descr="http://200.29.3.6:8080/pentaho/jpivot/table/drill-position-other.gif">
          <a:extLst>
            <a:ext uri="{FF2B5EF4-FFF2-40B4-BE49-F238E27FC236}">
              <a16:creationId xmlns:a16="http://schemas.microsoft.com/office/drawing/2014/main" id="{6FC70D6C-2A74-498B-A5D4-FE0A45B30F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pic>
      <xdr:nvPicPr>
        <xdr:cNvPr id="202" name="47 Imagen" descr="http://200.29.3.6:8080/pentaho/jpivot/table/drill-position-other.gif">
          <a:extLst>
            <a:ext uri="{FF2B5EF4-FFF2-40B4-BE49-F238E27FC236}">
              <a16:creationId xmlns:a16="http://schemas.microsoft.com/office/drawing/2014/main" id="{A8A4C000-57AD-433E-9C55-2A2D68AC1D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pic>
      <xdr:nvPicPr>
        <xdr:cNvPr id="203" name="48 Imagen" descr="http://200.29.3.6:8080/pentaho/jpivot/table/drill-position-other.gif">
          <a:extLst>
            <a:ext uri="{FF2B5EF4-FFF2-40B4-BE49-F238E27FC236}">
              <a16:creationId xmlns:a16="http://schemas.microsoft.com/office/drawing/2014/main" id="{28262FC7-D566-4263-B05A-3593323CAD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pic>
      <xdr:nvPicPr>
        <xdr:cNvPr id="204" name="49 Imagen" descr="http://200.29.3.6:8080/pentaho/jpivot/table/drill-position-other.gif">
          <a:extLst>
            <a:ext uri="{FF2B5EF4-FFF2-40B4-BE49-F238E27FC236}">
              <a16:creationId xmlns:a16="http://schemas.microsoft.com/office/drawing/2014/main" id="{F9BD1F21-3EE2-4F7A-94CB-40E8F8FC63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152400" cy="152400"/>
    <xdr:sp macro="" textlink="">
      <xdr:nvSpPr>
        <xdr:cNvPr id="205" name="Picture 18" hidden="1">
          <a:extLst>
            <a:ext uri="{63B3BB69-23CF-44E3-9099-C40C66FF867C}">
              <a14:compatExt xmlns:a14="http://schemas.microsoft.com/office/drawing/2010/main" spid="_x0000_s6162"/>
            </a:ext>
            <a:ext uri="{FF2B5EF4-FFF2-40B4-BE49-F238E27FC236}">
              <a16:creationId xmlns:a16="http://schemas.microsoft.com/office/drawing/2014/main" id="{AC7287F7-2A10-4573-9A87-8D56095D3B68}"/>
            </a:ext>
          </a:extLst>
        </xdr:cNvPr>
        <xdr:cNvSpPr/>
      </xdr:nvSpPr>
      <xdr:spPr>
        <a:xfrm>
          <a:off x="7239000" y="8505825"/>
          <a:ext cx="152400" cy="152400"/>
        </a:xfrm>
        <a:prstGeom prst="rect">
          <a:avLst/>
        </a:prstGeom>
      </xdr:spPr>
    </xdr:sp>
    <xdr:clientData/>
  </xdr:oneCellAnchor>
  <xdr:oneCellAnchor>
    <xdr:from>
      <xdr:col>6</xdr:col>
      <xdr:colOff>0</xdr:colOff>
      <xdr:row>38</xdr:row>
      <xdr:rowOff>0</xdr:rowOff>
    </xdr:from>
    <xdr:ext cx="85725" cy="85725"/>
    <xdr:pic>
      <xdr:nvPicPr>
        <xdr:cNvPr id="206" name="51 Imagen" descr="http://200.29.3.6:8080/pentaho/jpivot/table/drill-position-other.gif">
          <a:extLst>
            <a:ext uri="{FF2B5EF4-FFF2-40B4-BE49-F238E27FC236}">
              <a16:creationId xmlns:a16="http://schemas.microsoft.com/office/drawing/2014/main" id="{2BC13D6A-15F9-4ABF-85EB-4C55AF73B6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pic>
      <xdr:nvPicPr>
        <xdr:cNvPr id="207" name="52 Imagen" descr="http://200.29.3.6:8080/pentaho/jpivot/table/drill-position-other.gif">
          <a:extLst>
            <a:ext uri="{FF2B5EF4-FFF2-40B4-BE49-F238E27FC236}">
              <a16:creationId xmlns:a16="http://schemas.microsoft.com/office/drawing/2014/main" id="{C77E19A4-C673-4DF9-82DE-5E97D84087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pic>
      <xdr:nvPicPr>
        <xdr:cNvPr id="208" name="53 Imagen" descr="http://200.29.3.6:8080/pentaho/jpivot/table/drill-position-other.gif">
          <a:extLst>
            <a:ext uri="{FF2B5EF4-FFF2-40B4-BE49-F238E27FC236}">
              <a16:creationId xmlns:a16="http://schemas.microsoft.com/office/drawing/2014/main" id="{96A9D134-2333-40CA-A3DB-FC767BBD89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152400" cy="152400"/>
    <xdr:sp macro="" textlink="">
      <xdr:nvSpPr>
        <xdr:cNvPr id="209" name="Picture 19" hidden="1">
          <a:extLst>
            <a:ext uri="{63B3BB69-23CF-44E3-9099-C40C66FF867C}">
              <a14:compatExt xmlns:a14="http://schemas.microsoft.com/office/drawing/2010/main" spid="_x0000_s6163"/>
            </a:ext>
            <a:ext uri="{FF2B5EF4-FFF2-40B4-BE49-F238E27FC236}">
              <a16:creationId xmlns:a16="http://schemas.microsoft.com/office/drawing/2014/main" id="{5EF502AF-B513-4E92-BC38-4FA48A668428}"/>
            </a:ext>
          </a:extLst>
        </xdr:cNvPr>
        <xdr:cNvSpPr/>
      </xdr:nvSpPr>
      <xdr:spPr>
        <a:xfrm>
          <a:off x="7239000" y="8505825"/>
          <a:ext cx="152400" cy="152400"/>
        </a:xfrm>
        <a:prstGeom prst="rect">
          <a:avLst/>
        </a:prstGeom>
      </xdr:spPr>
    </xdr:sp>
    <xdr:clientData/>
  </xdr:oneCellAnchor>
  <xdr:oneCellAnchor>
    <xdr:from>
      <xdr:col>6</xdr:col>
      <xdr:colOff>0</xdr:colOff>
      <xdr:row>38</xdr:row>
      <xdr:rowOff>0</xdr:rowOff>
    </xdr:from>
    <xdr:ext cx="85725" cy="85725"/>
    <xdr:pic>
      <xdr:nvPicPr>
        <xdr:cNvPr id="210" name="55 Imagen" descr="http://200.29.3.6:8080/pentaho/jpivot/table/drill-position-other.gif">
          <a:extLst>
            <a:ext uri="{FF2B5EF4-FFF2-40B4-BE49-F238E27FC236}">
              <a16:creationId xmlns:a16="http://schemas.microsoft.com/office/drawing/2014/main" id="{DF988F0C-35B0-4436-9CBD-ED34D44C3B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pic>
      <xdr:nvPicPr>
        <xdr:cNvPr id="211" name="56 Imagen" descr="http://200.29.3.6:8080/pentaho/jpivot/table/drill-position-other.gif">
          <a:extLst>
            <a:ext uri="{FF2B5EF4-FFF2-40B4-BE49-F238E27FC236}">
              <a16:creationId xmlns:a16="http://schemas.microsoft.com/office/drawing/2014/main" id="{F8C16039-FCCF-4654-9140-589EED0000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7.xml><?xml version="1.0" encoding="utf-8"?>
<xdr:wsDr xmlns:xdr="http://schemas.openxmlformats.org/drawingml/2006/spreadsheetDrawing" xmlns:a="http://schemas.openxmlformats.org/drawingml/2006/main">
  <xdr:oneCellAnchor>
    <xdr:from>
      <xdr:col>10</xdr:col>
      <xdr:colOff>0</xdr:colOff>
      <xdr:row>19</xdr:row>
      <xdr:rowOff>0</xdr:rowOff>
    </xdr:from>
    <xdr:ext cx="152400" cy="152400"/>
    <xdr:sp macro="" textlink="">
      <xdr:nvSpPr>
        <xdr:cNvPr id="2" name="Picture 1" hidden="1">
          <a:extLst>
            <a:ext uri="{63B3BB69-23CF-44E3-9099-C40C66FF867C}">
              <a14:compatExt xmlns:a14="http://schemas.microsoft.com/office/drawing/2010/main" spid="_x0000_s7169"/>
            </a:ext>
            <a:ext uri="{FF2B5EF4-FFF2-40B4-BE49-F238E27FC236}">
              <a16:creationId xmlns:a16="http://schemas.microsoft.com/office/drawing/2014/main" id="{04FF78F6-4F74-4539-8A5B-A2008C5C56F1}"/>
            </a:ext>
          </a:extLst>
        </xdr:cNvPr>
        <xdr:cNvSpPr/>
      </xdr:nvSpPr>
      <xdr:spPr>
        <a:xfrm>
          <a:off x="17935575" y="4695825"/>
          <a:ext cx="152400" cy="152400"/>
        </a:xfrm>
        <a:prstGeom prst="rect">
          <a:avLst/>
        </a:prstGeom>
      </xdr:spPr>
    </xdr:sp>
    <xdr:clientData/>
  </xdr:oneCellAnchor>
  <xdr:oneCellAnchor>
    <xdr:from>
      <xdr:col>10</xdr:col>
      <xdr:colOff>0</xdr:colOff>
      <xdr:row>19</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EDF285D9-2288-4ECC-AA4B-311C6F5C54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096D7305-7240-4533-97F0-D522F2B48B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DB2E8B70-AD62-4441-A3E1-38D2D4806C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05B92E2F-07F9-400D-8344-6C2BE1E56D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CCDFC302-30FF-4FCC-AF66-C720255485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A8177516-C052-41BD-932B-495265F502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9E372CB2-F79E-4627-81C0-9D916EE819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EE25AD8F-3926-43C0-A314-14A4730670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54D8A89A-E2EA-45D3-8BFF-0E70C81BF4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EAA509E8-26FC-4D58-86FC-DBD1FE41D1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6983ABB5-3040-418F-8B94-0E16732089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53B58055-0BD5-49BB-8C4D-40D6AC396C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25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152400" cy="152400"/>
    <xdr:sp macro="" textlink="">
      <xdr:nvSpPr>
        <xdr:cNvPr id="15" name="Picture 2" hidden="1">
          <a:extLst>
            <a:ext uri="{63B3BB69-23CF-44E3-9099-C40C66FF867C}">
              <a14:compatExt xmlns:a14="http://schemas.microsoft.com/office/drawing/2010/main" spid="_x0000_s7170"/>
            </a:ext>
            <a:ext uri="{FF2B5EF4-FFF2-40B4-BE49-F238E27FC236}">
              <a16:creationId xmlns:a16="http://schemas.microsoft.com/office/drawing/2014/main" id="{9AAEF84B-8CBA-4545-9A01-4A72E44C12DD}"/>
            </a:ext>
          </a:extLst>
        </xdr:cNvPr>
        <xdr:cNvSpPr/>
      </xdr:nvSpPr>
      <xdr:spPr>
        <a:xfrm>
          <a:off x="17935575" y="4695825"/>
          <a:ext cx="152400" cy="152400"/>
        </a:xfrm>
        <a:prstGeom prst="rect">
          <a:avLst/>
        </a:prstGeom>
      </xdr:spPr>
    </xdr:sp>
    <xdr:clientData/>
  </xdr:oneCellAnchor>
  <xdr:oneCellAnchor>
    <xdr:from>
      <xdr:col>10</xdr:col>
      <xdr:colOff>0</xdr:colOff>
      <xdr:row>19</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CB01680B-2E30-4C75-8432-772B2400B6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922D4B52-EE29-4178-B542-D2F493F90A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58E225C9-05BE-4B83-A3D3-7995C763E2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0ACEC22F-9C3B-4FEC-B054-E1C921E4C7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BDBB5A84-BE8C-4D6E-BDC9-8A0040D839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23867728-273C-4021-B839-26D167AD31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D27E55C3-A717-4DDD-A650-2C17615340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23" name="22 Imagen" descr="http://200.29.3.6:8080/pentaho/jpivot/table/drill-position-other.gif">
          <a:extLst>
            <a:ext uri="{FF2B5EF4-FFF2-40B4-BE49-F238E27FC236}">
              <a16:creationId xmlns:a16="http://schemas.microsoft.com/office/drawing/2014/main" id="{2C6C50E4-3C1F-4916-8926-23676F90DB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12CA790E-8D8A-4ACF-B8B2-BCF9B52267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4FF20E24-3913-4D69-B141-62BA0ABFCD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C2B7F6CE-68FD-47B0-AB06-BA9D84EB2D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D14FDCA4-596B-4F23-B9EA-180BE3B20D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25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152400" cy="152400"/>
    <xdr:sp macro="" textlink="">
      <xdr:nvSpPr>
        <xdr:cNvPr id="28" name="Picture 3" hidden="1">
          <a:extLst>
            <a:ext uri="{63B3BB69-23CF-44E3-9099-C40C66FF867C}">
              <a14:compatExt xmlns:a14="http://schemas.microsoft.com/office/drawing/2010/main" spid="_x0000_s7171"/>
            </a:ext>
            <a:ext uri="{FF2B5EF4-FFF2-40B4-BE49-F238E27FC236}">
              <a16:creationId xmlns:a16="http://schemas.microsoft.com/office/drawing/2014/main" id="{F240F26C-72B5-4947-9684-24AE09A08CEC}"/>
            </a:ext>
          </a:extLst>
        </xdr:cNvPr>
        <xdr:cNvSpPr/>
      </xdr:nvSpPr>
      <xdr:spPr>
        <a:xfrm>
          <a:off x="17935575" y="4695825"/>
          <a:ext cx="152400" cy="152400"/>
        </a:xfrm>
        <a:prstGeom prst="rect">
          <a:avLst/>
        </a:prstGeom>
      </xdr:spPr>
    </xdr:sp>
    <xdr:clientData/>
  </xdr:oneCellAnchor>
  <xdr:oneCellAnchor>
    <xdr:from>
      <xdr:col>10</xdr:col>
      <xdr:colOff>0</xdr:colOff>
      <xdr:row>19</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6DCA22A0-773B-47CD-A51D-BDF7C83C83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F16345DC-AB82-47C7-BFEB-165607F7AD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05F5AC57-1FB9-4C0E-A48E-06B2BC04D8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B43E9E85-5C30-4BDA-9B7A-E44B874CA3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73CD7269-1A38-40EC-967D-976001BBF7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3DF45D81-BB90-462C-BC54-07F1FAC942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03123E55-8528-4DC3-A859-37614E2F91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937A36B1-9201-4DD0-A137-A7CA41EA61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3AFE500D-F286-4E7B-8183-6E86303F44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DE58A209-513B-4827-AE64-3B476C333D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119BA08F-C60B-4C72-B219-D05B663B70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9EE24461-17A1-4397-88F9-E4293DCC68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25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152400" cy="152400"/>
    <xdr:sp macro="" textlink="">
      <xdr:nvSpPr>
        <xdr:cNvPr id="41" name="Picture 4" hidden="1">
          <a:extLst>
            <a:ext uri="{63B3BB69-23CF-44E3-9099-C40C66FF867C}">
              <a14:compatExt xmlns:a14="http://schemas.microsoft.com/office/drawing/2010/main" spid="_x0000_s7172"/>
            </a:ext>
            <a:ext uri="{FF2B5EF4-FFF2-40B4-BE49-F238E27FC236}">
              <a16:creationId xmlns:a16="http://schemas.microsoft.com/office/drawing/2014/main" id="{16395F5B-24DC-4197-B91C-7B157967C77E}"/>
            </a:ext>
          </a:extLst>
        </xdr:cNvPr>
        <xdr:cNvSpPr/>
      </xdr:nvSpPr>
      <xdr:spPr>
        <a:xfrm>
          <a:off x="17935575" y="4695825"/>
          <a:ext cx="152400" cy="152400"/>
        </a:xfrm>
        <a:prstGeom prst="rect">
          <a:avLst/>
        </a:prstGeom>
      </xdr:spPr>
    </xdr:sp>
    <xdr:clientData/>
  </xdr:oneCellAnchor>
  <xdr:oneCellAnchor>
    <xdr:from>
      <xdr:col>10</xdr:col>
      <xdr:colOff>0</xdr:colOff>
      <xdr:row>19</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2FE6653E-05F2-4C0F-9A18-1ED54876EE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99620A82-B3F9-4AD1-8B50-656D45776D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845FF862-DD41-46EA-BF77-A38A319152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032B45B7-1F57-426D-BB49-863AECF98B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04CB5CFA-BD0E-4B77-9483-D89122D866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E92AD23A-B939-41BD-9880-F9D8CCB227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3165DDC0-E973-49EF-ACE1-9BC1E24867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9B19AFCE-3DA3-4677-8BBB-061D49AC23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33F4B2C5-3659-43AB-8E3F-ADE6E9E689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A4F8CB83-993B-42F3-951C-BE39955A75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7154CB52-0BC8-4DAC-A457-0F2EF7FF34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25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152400" cy="152400"/>
    <xdr:sp macro="" textlink="">
      <xdr:nvSpPr>
        <xdr:cNvPr id="53" name="Picture 5" hidden="1">
          <a:extLst>
            <a:ext uri="{63B3BB69-23CF-44E3-9099-C40C66FF867C}">
              <a14:compatExt xmlns:a14="http://schemas.microsoft.com/office/drawing/2010/main" spid="_x0000_s7173"/>
            </a:ext>
            <a:ext uri="{FF2B5EF4-FFF2-40B4-BE49-F238E27FC236}">
              <a16:creationId xmlns:a16="http://schemas.microsoft.com/office/drawing/2014/main" id="{B7DDA703-F034-4EA6-8B94-725648F8DB08}"/>
            </a:ext>
          </a:extLst>
        </xdr:cNvPr>
        <xdr:cNvSpPr/>
      </xdr:nvSpPr>
      <xdr:spPr>
        <a:xfrm>
          <a:off x="17935575" y="4695825"/>
          <a:ext cx="152400" cy="152400"/>
        </a:xfrm>
        <a:prstGeom prst="rect">
          <a:avLst/>
        </a:prstGeom>
      </xdr:spPr>
    </xdr:sp>
    <xdr:clientData/>
  </xdr:oneCellAnchor>
  <xdr:oneCellAnchor>
    <xdr:from>
      <xdr:col>10</xdr:col>
      <xdr:colOff>0</xdr:colOff>
      <xdr:row>19</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2E2F77AD-D222-4A2D-80AC-02FF0F2C31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55" name="54 Imagen" descr="http://200.29.3.6:8080/pentaho/jpivot/table/drill-position-other.gif">
          <a:extLst>
            <a:ext uri="{FF2B5EF4-FFF2-40B4-BE49-F238E27FC236}">
              <a16:creationId xmlns:a16="http://schemas.microsoft.com/office/drawing/2014/main" id="{5555C7F2-336D-4B0F-8DF9-BA865C90A4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629F58AB-BA03-498E-AA56-BA7DA41F60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6E1E4C82-3DC9-4C7B-ABF3-9369EF319A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D1408860-265B-45E3-A3CD-5E29B8F403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3DD843E8-9ED9-4319-B271-F4D25F243C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33A0DBE5-8E0C-46F5-A676-9EB4BA7408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036F7714-B185-406B-9FE2-5D2BECEAD4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7A100C05-78B9-47C9-8B9D-5BB5DC9601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CE0F3209-6387-4016-A8AC-6D818B3CEE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62D1CB0A-640A-461E-BA5D-85517119CB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25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152400" cy="152400"/>
    <xdr:sp macro="" textlink="">
      <xdr:nvSpPr>
        <xdr:cNvPr id="65" name="Picture 6" hidden="1">
          <a:extLst>
            <a:ext uri="{63B3BB69-23CF-44E3-9099-C40C66FF867C}">
              <a14:compatExt xmlns:a14="http://schemas.microsoft.com/office/drawing/2010/main" spid="_x0000_s7174"/>
            </a:ext>
            <a:ext uri="{FF2B5EF4-FFF2-40B4-BE49-F238E27FC236}">
              <a16:creationId xmlns:a16="http://schemas.microsoft.com/office/drawing/2014/main" id="{165424F5-C5BB-4638-BB77-434AFD1B3864}"/>
            </a:ext>
          </a:extLst>
        </xdr:cNvPr>
        <xdr:cNvSpPr/>
      </xdr:nvSpPr>
      <xdr:spPr>
        <a:xfrm>
          <a:off x="17935575" y="4695825"/>
          <a:ext cx="152400" cy="152400"/>
        </a:xfrm>
        <a:prstGeom prst="rect">
          <a:avLst/>
        </a:prstGeom>
      </xdr:spPr>
    </xdr:sp>
    <xdr:clientData/>
  </xdr:oneCellAnchor>
  <xdr:oneCellAnchor>
    <xdr:from>
      <xdr:col>10</xdr:col>
      <xdr:colOff>0</xdr:colOff>
      <xdr:row>19</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2F94950D-F368-44A3-BA1F-1DBBE9A5F5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90CAD2FC-7D99-47A7-993D-592CABA65B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B054892F-E525-4876-B4A8-6A9D12853A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2304019A-1523-4B3A-AA9E-2CE9A1FB2E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E1C94886-4D68-46B0-BDE3-699CECA78C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7D52C32C-5A54-41AA-AB7D-38F72248C0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28BBC3AE-6881-4FCF-BC6B-81B8840DD4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BF1D73DE-D564-4D3E-989D-1B55F7CA1E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EC89C255-FCEC-447E-81CD-5FBE3DF46E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9785540A-D535-494A-B706-C4B3EC847E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355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243692" cy="1133954"/>
    <xdr:pic>
      <xdr:nvPicPr>
        <xdr:cNvPr id="76" name="Imagen 75">
          <a:extLst>
            <a:ext uri="{FF2B5EF4-FFF2-40B4-BE49-F238E27FC236}">
              <a16:creationId xmlns:a16="http://schemas.microsoft.com/office/drawing/2014/main" id="{9978CCF5-B174-4EB7-8502-DED8F32125B5}"/>
            </a:ext>
          </a:extLst>
        </xdr:cNvPr>
        <xdr:cNvPicPr>
          <a:picLocks noChangeAspect="1"/>
        </xdr:cNvPicPr>
      </xdr:nvPicPr>
      <xdr:blipFill>
        <a:blip xmlns:r="http://schemas.openxmlformats.org/officeDocument/2006/relationships" r:embed="rId2"/>
        <a:stretch>
          <a:fillRect/>
        </a:stretch>
      </xdr:blipFill>
      <xdr:spPr>
        <a:xfrm>
          <a:off x="0" y="0"/>
          <a:ext cx="1243692" cy="1133954"/>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8</xdr:col>
      <xdr:colOff>0</xdr:colOff>
      <xdr:row>55</xdr:row>
      <xdr:rowOff>0</xdr:rowOff>
    </xdr:from>
    <xdr:ext cx="152400" cy="152400"/>
    <xdr:sp macro="" textlink="">
      <xdr:nvSpPr>
        <xdr:cNvPr id="2" name="Picture 1" hidden="1">
          <a:extLst>
            <a:ext uri="{63B3BB69-23CF-44E3-9099-C40C66FF867C}">
              <a14:compatExt xmlns:a14="http://schemas.microsoft.com/office/drawing/2010/main" spid="_x0000_s8193"/>
            </a:ext>
            <a:ext uri="{FF2B5EF4-FFF2-40B4-BE49-F238E27FC236}">
              <a16:creationId xmlns:a16="http://schemas.microsoft.com/office/drawing/2014/main" id="{FFC62413-2B78-4A91-96EA-962D57FADD7B}"/>
            </a:ext>
          </a:extLst>
        </xdr:cNvPr>
        <xdr:cNvSpPr/>
      </xdr:nvSpPr>
      <xdr:spPr>
        <a:xfrm>
          <a:off x="13382625" y="13201650"/>
          <a:ext cx="152400" cy="152400"/>
        </a:xfrm>
        <a:prstGeom prst="rect">
          <a:avLst/>
        </a:prstGeom>
      </xdr:spPr>
    </xdr:sp>
    <xdr:clientData/>
  </xdr:oneCellAnchor>
  <xdr:oneCellAnchor>
    <xdr:from>
      <xdr:col>8</xdr:col>
      <xdr:colOff>0</xdr:colOff>
      <xdr:row>55</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620DC786-92C9-4D35-B118-69A15FF80E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B8111D55-928A-4873-875D-1B9C6C4C4F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B98910D6-EEF1-4D4F-AE6E-56BE182E21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DE753067-8EF0-4DC9-A376-19A3CC364F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CE923A10-0D01-457F-B8BB-634890EB0D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EC67EC3E-3239-43A5-893C-26482B3168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F92DD255-386B-4BAE-B880-41E9A30477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3BDB3199-0FA4-403C-89F9-257329F55B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28816A03-F203-4BEE-A419-6B5CBEEEC2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D10EB290-E2FB-47B0-8580-46FFF0585E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2D092DC7-0628-4B8E-A02C-0D9709320C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4D29E139-69CB-4E32-A16A-63A8E397C1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152400" cy="152400"/>
    <xdr:sp macro="" textlink="">
      <xdr:nvSpPr>
        <xdr:cNvPr id="15" name="Picture 2" hidden="1">
          <a:extLst>
            <a:ext uri="{63B3BB69-23CF-44E3-9099-C40C66FF867C}">
              <a14:compatExt xmlns:a14="http://schemas.microsoft.com/office/drawing/2010/main" spid="_x0000_s8194"/>
            </a:ext>
            <a:ext uri="{FF2B5EF4-FFF2-40B4-BE49-F238E27FC236}">
              <a16:creationId xmlns:a16="http://schemas.microsoft.com/office/drawing/2014/main" id="{2D30DDF3-AB27-4EAA-B14E-BA8E11CFC3A2}"/>
            </a:ext>
          </a:extLst>
        </xdr:cNvPr>
        <xdr:cNvSpPr/>
      </xdr:nvSpPr>
      <xdr:spPr>
        <a:xfrm>
          <a:off x="13382625" y="13201650"/>
          <a:ext cx="152400" cy="152400"/>
        </a:xfrm>
        <a:prstGeom prst="rect">
          <a:avLst/>
        </a:prstGeom>
      </xdr:spPr>
    </xdr:sp>
    <xdr:clientData/>
  </xdr:oneCellAnchor>
  <xdr:oneCellAnchor>
    <xdr:from>
      <xdr:col>8</xdr:col>
      <xdr:colOff>0</xdr:colOff>
      <xdr:row>55</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D9E3B879-A0CC-4726-976C-5B71AB7B1F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8F2B17E4-D858-4512-B1F5-E98F0AA9E5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4807ED22-7F12-4EF5-A9BD-D385CF3D64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335960D2-104A-4B8D-A540-E15505C4A4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C859EDD4-5544-4AD1-8A23-37951ACD78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05F36D23-488D-4326-8304-F8096F357A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31F74B62-5B92-4457-8A18-590CFEB5B5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3" name="22 Imagen" descr="http://200.29.3.6:8080/pentaho/jpivot/table/drill-position-other.gif">
          <a:extLst>
            <a:ext uri="{FF2B5EF4-FFF2-40B4-BE49-F238E27FC236}">
              <a16:creationId xmlns:a16="http://schemas.microsoft.com/office/drawing/2014/main" id="{10D5B8AA-7846-45E0-A3FF-41B478761E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39D66D8C-28A7-43CD-A06F-9CD1B86994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0D433135-3F65-46C0-8777-3490F25BCF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80A57176-BA10-4569-87E0-ABA33FE84A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90078993-0DC2-433E-B66B-4E51F7AE19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152400" cy="152400"/>
    <xdr:sp macro="" textlink="">
      <xdr:nvSpPr>
        <xdr:cNvPr id="28" name="Picture 3" hidden="1">
          <a:extLst>
            <a:ext uri="{63B3BB69-23CF-44E3-9099-C40C66FF867C}">
              <a14:compatExt xmlns:a14="http://schemas.microsoft.com/office/drawing/2010/main" spid="_x0000_s8195"/>
            </a:ext>
            <a:ext uri="{FF2B5EF4-FFF2-40B4-BE49-F238E27FC236}">
              <a16:creationId xmlns:a16="http://schemas.microsoft.com/office/drawing/2014/main" id="{E0D00B59-7813-43A8-BA80-0BBA3FD10829}"/>
            </a:ext>
          </a:extLst>
        </xdr:cNvPr>
        <xdr:cNvSpPr/>
      </xdr:nvSpPr>
      <xdr:spPr>
        <a:xfrm>
          <a:off x="13382625" y="13201650"/>
          <a:ext cx="152400" cy="152400"/>
        </a:xfrm>
        <a:prstGeom prst="rect">
          <a:avLst/>
        </a:prstGeom>
      </xdr:spPr>
    </xdr:sp>
    <xdr:clientData/>
  </xdr:oneCellAnchor>
  <xdr:oneCellAnchor>
    <xdr:from>
      <xdr:col>8</xdr:col>
      <xdr:colOff>0</xdr:colOff>
      <xdr:row>55</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75CB04E7-073B-42F5-9A75-3777B81542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BD66BCED-BB3B-40BF-9E15-109076DD88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F27E69F0-18E9-41D3-B797-CDC9935F8B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F035E303-DDB9-462F-8B79-D1B49FA5A8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AD8BBC76-4AF0-4527-B7BE-24B116C6CE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0217409F-7B6A-45AA-AFE4-99F165E78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3B9472F4-7355-4B24-84AB-446C647ACD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B612FC44-AF7F-4B22-BD06-6909471BB5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E0520174-8E79-43F4-A95B-8037A9509E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5D737E34-ED7E-4E3A-AC1F-85F63AB139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3FB8E20A-55F9-44CC-8B2E-06C1CF829C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013FA0B7-360F-4F7A-A13F-8E08E61C2E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152400" cy="152400"/>
    <xdr:sp macro="" textlink="">
      <xdr:nvSpPr>
        <xdr:cNvPr id="41" name="Picture 4" hidden="1">
          <a:extLst>
            <a:ext uri="{63B3BB69-23CF-44E3-9099-C40C66FF867C}">
              <a14:compatExt xmlns:a14="http://schemas.microsoft.com/office/drawing/2010/main" spid="_x0000_s8196"/>
            </a:ext>
            <a:ext uri="{FF2B5EF4-FFF2-40B4-BE49-F238E27FC236}">
              <a16:creationId xmlns:a16="http://schemas.microsoft.com/office/drawing/2014/main" id="{36CAFA17-0B2D-4F14-93FC-806FF5B3EEF5}"/>
            </a:ext>
          </a:extLst>
        </xdr:cNvPr>
        <xdr:cNvSpPr/>
      </xdr:nvSpPr>
      <xdr:spPr>
        <a:xfrm>
          <a:off x="13382625" y="13201650"/>
          <a:ext cx="152400" cy="152400"/>
        </a:xfrm>
        <a:prstGeom prst="rect">
          <a:avLst/>
        </a:prstGeom>
      </xdr:spPr>
    </xdr:sp>
    <xdr:clientData/>
  </xdr:oneCellAnchor>
  <xdr:oneCellAnchor>
    <xdr:from>
      <xdr:col>8</xdr:col>
      <xdr:colOff>0</xdr:colOff>
      <xdr:row>55</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ED270ECD-E581-4FF7-A10F-06A325DD63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545A9083-672A-4752-8143-4C469DF057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B4622472-DE39-4676-B4E0-234631FE42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E7302DCC-A4F7-473B-BF13-CD5CC31BE7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ED3FFE2E-64DF-4278-A6D5-6A2696C592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AA0CBFCD-735E-4FB5-9D3E-1563F947FA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A6962FB9-01EF-4228-8335-89DD834A91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A70C6080-2441-426A-B003-5B3702D416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09693DD9-0DB2-4361-9AA5-EED990E419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4B870038-19D0-4CAC-9B06-14738E1A5D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C00425E0-37EF-4E8F-AB32-2DD2BEC69D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152400" cy="152400"/>
    <xdr:sp macro="" textlink="">
      <xdr:nvSpPr>
        <xdr:cNvPr id="53" name="Picture 5" hidden="1">
          <a:extLst>
            <a:ext uri="{63B3BB69-23CF-44E3-9099-C40C66FF867C}">
              <a14:compatExt xmlns:a14="http://schemas.microsoft.com/office/drawing/2010/main" spid="_x0000_s8197"/>
            </a:ext>
            <a:ext uri="{FF2B5EF4-FFF2-40B4-BE49-F238E27FC236}">
              <a16:creationId xmlns:a16="http://schemas.microsoft.com/office/drawing/2014/main" id="{152ED86E-2AFE-4087-AC5F-0B6C9EE042C5}"/>
            </a:ext>
          </a:extLst>
        </xdr:cNvPr>
        <xdr:cNvSpPr/>
      </xdr:nvSpPr>
      <xdr:spPr>
        <a:xfrm>
          <a:off x="13382625" y="13201650"/>
          <a:ext cx="152400" cy="152400"/>
        </a:xfrm>
        <a:prstGeom prst="rect">
          <a:avLst/>
        </a:prstGeom>
      </xdr:spPr>
    </xdr:sp>
    <xdr:clientData/>
  </xdr:oneCellAnchor>
  <xdr:oneCellAnchor>
    <xdr:from>
      <xdr:col>8</xdr:col>
      <xdr:colOff>0</xdr:colOff>
      <xdr:row>55</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A656A50F-21E3-4CB2-B4C4-A9C15A1486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55" name="54 Imagen" descr="http://200.29.3.6:8080/pentaho/jpivot/table/drill-position-other.gif">
          <a:extLst>
            <a:ext uri="{FF2B5EF4-FFF2-40B4-BE49-F238E27FC236}">
              <a16:creationId xmlns:a16="http://schemas.microsoft.com/office/drawing/2014/main" id="{2E28C1E4-8BBF-4720-B564-C7F320C1D8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53A3386B-9C52-45BC-9A45-90A61ACBD3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7D24A79E-F4FA-4CBE-83C3-199B62FBE3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631919CB-942F-449A-B113-99413D8462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CC4D3262-9B1B-4BE2-B591-F5DD938FC4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431C91CE-7982-4A7D-BF0F-7A77067B87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072C3170-4F60-4BA2-85D2-4520C8FFC3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E6BC94B8-71E1-4773-A3BB-8D60EF3920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76E3392D-0217-48B0-B337-7491861F0B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7C7EC648-4C6A-4E6F-B44D-2FB76D69A0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152400" cy="152400"/>
    <xdr:sp macro="" textlink="">
      <xdr:nvSpPr>
        <xdr:cNvPr id="65" name="Picture 6" hidden="1">
          <a:extLst>
            <a:ext uri="{63B3BB69-23CF-44E3-9099-C40C66FF867C}">
              <a14:compatExt xmlns:a14="http://schemas.microsoft.com/office/drawing/2010/main" spid="_x0000_s8198"/>
            </a:ext>
            <a:ext uri="{FF2B5EF4-FFF2-40B4-BE49-F238E27FC236}">
              <a16:creationId xmlns:a16="http://schemas.microsoft.com/office/drawing/2014/main" id="{254F2F80-65CE-4357-B627-8B01547BEB92}"/>
            </a:ext>
          </a:extLst>
        </xdr:cNvPr>
        <xdr:cNvSpPr/>
      </xdr:nvSpPr>
      <xdr:spPr>
        <a:xfrm>
          <a:off x="13382625" y="13201650"/>
          <a:ext cx="152400" cy="152400"/>
        </a:xfrm>
        <a:prstGeom prst="rect">
          <a:avLst/>
        </a:prstGeom>
      </xdr:spPr>
    </xdr:sp>
    <xdr:clientData/>
  </xdr:oneCellAnchor>
  <xdr:oneCellAnchor>
    <xdr:from>
      <xdr:col>8</xdr:col>
      <xdr:colOff>0</xdr:colOff>
      <xdr:row>55</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2E4D994B-7ABA-40D5-8E06-625A2CD208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91880EF1-F6E2-42D7-95C0-6620191200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906F0B33-099D-4C67-808D-20D7FBC585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D71C1FA3-1481-4A9A-9F3E-E7609AA705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97A3455B-24CA-4927-BCAD-24037CA0B4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D69DC1E4-36D5-40C6-8278-37C3C69614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45EE1860-3D96-4674-B5AB-A1D721F5D4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9055A512-C121-49E8-96FE-4F793DA729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DFC71D0D-0DAC-4C6E-B77F-26B57F0D8E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AB139F28-28EB-41E7-A23B-26E3FF1DA2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152400" cy="152400"/>
    <xdr:sp macro="" textlink="">
      <xdr:nvSpPr>
        <xdr:cNvPr id="76" name="Picture 7" hidden="1">
          <a:extLst>
            <a:ext uri="{63B3BB69-23CF-44E3-9099-C40C66FF867C}">
              <a14:compatExt xmlns:a14="http://schemas.microsoft.com/office/drawing/2010/main" spid="_x0000_s8199"/>
            </a:ext>
            <a:ext uri="{FF2B5EF4-FFF2-40B4-BE49-F238E27FC236}">
              <a16:creationId xmlns:a16="http://schemas.microsoft.com/office/drawing/2014/main" id="{BF084911-B13E-4A44-8F5D-9EC57E4CC73A}"/>
            </a:ext>
          </a:extLst>
        </xdr:cNvPr>
        <xdr:cNvSpPr/>
      </xdr:nvSpPr>
      <xdr:spPr>
        <a:xfrm>
          <a:off x="13382625" y="13201650"/>
          <a:ext cx="152400" cy="152400"/>
        </a:xfrm>
        <a:prstGeom prst="rect">
          <a:avLst/>
        </a:prstGeom>
      </xdr:spPr>
    </xdr:sp>
    <xdr:clientData/>
  </xdr:oneCellAnchor>
  <xdr:oneCellAnchor>
    <xdr:from>
      <xdr:col>8</xdr:col>
      <xdr:colOff>0</xdr:colOff>
      <xdr:row>55</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3DCD24A2-BCD9-4093-83C3-9C1FC386CC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78" name="77 Imagen" descr="http://200.29.3.6:8080/pentaho/jpivot/table/drill-position-other.gif">
          <a:extLst>
            <a:ext uri="{FF2B5EF4-FFF2-40B4-BE49-F238E27FC236}">
              <a16:creationId xmlns:a16="http://schemas.microsoft.com/office/drawing/2014/main" id="{A62D4076-63A1-496E-91F6-8314AC4355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D6F2528C-DEC6-48FE-8C17-88A024D3EB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4F3FBF0C-F6E9-4A37-AC11-48A7F00100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186AA717-FCAA-4F8F-A607-C94794CF91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82" name="81 Imagen" descr="http://200.29.3.6:8080/pentaho/jpivot/table/drill-position-other.gif">
          <a:extLst>
            <a:ext uri="{FF2B5EF4-FFF2-40B4-BE49-F238E27FC236}">
              <a16:creationId xmlns:a16="http://schemas.microsoft.com/office/drawing/2014/main" id="{535D3799-D769-4520-918E-36F4E93519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83" name="82 Imagen" descr="http://200.29.3.6:8080/pentaho/jpivot/table/drill-position-other.gif">
          <a:extLst>
            <a:ext uri="{FF2B5EF4-FFF2-40B4-BE49-F238E27FC236}">
              <a16:creationId xmlns:a16="http://schemas.microsoft.com/office/drawing/2014/main" id="{528C773A-6384-4FF6-AF13-CABDE4FA6A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D896902E-48BF-4C42-8B5F-DAFFC5DA58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AD25371F-5B8C-4441-B4D2-D9D082945A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D058F91D-53C3-483E-A7DD-3001F36387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87" name="86 Imagen" descr="http://200.29.3.6:8080/pentaho/jpivot/table/drill-position-other.gif">
          <a:extLst>
            <a:ext uri="{FF2B5EF4-FFF2-40B4-BE49-F238E27FC236}">
              <a16:creationId xmlns:a16="http://schemas.microsoft.com/office/drawing/2014/main" id="{8C1345FB-7466-44C2-A3FE-3E40A83370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88" name="87 Imagen" descr="http://200.29.3.6:8080/pentaho/jpivot/table/drill-position-other.gif">
          <a:extLst>
            <a:ext uri="{FF2B5EF4-FFF2-40B4-BE49-F238E27FC236}">
              <a16:creationId xmlns:a16="http://schemas.microsoft.com/office/drawing/2014/main" id="{EE1E384B-7688-46DD-9BFE-8AE4D67500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152400" cy="152400"/>
    <xdr:sp macro="" textlink="">
      <xdr:nvSpPr>
        <xdr:cNvPr id="89" name="Picture 8" hidden="1">
          <a:extLst>
            <a:ext uri="{63B3BB69-23CF-44E3-9099-C40C66FF867C}">
              <a14:compatExt xmlns:a14="http://schemas.microsoft.com/office/drawing/2010/main" spid="_x0000_s8200"/>
            </a:ext>
            <a:ext uri="{FF2B5EF4-FFF2-40B4-BE49-F238E27FC236}">
              <a16:creationId xmlns:a16="http://schemas.microsoft.com/office/drawing/2014/main" id="{95A201D0-A077-444A-9517-D826E470A852}"/>
            </a:ext>
          </a:extLst>
        </xdr:cNvPr>
        <xdr:cNvSpPr/>
      </xdr:nvSpPr>
      <xdr:spPr>
        <a:xfrm>
          <a:off x="13382625" y="13201650"/>
          <a:ext cx="152400" cy="152400"/>
        </a:xfrm>
        <a:prstGeom prst="rect">
          <a:avLst/>
        </a:prstGeom>
      </xdr:spPr>
    </xdr:sp>
    <xdr:clientData/>
  </xdr:oneCellAnchor>
  <xdr:oneCellAnchor>
    <xdr:from>
      <xdr:col>8</xdr:col>
      <xdr:colOff>0</xdr:colOff>
      <xdr:row>55</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458F8D22-13E2-429C-BC0F-E0452F0B10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A554B719-1BB6-441F-8F1B-AB112236ED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92" name="91 Imagen" descr="http://200.29.3.6:8080/pentaho/jpivot/table/drill-position-other.gif">
          <a:extLst>
            <a:ext uri="{FF2B5EF4-FFF2-40B4-BE49-F238E27FC236}">
              <a16:creationId xmlns:a16="http://schemas.microsoft.com/office/drawing/2014/main" id="{6592866A-72AE-4639-BD24-5F654C487A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6DE956DF-372D-4234-B4FD-55A31FF297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94" name="93 Imagen" descr="http://200.29.3.6:8080/pentaho/jpivot/table/drill-position-other.gif">
          <a:extLst>
            <a:ext uri="{FF2B5EF4-FFF2-40B4-BE49-F238E27FC236}">
              <a16:creationId xmlns:a16="http://schemas.microsoft.com/office/drawing/2014/main" id="{DEED6CF6-1625-4275-AB25-521D86BDE4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95" name="94 Imagen" descr="http://200.29.3.6:8080/pentaho/jpivot/table/drill-position-other.gif">
          <a:extLst>
            <a:ext uri="{FF2B5EF4-FFF2-40B4-BE49-F238E27FC236}">
              <a16:creationId xmlns:a16="http://schemas.microsoft.com/office/drawing/2014/main" id="{43FE7AB0-878D-48E4-A824-A27615DA3C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2542FA4B-0013-48F4-9309-CEAEDEB249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97" name="96 Imagen" descr="http://200.29.3.6:8080/pentaho/jpivot/table/drill-position-other.gif">
          <a:extLst>
            <a:ext uri="{FF2B5EF4-FFF2-40B4-BE49-F238E27FC236}">
              <a16:creationId xmlns:a16="http://schemas.microsoft.com/office/drawing/2014/main" id="{5A0DA61B-BC99-4686-8C50-CBBFB41A47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A8497DF2-D3DA-4075-AEA3-DCB1F8670A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99" name="98 Imagen" descr="http://200.29.3.6:8080/pentaho/jpivot/table/drill-position-other.gif">
          <a:extLst>
            <a:ext uri="{FF2B5EF4-FFF2-40B4-BE49-F238E27FC236}">
              <a16:creationId xmlns:a16="http://schemas.microsoft.com/office/drawing/2014/main" id="{3DD633F5-6861-442F-B012-B0625637F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D2C00DA3-B35F-485A-AEE0-A3E6C202BA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01" name="100 Imagen" descr="http://200.29.3.6:8080/pentaho/jpivot/table/drill-position-other.gif">
          <a:extLst>
            <a:ext uri="{FF2B5EF4-FFF2-40B4-BE49-F238E27FC236}">
              <a16:creationId xmlns:a16="http://schemas.microsoft.com/office/drawing/2014/main" id="{BD116D0C-CBB8-4C3C-8AD9-805933E929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152400" cy="152400"/>
    <xdr:sp macro="" textlink="">
      <xdr:nvSpPr>
        <xdr:cNvPr id="102" name="Picture 9" hidden="1">
          <a:extLst>
            <a:ext uri="{63B3BB69-23CF-44E3-9099-C40C66FF867C}">
              <a14:compatExt xmlns:a14="http://schemas.microsoft.com/office/drawing/2010/main" spid="_x0000_s8201"/>
            </a:ext>
            <a:ext uri="{FF2B5EF4-FFF2-40B4-BE49-F238E27FC236}">
              <a16:creationId xmlns:a16="http://schemas.microsoft.com/office/drawing/2014/main" id="{57CEDE9A-8640-4C4A-ABF4-DAB2DA45A629}"/>
            </a:ext>
          </a:extLst>
        </xdr:cNvPr>
        <xdr:cNvSpPr/>
      </xdr:nvSpPr>
      <xdr:spPr>
        <a:xfrm>
          <a:off x="13382625" y="13201650"/>
          <a:ext cx="152400" cy="152400"/>
        </a:xfrm>
        <a:prstGeom prst="rect">
          <a:avLst/>
        </a:prstGeom>
      </xdr:spPr>
    </xdr:sp>
    <xdr:clientData/>
  </xdr:oneCellAnchor>
  <xdr:oneCellAnchor>
    <xdr:from>
      <xdr:col>8</xdr:col>
      <xdr:colOff>0</xdr:colOff>
      <xdr:row>55</xdr:row>
      <xdr:rowOff>0</xdr:rowOff>
    </xdr:from>
    <xdr:ext cx="85725" cy="85725"/>
    <xdr:pic>
      <xdr:nvPicPr>
        <xdr:cNvPr id="103" name="102 Imagen" descr="http://200.29.3.6:8080/pentaho/jpivot/table/drill-position-other.gif">
          <a:extLst>
            <a:ext uri="{FF2B5EF4-FFF2-40B4-BE49-F238E27FC236}">
              <a16:creationId xmlns:a16="http://schemas.microsoft.com/office/drawing/2014/main" id="{898016B8-3774-4EC2-B036-68D25A995C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04" name="103 Imagen" descr="http://200.29.3.6:8080/pentaho/jpivot/table/drill-position-other.gif">
          <a:extLst>
            <a:ext uri="{FF2B5EF4-FFF2-40B4-BE49-F238E27FC236}">
              <a16:creationId xmlns:a16="http://schemas.microsoft.com/office/drawing/2014/main" id="{BF5F18D1-3556-4E18-8D48-7249FA013D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05" name="104 Imagen" descr="http://200.29.3.6:8080/pentaho/jpivot/table/drill-position-other.gif">
          <a:extLst>
            <a:ext uri="{FF2B5EF4-FFF2-40B4-BE49-F238E27FC236}">
              <a16:creationId xmlns:a16="http://schemas.microsoft.com/office/drawing/2014/main" id="{454E66C2-2CEB-407E-86EB-4DF09CD3FA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06" name="105 Imagen" descr="http://200.29.3.6:8080/pentaho/jpivot/table/drill-position-other.gif">
          <a:extLst>
            <a:ext uri="{FF2B5EF4-FFF2-40B4-BE49-F238E27FC236}">
              <a16:creationId xmlns:a16="http://schemas.microsoft.com/office/drawing/2014/main" id="{41BE4D1C-6070-4869-A8B3-A53BE17E63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CCD8A9AB-B75E-4132-A380-2F1079A954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A349A72B-C964-4503-9742-79C5BA00AF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09" name="108 Imagen" descr="http://200.29.3.6:8080/pentaho/jpivot/table/drill-position-other.gif">
          <a:extLst>
            <a:ext uri="{FF2B5EF4-FFF2-40B4-BE49-F238E27FC236}">
              <a16:creationId xmlns:a16="http://schemas.microsoft.com/office/drawing/2014/main" id="{A8B726BB-50DE-4D9D-934D-6766E83BBF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E8F7B42A-A2DB-4716-BFE9-ABFD1B0F3F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11" name="110 Imagen" descr="http://200.29.3.6:8080/pentaho/jpivot/table/drill-position-other.gif">
          <a:extLst>
            <a:ext uri="{FF2B5EF4-FFF2-40B4-BE49-F238E27FC236}">
              <a16:creationId xmlns:a16="http://schemas.microsoft.com/office/drawing/2014/main" id="{F61BFD9D-0FDE-4723-9653-56BF91A40C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12" name="111 Imagen" descr="http://200.29.3.6:8080/pentaho/jpivot/table/drill-position-other.gif">
          <a:extLst>
            <a:ext uri="{FF2B5EF4-FFF2-40B4-BE49-F238E27FC236}">
              <a16:creationId xmlns:a16="http://schemas.microsoft.com/office/drawing/2014/main" id="{1152E2A3-0542-460F-99A9-BF90B98D11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13" name="112 Imagen" descr="http://200.29.3.6:8080/pentaho/jpivot/table/drill-position-other.gif">
          <a:extLst>
            <a:ext uri="{FF2B5EF4-FFF2-40B4-BE49-F238E27FC236}">
              <a16:creationId xmlns:a16="http://schemas.microsoft.com/office/drawing/2014/main" id="{C15DBAF9-7EFF-4BB0-AF25-70D8D7DE0E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14" name="113 Imagen" descr="http://200.29.3.6:8080/pentaho/jpivot/table/drill-position-other.gif">
          <a:extLst>
            <a:ext uri="{FF2B5EF4-FFF2-40B4-BE49-F238E27FC236}">
              <a16:creationId xmlns:a16="http://schemas.microsoft.com/office/drawing/2014/main" id="{F51AE651-3755-45E3-9A80-2508032D0F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152400" cy="152400"/>
    <xdr:sp macro="" textlink="">
      <xdr:nvSpPr>
        <xdr:cNvPr id="115" name="Picture 10" hidden="1">
          <a:extLst>
            <a:ext uri="{63B3BB69-23CF-44E3-9099-C40C66FF867C}">
              <a14:compatExt xmlns:a14="http://schemas.microsoft.com/office/drawing/2010/main" spid="_x0000_s8202"/>
            </a:ext>
            <a:ext uri="{FF2B5EF4-FFF2-40B4-BE49-F238E27FC236}">
              <a16:creationId xmlns:a16="http://schemas.microsoft.com/office/drawing/2014/main" id="{CF35D37A-B1F8-47D4-8210-8E96607C5157}"/>
            </a:ext>
          </a:extLst>
        </xdr:cNvPr>
        <xdr:cNvSpPr/>
      </xdr:nvSpPr>
      <xdr:spPr>
        <a:xfrm>
          <a:off x="13382625" y="13201650"/>
          <a:ext cx="152400" cy="152400"/>
        </a:xfrm>
        <a:prstGeom prst="rect">
          <a:avLst/>
        </a:prstGeom>
      </xdr:spPr>
    </xdr:sp>
    <xdr:clientData/>
  </xdr:oneCellAnchor>
  <xdr:oneCellAnchor>
    <xdr:from>
      <xdr:col>8</xdr:col>
      <xdr:colOff>0</xdr:colOff>
      <xdr:row>55</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8FA11FDC-9CDF-474E-8F01-6D7D867885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20A5D5C1-99BF-4562-9AA4-25B5C7103B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18" name="117 Imagen" descr="http://200.29.3.6:8080/pentaho/jpivot/table/drill-position-other.gif">
          <a:extLst>
            <a:ext uri="{FF2B5EF4-FFF2-40B4-BE49-F238E27FC236}">
              <a16:creationId xmlns:a16="http://schemas.microsoft.com/office/drawing/2014/main" id="{1AB32934-9ACC-4729-98F7-C3F2896AEF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19" name="118 Imagen" descr="http://200.29.3.6:8080/pentaho/jpivot/table/drill-position-other.gif">
          <a:extLst>
            <a:ext uri="{FF2B5EF4-FFF2-40B4-BE49-F238E27FC236}">
              <a16:creationId xmlns:a16="http://schemas.microsoft.com/office/drawing/2014/main" id="{FA916277-993C-491C-BF0F-4B02D50E30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244AFDA5-5C07-42A4-B940-B50F7B3980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2DF40991-C462-4403-A4A1-6732A1546A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22" name="121 Imagen" descr="http://200.29.3.6:8080/pentaho/jpivot/table/drill-position-other.gif">
          <a:extLst>
            <a:ext uri="{FF2B5EF4-FFF2-40B4-BE49-F238E27FC236}">
              <a16:creationId xmlns:a16="http://schemas.microsoft.com/office/drawing/2014/main" id="{624617B5-0A74-4AB1-A0AA-698E948187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23" name="122 Imagen" descr="http://200.29.3.6:8080/pentaho/jpivot/table/drill-position-other.gif">
          <a:extLst>
            <a:ext uri="{FF2B5EF4-FFF2-40B4-BE49-F238E27FC236}">
              <a16:creationId xmlns:a16="http://schemas.microsoft.com/office/drawing/2014/main" id="{3564C643-0689-41C7-AB0A-162C39E488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24" name="123 Imagen" descr="http://200.29.3.6:8080/pentaho/jpivot/table/drill-position-other.gif">
          <a:extLst>
            <a:ext uri="{FF2B5EF4-FFF2-40B4-BE49-F238E27FC236}">
              <a16:creationId xmlns:a16="http://schemas.microsoft.com/office/drawing/2014/main" id="{0F08DE22-15D1-4EF5-BE5C-4A00B8756C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D17553EF-3BC3-4DE3-A71E-7B0CB21B6D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26" name="125 Imagen" descr="http://200.29.3.6:8080/pentaho/jpivot/table/drill-position-other.gif">
          <a:extLst>
            <a:ext uri="{FF2B5EF4-FFF2-40B4-BE49-F238E27FC236}">
              <a16:creationId xmlns:a16="http://schemas.microsoft.com/office/drawing/2014/main" id="{08C85C53-20FF-46AD-99B9-F4BBCDF9C0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152400" cy="152400"/>
    <xdr:sp macro="" textlink="">
      <xdr:nvSpPr>
        <xdr:cNvPr id="127" name="Picture 11" hidden="1">
          <a:extLst>
            <a:ext uri="{63B3BB69-23CF-44E3-9099-C40C66FF867C}">
              <a14:compatExt xmlns:a14="http://schemas.microsoft.com/office/drawing/2010/main" spid="_x0000_s8203"/>
            </a:ext>
            <a:ext uri="{FF2B5EF4-FFF2-40B4-BE49-F238E27FC236}">
              <a16:creationId xmlns:a16="http://schemas.microsoft.com/office/drawing/2014/main" id="{872F6B8C-CCDD-48A1-901C-BC9ABC7970CE}"/>
            </a:ext>
          </a:extLst>
        </xdr:cNvPr>
        <xdr:cNvSpPr/>
      </xdr:nvSpPr>
      <xdr:spPr>
        <a:xfrm>
          <a:off x="13382625" y="13201650"/>
          <a:ext cx="152400" cy="152400"/>
        </a:xfrm>
        <a:prstGeom prst="rect">
          <a:avLst/>
        </a:prstGeom>
      </xdr:spPr>
    </xdr:sp>
    <xdr:clientData/>
  </xdr:oneCellAnchor>
  <xdr:oneCellAnchor>
    <xdr:from>
      <xdr:col>8</xdr:col>
      <xdr:colOff>0</xdr:colOff>
      <xdr:row>55</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11C4801A-83B2-4A31-82C7-88D433B62B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29" name="128 Imagen" descr="http://200.29.3.6:8080/pentaho/jpivot/table/drill-position-other.gif">
          <a:extLst>
            <a:ext uri="{FF2B5EF4-FFF2-40B4-BE49-F238E27FC236}">
              <a16:creationId xmlns:a16="http://schemas.microsoft.com/office/drawing/2014/main" id="{BAE48D9C-5450-492F-95C8-0BD28739F0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49D7F7E7-3A16-4693-8D7D-7748502932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3952794A-D883-4513-907C-41DC6BF0E8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4EEBEA1E-B8E7-4F1A-BF8B-2F19586F55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DB54980A-AA9D-4F32-ADC9-9CCFF5DAA6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34" name="133 Imagen" descr="http://200.29.3.6:8080/pentaho/jpivot/table/drill-position-other.gif">
          <a:extLst>
            <a:ext uri="{FF2B5EF4-FFF2-40B4-BE49-F238E27FC236}">
              <a16:creationId xmlns:a16="http://schemas.microsoft.com/office/drawing/2014/main" id="{8D3EEC54-E7E0-48F0-A9C7-D581714A8E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97F25409-CBEE-4A71-8A91-1C707FDC94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1A8B1AC3-52AE-456E-93A1-D67F09157C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59230EDD-A539-45F7-BC88-B5646E1B2B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38" name="137 Imagen" descr="http://200.29.3.6:8080/pentaho/jpivot/table/drill-position-other.gif">
          <a:extLst>
            <a:ext uri="{FF2B5EF4-FFF2-40B4-BE49-F238E27FC236}">
              <a16:creationId xmlns:a16="http://schemas.microsoft.com/office/drawing/2014/main" id="{A4CF9401-96CF-4CBA-87A8-E6A9DD5A66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152400" cy="152400"/>
    <xdr:sp macro="" textlink="">
      <xdr:nvSpPr>
        <xdr:cNvPr id="139" name="Picture 12" hidden="1">
          <a:extLst>
            <a:ext uri="{63B3BB69-23CF-44E3-9099-C40C66FF867C}">
              <a14:compatExt xmlns:a14="http://schemas.microsoft.com/office/drawing/2010/main" spid="_x0000_s8204"/>
            </a:ext>
            <a:ext uri="{FF2B5EF4-FFF2-40B4-BE49-F238E27FC236}">
              <a16:creationId xmlns:a16="http://schemas.microsoft.com/office/drawing/2014/main" id="{3CD4C8E6-AEDB-4568-88D3-ADA573A7CE50}"/>
            </a:ext>
          </a:extLst>
        </xdr:cNvPr>
        <xdr:cNvSpPr/>
      </xdr:nvSpPr>
      <xdr:spPr>
        <a:xfrm>
          <a:off x="13382625" y="13201650"/>
          <a:ext cx="152400" cy="152400"/>
        </a:xfrm>
        <a:prstGeom prst="rect">
          <a:avLst/>
        </a:prstGeom>
      </xdr:spPr>
    </xdr:sp>
    <xdr:clientData/>
  </xdr:oneCellAnchor>
  <xdr:oneCellAnchor>
    <xdr:from>
      <xdr:col>8</xdr:col>
      <xdr:colOff>0</xdr:colOff>
      <xdr:row>55</xdr:row>
      <xdr:rowOff>0</xdr:rowOff>
    </xdr:from>
    <xdr:ext cx="85725" cy="85725"/>
    <xdr:pic>
      <xdr:nvPicPr>
        <xdr:cNvPr id="140" name="139 Imagen" descr="http://200.29.3.6:8080/pentaho/jpivot/table/drill-position-other.gif">
          <a:extLst>
            <a:ext uri="{FF2B5EF4-FFF2-40B4-BE49-F238E27FC236}">
              <a16:creationId xmlns:a16="http://schemas.microsoft.com/office/drawing/2014/main" id="{89B7EA90-1443-4859-A68F-093F322A6A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41" name="140 Imagen" descr="http://200.29.3.6:8080/pentaho/jpivot/table/drill-position-other.gif">
          <a:extLst>
            <a:ext uri="{FF2B5EF4-FFF2-40B4-BE49-F238E27FC236}">
              <a16:creationId xmlns:a16="http://schemas.microsoft.com/office/drawing/2014/main" id="{00F6C99E-EF05-49F1-9818-4FD7C7C5FB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A6DEFA83-28E6-432A-AB07-77306A1742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43" name="142 Imagen" descr="http://200.29.3.6:8080/pentaho/jpivot/table/drill-position-other.gif">
          <a:extLst>
            <a:ext uri="{FF2B5EF4-FFF2-40B4-BE49-F238E27FC236}">
              <a16:creationId xmlns:a16="http://schemas.microsoft.com/office/drawing/2014/main" id="{BB41192A-5C05-42DA-984A-BD5ADB18EC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C4634D38-10ED-4E1A-AF7C-DF53F3D5B1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1A4D0274-74FB-49A8-8A61-9961A8A426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C340CECB-0349-46EB-AE6A-40BB05B794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47" name="146 Imagen" descr="http://200.29.3.6:8080/pentaho/jpivot/table/drill-position-other.gif">
          <a:extLst>
            <a:ext uri="{FF2B5EF4-FFF2-40B4-BE49-F238E27FC236}">
              <a16:creationId xmlns:a16="http://schemas.microsoft.com/office/drawing/2014/main" id="{17255EFF-A274-4C6B-AEC5-15BB3A33B0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48" name="147 Imagen" descr="http://200.29.3.6:8080/pentaho/jpivot/table/drill-position-other.gif">
          <a:extLst>
            <a:ext uri="{FF2B5EF4-FFF2-40B4-BE49-F238E27FC236}">
              <a16:creationId xmlns:a16="http://schemas.microsoft.com/office/drawing/2014/main" id="{AB03816F-4D3A-4FF2-AFD7-767426D823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49" name="148 Imagen" descr="http://200.29.3.6:8080/pentaho/jpivot/table/drill-position-other.gif">
          <a:extLst>
            <a:ext uri="{FF2B5EF4-FFF2-40B4-BE49-F238E27FC236}">
              <a16:creationId xmlns:a16="http://schemas.microsoft.com/office/drawing/2014/main" id="{51CEC684-EE8A-48A0-BD5A-E637D05669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320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xdr:row>
      <xdr:rowOff>0</xdr:rowOff>
    </xdr:from>
    <xdr:ext cx="85725" cy="85725"/>
    <xdr:pic>
      <xdr:nvPicPr>
        <xdr:cNvPr id="150" name="149 Imagen" descr="http://200.29.3.6:8080/pentaho/jpivot/table/drill-position-other.gif">
          <a:extLst>
            <a:ext uri="{FF2B5EF4-FFF2-40B4-BE49-F238E27FC236}">
              <a16:creationId xmlns:a16="http://schemas.microsoft.com/office/drawing/2014/main" id="{09FB0ED3-E2BB-469E-9698-8AF9F8AFAD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43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26</xdr:row>
      <xdr:rowOff>0</xdr:rowOff>
    </xdr:from>
    <xdr:ext cx="85725" cy="85725"/>
    <xdr:pic>
      <xdr:nvPicPr>
        <xdr:cNvPr id="151" name="150 Imagen" descr="http://200.29.3.6:8080/pentaho/jpivot/table/drill-position-other.gif">
          <a:extLst>
            <a:ext uri="{FF2B5EF4-FFF2-40B4-BE49-F238E27FC236}">
              <a16:creationId xmlns:a16="http://schemas.microsoft.com/office/drawing/2014/main" id="{88A1E66F-CA43-4682-A984-785F5B2DC3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27</xdr:row>
      <xdr:rowOff>0</xdr:rowOff>
    </xdr:from>
    <xdr:ext cx="85725" cy="85725"/>
    <xdr:pic>
      <xdr:nvPicPr>
        <xdr:cNvPr id="152" name="151 Imagen" descr="http://200.29.3.6:8080/pentaho/jpivot/table/drill-position-other.gif">
          <a:extLst>
            <a:ext uri="{FF2B5EF4-FFF2-40B4-BE49-F238E27FC236}">
              <a16:creationId xmlns:a16="http://schemas.microsoft.com/office/drawing/2014/main" id="{C0F06B93-2826-4E27-8631-138A1822E9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28</xdr:row>
      <xdr:rowOff>0</xdr:rowOff>
    </xdr:from>
    <xdr:ext cx="85725" cy="85725"/>
    <xdr:pic>
      <xdr:nvPicPr>
        <xdr:cNvPr id="153" name="152 Imagen" descr="http://200.29.3.6:8080/pentaho/jpivot/table/drill-position-other.gif">
          <a:extLst>
            <a:ext uri="{FF2B5EF4-FFF2-40B4-BE49-F238E27FC236}">
              <a16:creationId xmlns:a16="http://schemas.microsoft.com/office/drawing/2014/main" id="{AE514771-92F5-43DE-A811-F41965BE2D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xdr:row>
      <xdr:rowOff>0</xdr:rowOff>
    </xdr:from>
    <xdr:ext cx="85725" cy="85725"/>
    <xdr:pic>
      <xdr:nvPicPr>
        <xdr:cNvPr id="154" name="153 Imagen" descr="http://200.29.3.6:8080/pentaho/jpivot/table/drill-position-other.gif">
          <a:extLst>
            <a:ext uri="{FF2B5EF4-FFF2-40B4-BE49-F238E27FC236}">
              <a16:creationId xmlns:a16="http://schemas.microsoft.com/office/drawing/2014/main" id="{EE955E83-BFF0-4532-A21B-459B54DC6C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714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xdr:row>
      <xdr:rowOff>0</xdr:rowOff>
    </xdr:from>
    <xdr:ext cx="85725" cy="85725"/>
    <xdr:pic>
      <xdr:nvPicPr>
        <xdr:cNvPr id="155" name="154 Imagen" descr="http://200.29.3.6:8080/pentaho/jpivot/table/drill-position-other.gif">
          <a:extLst>
            <a:ext uri="{FF2B5EF4-FFF2-40B4-BE49-F238E27FC236}">
              <a16:creationId xmlns:a16="http://schemas.microsoft.com/office/drawing/2014/main" id="{7D535015-09A0-4975-90C0-9169937F83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714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xdr:row>
      <xdr:rowOff>0</xdr:rowOff>
    </xdr:from>
    <xdr:ext cx="85725" cy="85725"/>
    <xdr:pic>
      <xdr:nvPicPr>
        <xdr:cNvPr id="156" name="155 Imagen" descr="http://200.29.3.6:8080/pentaho/jpivot/table/drill-position-other.gif">
          <a:extLst>
            <a:ext uri="{FF2B5EF4-FFF2-40B4-BE49-F238E27FC236}">
              <a16:creationId xmlns:a16="http://schemas.microsoft.com/office/drawing/2014/main" id="{D3942489-6F82-402C-A2FD-94F9D14359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714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xdr:row>
      <xdr:rowOff>0</xdr:rowOff>
    </xdr:from>
    <xdr:ext cx="85725" cy="85725"/>
    <xdr:pic>
      <xdr:nvPicPr>
        <xdr:cNvPr id="157" name="156 Imagen" descr="http://200.29.3.6:8080/pentaho/jpivot/table/drill-position-other.gif">
          <a:extLst>
            <a:ext uri="{FF2B5EF4-FFF2-40B4-BE49-F238E27FC236}">
              <a16:creationId xmlns:a16="http://schemas.microsoft.com/office/drawing/2014/main" id="{91FAC128-0B4C-4D75-9CDE-402D4E38B4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714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xdr:row>
      <xdr:rowOff>0</xdr:rowOff>
    </xdr:from>
    <xdr:ext cx="85725" cy="85725"/>
    <xdr:pic>
      <xdr:nvPicPr>
        <xdr:cNvPr id="158" name="157 Imagen" descr="http://200.29.3.6:8080/pentaho/jpivot/table/drill-position-other.gif">
          <a:extLst>
            <a:ext uri="{FF2B5EF4-FFF2-40B4-BE49-F238E27FC236}">
              <a16:creationId xmlns:a16="http://schemas.microsoft.com/office/drawing/2014/main" id="{B0CE2E67-85AB-411E-B708-C8A64560CB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714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xdr:row>
      <xdr:rowOff>0</xdr:rowOff>
    </xdr:from>
    <xdr:ext cx="85725" cy="85725"/>
    <xdr:pic>
      <xdr:nvPicPr>
        <xdr:cNvPr id="159" name="158 Imagen" descr="http://200.29.3.6:8080/pentaho/jpivot/table/drill-position-other.gif">
          <a:extLst>
            <a:ext uri="{FF2B5EF4-FFF2-40B4-BE49-F238E27FC236}">
              <a16:creationId xmlns:a16="http://schemas.microsoft.com/office/drawing/2014/main" id="{DE242A30-4EF0-4C4A-9572-E3EFCD5CAD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714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xdr:row>
      <xdr:rowOff>0</xdr:rowOff>
    </xdr:from>
    <xdr:ext cx="85725" cy="85725"/>
    <xdr:pic>
      <xdr:nvPicPr>
        <xdr:cNvPr id="160" name="159 Imagen" descr="http://200.29.3.6:8080/pentaho/jpivot/table/drill-position-other.gif">
          <a:extLst>
            <a:ext uri="{FF2B5EF4-FFF2-40B4-BE49-F238E27FC236}">
              <a16:creationId xmlns:a16="http://schemas.microsoft.com/office/drawing/2014/main" id="{4C9144F2-663B-4BD2-A8EE-A7C754F512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43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xdr:row>
      <xdr:rowOff>0</xdr:rowOff>
    </xdr:from>
    <xdr:ext cx="85725" cy="85725"/>
    <xdr:pic>
      <xdr:nvPicPr>
        <xdr:cNvPr id="161" name="160 Imagen" descr="http://200.29.3.6:8080/pentaho/jpivot/table/drill-position-other.gif">
          <a:extLst>
            <a:ext uri="{FF2B5EF4-FFF2-40B4-BE49-F238E27FC236}">
              <a16:creationId xmlns:a16="http://schemas.microsoft.com/office/drawing/2014/main" id="{ED16BF38-4762-4642-913B-1B294AA232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43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26</xdr:row>
      <xdr:rowOff>0</xdr:rowOff>
    </xdr:from>
    <xdr:ext cx="85725" cy="85725"/>
    <xdr:pic>
      <xdr:nvPicPr>
        <xdr:cNvPr id="162" name="161 Imagen" descr="http://200.29.3.6:8080/pentaho/jpivot/table/drill-position-other.gif">
          <a:extLst>
            <a:ext uri="{FF2B5EF4-FFF2-40B4-BE49-F238E27FC236}">
              <a16:creationId xmlns:a16="http://schemas.microsoft.com/office/drawing/2014/main" id="{332FD711-481C-4652-854A-D5FA5BA9A6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27</xdr:row>
      <xdr:rowOff>0</xdr:rowOff>
    </xdr:from>
    <xdr:ext cx="85725" cy="85725"/>
    <xdr:pic>
      <xdr:nvPicPr>
        <xdr:cNvPr id="163" name="162 Imagen" descr="http://200.29.3.6:8080/pentaho/jpivot/table/drill-position-other.gif">
          <a:extLst>
            <a:ext uri="{FF2B5EF4-FFF2-40B4-BE49-F238E27FC236}">
              <a16:creationId xmlns:a16="http://schemas.microsoft.com/office/drawing/2014/main" id="{6FCD0DE8-6FAD-41D8-A9CB-FD321DC5FF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28</xdr:row>
      <xdr:rowOff>0</xdr:rowOff>
    </xdr:from>
    <xdr:ext cx="85725" cy="85725"/>
    <xdr:pic>
      <xdr:nvPicPr>
        <xdr:cNvPr id="164" name="163 Imagen" descr="http://200.29.3.6:8080/pentaho/jpivot/table/drill-position-other.gif">
          <a:extLst>
            <a:ext uri="{FF2B5EF4-FFF2-40B4-BE49-F238E27FC236}">
              <a16:creationId xmlns:a16="http://schemas.microsoft.com/office/drawing/2014/main" id="{07961DBB-A3F6-4DC7-BFEB-EFA65B3638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xdr:row>
      <xdr:rowOff>0</xdr:rowOff>
    </xdr:from>
    <xdr:ext cx="85725" cy="85725"/>
    <xdr:pic>
      <xdr:nvPicPr>
        <xdr:cNvPr id="165" name="164 Imagen" descr="http://200.29.3.6:8080/pentaho/jpivot/table/drill-position-other.gif">
          <a:extLst>
            <a:ext uri="{FF2B5EF4-FFF2-40B4-BE49-F238E27FC236}">
              <a16:creationId xmlns:a16="http://schemas.microsoft.com/office/drawing/2014/main" id="{1B4CCE1E-F78E-47A3-8CE8-DD73CEA877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714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xdr:row>
      <xdr:rowOff>0</xdr:rowOff>
    </xdr:from>
    <xdr:ext cx="85725" cy="85725"/>
    <xdr:pic>
      <xdr:nvPicPr>
        <xdr:cNvPr id="166" name="165 Imagen" descr="http://200.29.3.6:8080/pentaho/jpivot/table/drill-position-other.gif">
          <a:extLst>
            <a:ext uri="{FF2B5EF4-FFF2-40B4-BE49-F238E27FC236}">
              <a16:creationId xmlns:a16="http://schemas.microsoft.com/office/drawing/2014/main" id="{3C9BE072-F4C7-4CA5-B2FE-CF3779AE1F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714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xdr:row>
      <xdr:rowOff>0</xdr:rowOff>
    </xdr:from>
    <xdr:ext cx="85725" cy="85725"/>
    <xdr:pic>
      <xdr:nvPicPr>
        <xdr:cNvPr id="167" name="166 Imagen" descr="http://200.29.3.6:8080/pentaho/jpivot/table/drill-position-other.gif">
          <a:extLst>
            <a:ext uri="{FF2B5EF4-FFF2-40B4-BE49-F238E27FC236}">
              <a16:creationId xmlns:a16="http://schemas.microsoft.com/office/drawing/2014/main" id="{9B8A839E-2CA5-4D9E-AD72-1B94C2BCAF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714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xdr:row>
      <xdr:rowOff>0</xdr:rowOff>
    </xdr:from>
    <xdr:ext cx="85725" cy="85725"/>
    <xdr:pic>
      <xdr:nvPicPr>
        <xdr:cNvPr id="168" name="167 Imagen" descr="http://200.29.3.6:8080/pentaho/jpivot/table/drill-position-other.gif">
          <a:extLst>
            <a:ext uri="{FF2B5EF4-FFF2-40B4-BE49-F238E27FC236}">
              <a16:creationId xmlns:a16="http://schemas.microsoft.com/office/drawing/2014/main" id="{418C47A0-4DCA-40B2-AC94-819FEF3395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714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xdr:row>
      <xdr:rowOff>0</xdr:rowOff>
    </xdr:from>
    <xdr:ext cx="85725" cy="85725"/>
    <xdr:pic>
      <xdr:nvPicPr>
        <xdr:cNvPr id="169" name="168 Imagen" descr="http://200.29.3.6:8080/pentaho/jpivot/table/drill-position-other.gif">
          <a:extLst>
            <a:ext uri="{FF2B5EF4-FFF2-40B4-BE49-F238E27FC236}">
              <a16:creationId xmlns:a16="http://schemas.microsoft.com/office/drawing/2014/main" id="{44278458-90D7-4C48-9F7F-AACF98196E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714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xdr:row>
      <xdr:rowOff>0</xdr:rowOff>
    </xdr:from>
    <xdr:ext cx="85725" cy="85725"/>
    <xdr:pic>
      <xdr:nvPicPr>
        <xdr:cNvPr id="170" name="169 Imagen" descr="http://200.29.3.6:8080/pentaho/jpivot/table/drill-position-other.gif">
          <a:extLst>
            <a:ext uri="{FF2B5EF4-FFF2-40B4-BE49-F238E27FC236}">
              <a16:creationId xmlns:a16="http://schemas.microsoft.com/office/drawing/2014/main" id="{02AEDB15-9E3A-428C-A94C-BD913C3065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714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xdr:row>
      <xdr:rowOff>0</xdr:rowOff>
    </xdr:from>
    <xdr:ext cx="85725" cy="85725"/>
    <xdr:pic>
      <xdr:nvPicPr>
        <xdr:cNvPr id="171" name="170 Imagen" descr="http://200.29.3.6:8080/pentaho/jpivot/table/drill-position-other.gif">
          <a:extLst>
            <a:ext uri="{FF2B5EF4-FFF2-40B4-BE49-F238E27FC236}">
              <a16:creationId xmlns:a16="http://schemas.microsoft.com/office/drawing/2014/main" id="{405C8BC9-DCCE-4050-8BF3-55119D7FCB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714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xdr:row>
      <xdr:rowOff>0</xdr:rowOff>
    </xdr:from>
    <xdr:ext cx="85725" cy="85725"/>
    <xdr:pic>
      <xdr:nvPicPr>
        <xdr:cNvPr id="172" name="171 Imagen" descr="http://200.29.3.6:8080/pentaho/jpivot/table/drill-position-other.gif">
          <a:extLst>
            <a:ext uri="{FF2B5EF4-FFF2-40B4-BE49-F238E27FC236}">
              <a16:creationId xmlns:a16="http://schemas.microsoft.com/office/drawing/2014/main" id="{E7D60BAC-C745-4046-9EDA-75E826AB95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714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xdr:row>
      <xdr:rowOff>0</xdr:rowOff>
    </xdr:from>
    <xdr:ext cx="85725" cy="85725"/>
    <xdr:pic>
      <xdr:nvPicPr>
        <xdr:cNvPr id="173" name="172 Imagen" descr="http://200.29.3.6:8080/pentaho/jpivot/table/drill-position-other.gif">
          <a:extLst>
            <a:ext uri="{FF2B5EF4-FFF2-40B4-BE49-F238E27FC236}">
              <a16:creationId xmlns:a16="http://schemas.microsoft.com/office/drawing/2014/main" id="{E26A795E-63FC-45F0-AD8A-4A353D91FE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714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xdr:row>
      <xdr:rowOff>0</xdr:rowOff>
    </xdr:from>
    <xdr:ext cx="85725" cy="85725"/>
    <xdr:pic>
      <xdr:nvPicPr>
        <xdr:cNvPr id="174" name="173 Imagen" descr="http://200.29.3.6:8080/pentaho/jpivot/table/drill-position-other.gif">
          <a:extLst>
            <a:ext uri="{FF2B5EF4-FFF2-40B4-BE49-F238E27FC236}">
              <a16:creationId xmlns:a16="http://schemas.microsoft.com/office/drawing/2014/main" id="{2D1C7BAB-1284-401B-A649-914F04FD59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714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xdr:row>
      <xdr:rowOff>0</xdr:rowOff>
    </xdr:from>
    <xdr:ext cx="85725" cy="85725"/>
    <xdr:pic>
      <xdr:nvPicPr>
        <xdr:cNvPr id="175" name="174 Imagen" descr="http://200.29.3.6:8080/pentaho/jpivot/table/drill-position-other.gif">
          <a:extLst>
            <a:ext uri="{FF2B5EF4-FFF2-40B4-BE49-F238E27FC236}">
              <a16:creationId xmlns:a16="http://schemas.microsoft.com/office/drawing/2014/main" id="{E5F884BB-264A-45D6-97CE-AC2918245B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714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152400" cy="152400"/>
    <xdr:pic>
      <xdr:nvPicPr>
        <xdr:cNvPr id="176" name="Picture 1">
          <a:extLst>
            <a:ext uri="{FF2B5EF4-FFF2-40B4-BE49-F238E27FC236}">
              <a16:creationId xmlns:a16="http://schemas.microsoft.com/office/drawing/2014/main" id="{F16E018B-6F75-4C74-8AD0-999A6419DBD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82625" y="13201650"/>
          <a:ext cx="152400" cy="152400"/>
        </a:xfrm>
        <a:prstGeom prst="rect">
          <a:avLst/>
        </a:prstGeom>
        <a:noFill/>
        <a:ln w="9525">
          <a:miter lim="800000"/>
          <a:headEnd/>
          <a:tailEnd/>
        </a:ln>
      </xdr:spPr>
    </xdr:pic>
    <xdr:clientData/>
  </xdr:oneCellAnchor>
  <xdr:oneCellAnchor>
    <xdr:from>
      <xdr:col>8</xdr:col>
      <xdr:colOff>0</xdr:colOff>
      <xdr:row>55</xdr:row>
      <xdr:rowOff>0</xdr:rowOff>
    </xdr:from>
    <xdr:ext cx="152400" cy="152400"/>
    <xdr:pic>
      <xdr:nvPicPr>
        <xdr:cNvPr id="177" name="Picture 2">
          <a:extLst>
            <a:ext uri="{FF2B5EF4-FFF2-40B4-BE49-F238E27FC236}">
              <a16:creationId xmlns:a16="http://schemas.microsoft.com/office/drawing/2014/main" id="{F774E09D-C5F3-4C43-85D7-F2FCACE7157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82625" y="13201650"/>
          <a:ext cx="152400" cy="152400"/>
        </a:xfrm>
        <a:prstGeom prst="rect">
          <a:avLst/>
        </a:prstGeom>
        <a:noFill/>
        <a:ln w="9525">
          <a:miter lim="800000"/>
          <a:headEnd/>
          <a:tailEnd/>
        </a:ln>
      </xdr:spPr>
    </xdr:pic>
    <xdr:clientData/>
  </xdr:oneCellAnchor>
  <xdr:oneCellAnchor>
    <xdr:from>
      <xdr:col>8</xdr:col>
      <xdr:colOff>0</xdr:colOff>
      <xdr:row>55</xdr:row>
      <xdr:rowOff>0</xdr:rowOff>
    </xdr:from>
    <xdr:ext cx="152400" cy="152400"/>
    <xdr:pic>
      <xdr:nvPicPr>
        <xdr:cNvPr id="178" name="Picture 3">
          <a:extLst>
            <a:ext uri="{FF2B5EF4-FFF2-40B4-BE49-F238E27FC236}">
              <a16:creationId xmlns:a16="http://schemas.microsoft.com/office/drawing/2014/main" id="{E89677F3-91BD-4CD1-B4B8-3DD38E8F3F4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82625" y="13201650"/>
          <a:ext cx="152400" cy="152400"/>
        </a:xfrm>
        <a:prstGeom prst="rect">
          <a:avLst/>
        </a:prstGeom>
        <a:noFill/>
        <a:ln w="9525">
          <a:miter lim="800000"/>
          <a:headEnd/>
          <a:tailEnd/>
        </a:ln>
      </xdr:spPr>
    </xdr:pic>
    <xdr:clientData/>
  </xdr:oneCellAnchor>
  <xdr:oneCellAnchor>
    <xdr:from>
      <xdr:col>8</xdr:col>
      <xdr:colOff>0</xdr:colOff>
      <xdr:row>55</xdr:row>
      <xdr:rowOff>0</xdr:rowOff>
    </xdr:from>
    <xdr:ext cx="152400" cy="152400"/>
    <xdr:pic>
      <xdr:nvPicPr>
        <xdr:cNvPr id="179" name="Picture 4">
          <a:extLst>
            <a:ext uri="{FF2B5EF4-FFF2-40B4-BE49-F238E27FC236}">
              <a16:creationId xmlns:a16="http://schemas.microsoft.com/office/drawing/2014/main" id="{AEEFB8FA-5A0B-45B7-84E7-C5A2CACA76D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82625" y="13201650"/>
          <a:ext cx="152400" cy="152400"/>
        </a:xfrm>
        <a:prstGeom prst="rect">
          <a:avLst/>
        </a:prstGeom>
        <a:noFill/>
        <a:ln w="9525">
          <a:miter lim="800000"/>
          <a:headEnd/>
          <a:tailEnd/>
        </a:ln>
      </xdr:spPr>
    </xdr:pic>
    <xdr:clientData/>
  </xdr:oneCellAnchor>
  <xdr:oneCellAnchor>
    <xdr:from>
      <xdr:col>8</xdr:col>
      <xdr:colOff>0</xdr:colOff>
      <xdr:row>55</xdr:row>
      <xdr:rowOff>0</xdr:rowOff>
    </xdr:from>
    <xdr:ext cx="152400" cy="152400"/>
    <xdr:pic>
      <xdr:nvPicPr>
        <xdr:cNvPr id="180" name="Picture 5">
          <a:extLst>
            <a:ext uri="{FF2B5EF4-FFF2-40B4-BE49-F238E27FC236}">
              <a16:creationId xmlns:a16="http://schemas.microsoft.com/office/drawing/2014/main" id="{891A7DBE-7109-4D4A-8D83-E99C8D7E89F6}"/>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82625" y="13201650"/>
          <a:ext cx="152400" cy="152400"/>
        </a:xfrm>
        <a:prstGeom prst="rect">
          <a:avLst/>
        </a:prstGeom>
        <a:noFill/>
        <a:ln w="9525">
          <a:miter lim="800000"/>
          <a:headEnd/>
          <a:tailEnd/>
        </a:ln>
      </xdr:spPr>
    </xdr:pic>
    <xdr:clientData/>
  </xdr:oneCellAnchor>
  <xdr:oneCellAnchor>
    <xdr:from>
      <xdr:col>8</xdr:col>
      <xdr:colOff>0</xdr:colOff>
      <xdr:row>55</xdr:row>
      <xdr:rowOff>0</xdr:rowOff>
    </xdr:from>
    <xdr:ext cx="152400" cy="152400"/>
    <xdr:pic>
      <xdr:nvPicPr>
        <xdr:cNvPr id="181" name="Picture 6">
          <a:extLst>
            <a:ext uri="{FF2B5EF4-FFF2-40B4-BE49-F238E27FC236}">
              <a16:creationId xmlns:a16="http://schemas.microsoft.com/office/drawing/2014/main" id="{065790DF-3EE3-42A8-91FA-B93D0C07E0E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82625" y="13201650"/>
          <a:ext cx="152400" cy="152400"/>
        </a:xfrm>
        <a:prstGeom prst="rect">
          <a:avLst/>
        </a:prstGeom>
        <a:noFill/>
        <a:ln w="9525">
          <a:miter lim="800000"/>
          <a:headEnd/>
          <a:tailEnd/>
        </a:ln>
      </xdr:spPr>
    </xdr:pic>
    <xdr:clientData/>
  </xdr:oneCellAnchor>
  <xdr:oneCellAnchor>
    <xdr:from>
      <xdr:col>8</xdr:col>
      <xdr:colOff>0</xdr:colOff>
      <xdr:row>55</xdr:row>
      <xdr:rowOff>0</xdr:rowOff>
    </xdr:from>
    <xdr:ext cx="152400" cy="152400"/>
    <xdr:pic>
      <xdr:nvPicPr>
        <xdr:cNvPr id="182" name="Picture 7">
          <a:extLst>
            <a:ext uri="{FF2B5EF4-FFF2-40B4-BE49-F238E27FC236}">
              <a16:creationId xmlns:a16="http://schemas.microsoft.com/office/drawing/2014/main" id="{D0A54E45-F332-4E01-8268-56EEB6F078FD}"/>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82625" y="13201650"/>
          <a:ext cx="152400" cy="152400"/>
        </a:xfrm>
        <a:prstGeom prst="rect">
          <a:avLst/>
        </a:prstGeom>
        <a:noFill/>
        <a:ln w="9525">
          <a:miter lim="800000"/>
          <a:headEnd/>
          <a:tailEnd/>
        </a:ln>
      </xdr:spPr>
    </xdr:pic>
    <xdr:clientData/>
  </xdr:oneCellAnchor>
  <xdr:oneCellAnchor>
    <xdr:from>
      <xdr:col>8</xdr:col>
      <xdr:colOff>0</xdr:colOff>
      <xdr:row>55</xdr:row>
      <xdr:rowOff>0</xdr:rowOff>
    </xdr:from>
    <xdr:ext cx="152400" cy="152400"/>
    <xdr:pic>
      <xdr:nvPicPr>
        <xdr:cNvPr id="183" name="Picture 8">
          <a:extLst>
            <a:ext uri="{FF2B5EF4-FFF2-40B4-BE49-F238E27FC236}">
              <a16:creationId xmlns:a16="http://schemas.microsoft.com/office/drawing/2014/main" id="{4D4B8862-2347-4DC3-A067-826E4F6F7A3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82625" y="13201650"/>
          <a:ext cx="152400" cy="152400"/>
        </a:xfrm>
        <a:prstGeom prst="rect">
          <a:avLst/>
        </a:prstGeom>
        <a:noFill/>
        <a:ln w="9525">
          <a:miter lim="800000"/>
          <a:headEnd/>
          <a:tailEnd/>
        </a:ln>
      </xdr:spPr>
    </xdr:pic>
    <xdr:clientData/>
  </xdr:oneCellAnchor>
  <xdr:oneCellAnchor>
    <xdr:from>
      <xdr:col>8</xdr:col>
      <xdr:colOff>0</xdr:colOff>
      <xdr:row>55</xdr:row>
      <xdr:rowOff>0</xdr:rowOff>
    </xdr:from>
    <xdr:ext cx="152400" cy="152400"/>
    <xdr:pic>
      <xdr:nvPicPr>
        <xdr:cNvPr id="184" name="Picture 9">
          <a:extLst>
            <a:ext uri="{FF2B5EF4-FFF2-40B4-BE49-F238E27FC236}">
              <a16:creationId xmlns:a16="http://schemas.microsoft.com/office/drawing/2014/main" id="{35122487-F3CE-46C1-9FDE-4732EF5D0D3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82625" y="13201650"/>
          <a:ext cx="152400" cy="152400"/>
        </a:xfrm>
        <a:prstGeom prst="rect">
          <a:avLst/>
        </a:prstGeom>
        <a:noFill/>
        <a:ln w="9525">
          <a:miter lim="800000"/>
          <a:headEnd/>
          <a:tailEnd/>
        </a:ln>
      </xdr:spPr>
    </xdr:pic>
    <xdr:clientData/>
  </xdr:oneCellAnchor>
  <xdr:oneCellAnchor>
    <xdr:from>
      <xdr:col>8</xdr:col>
      <xdr:colOff>0</xdr:colOff>
      <xdr:row>55</xdr:row>
      <xdr:rowOff>0</xdr:rowOff>
    </xdr:from>
    <xdr:ext cx="152400" cy="152400"/>
    <xdr:pic>
      <xdr:nvPicPr>
        <xdr:cNvPr id="185" name="Picture 10">
          <a:extLst>
            <a:ext uri="{FF2B5EF4-FFF2-40B4-BE49-F238E27FC236}">
              <a16:creationId xmlns:a16="http://schemas.microsoft.com/office/drawing/2014/main" id="{82D77465-A56F-430F-A119-99D79DB9CE56}"/>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82625" y="13201650"/>
          <a:ext cx="152400" cy="152400"/>
        </a:xfrm>
        <a:prstGeom prst="rect">
          <a:avLst/>
        </a:prstGeom>
        <a:noFill/>
        <a:ln w="9525">
          <a:miter lim="800000"/>
          <a:headEnd/>
          <a:tailEnd/>
        </a:ln>
      </xdr:spPr>
    </xdr:pic>
    <xdr:clientData/>
  </xdr:oneCellAnchor>
  <xdr:oneCellAnchor>
    <xdr:from>
      <xdr:col>0</xdr:col>
      <xdr:colOff>0</xdr:colOff>
      <xdr:row>0</xdr:row>
      <xdr:rowOff>0</xdr:rowOff>
    </xdr:from>
    <xdr:ext cx="1243692" cy="1123371"/>
    <xdr:pic>
      <xdr:nvPicPr>
        <xdr:cNvPr id="188" name="Imagen 187">
          <a:extLst>
            <a:ext uri="{FF2B5EF4-FFF2-40B4-BE49-F238E27FC236}">
              <a16:creationId xmlns:a16="http://schemas.microsoft.com/office/drawing/2014/main" id="{065E58E0-A824-488E-909B-CC1DF72D1357}"/>
            </a:ext>
          </a:extLst>
        </xdr:cNvPr>
        <xdr:cNvPicPr>
          <a:picLocks noChangeAspect="1"/>
        </xdr:cNvPicPr>
      </xdr:nvPicPr>
      <xdr:blipFill>
        <a:blip xmlns:r="http://schemas.openxmlformats.org/officeDocument/2006/relationships" r:embed="rId3"/>
        <a:stretch>
          <a:fillRect/>
        </a:stretch>
      </xdr:blipFill>
      <xdr:spPr>
        <a:xfrm>
          <a:off x="0" y="0"/>
          <a:ext cx="1243692" cy="1123371"/>
        </a:xfrm>
        <a:prstGeom prst="rect">
          <a:avLst/>
        </a:prstGeom>
      </xdr:spPr>
    </xdr:pic>
    <xdr:clientData/>
  </xdr:oneCellAnchor>
  <xdr:oneCellAnchor>
    <xdr:from>
      <xdr:col>8</xdr:col>
      <xdr:colOff>0</xdr:colOff>
      <xdr:row>5</xdr:row>
      <xdr:rowOff>0</xdr:rowOff>
    </xdr:from>
    <xdr:ext cx="85725" cy="85725"/>
    <xdr:pic>
      <xdr:nvPicPr>
        <xdr:cNvPr id="189" name="149 Imagen" descr="http://200.29.3.6:8080/pentaho/jpivot/table/drill-position-other.gif">
          <a:extLst>
            <a:ext uri="{FF2B5EF4-FFF2-40B4-BE49-F238E27FC236}">
              <a16:creationId xmlns:a16="http://schemas.microsoft.com/office/drawing/2014/main" id="{18638081-99DE-4455-BF5E-396F228705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43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xdr:row>
      <xdr:rowOff>0</xdr:rowOff>
    </xdr:from>
    <xdr:ext cx="85725" cy="85725"/>
    <xdr:pic>
      <xdr:nvPicPr>
        <xdr:cNvPr id="190" name="159 Imagen" descr="http://200.29.3.6:8080/pentaho/jpivot/table/drill-position-other.gif">
          <a:extLst>
            <a:ext uri="{FF2B5EF4-FFF2-40B4-BE49-F238E27FC236}">
              <a16:creationId xmlns:a16="http://schemas.microsoft.com/office/drawing/2014/main" id="{0C458C18-578C-4611-89F3-AF5416BFE4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43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xdr:row>
      <xdr:rowOff>0</xdr:rowOff>
    </xdr:from>
    <xdr:ext cx="85725" cy="85725"/>
    <xdr:pic>
      <xdr:nvPicPr>
        <xdr:cNvPr id="191" name="160 Imagen" descr="http://200.29.3.6:8080/pentaho/jpivot/table/drill-position-other.gif">
          <a:extLst>
            <a:ext uri="{FF2B5EF4-FFF2-40B4-BE49-F238E27FC236}">
              <a16:creationId xmlns:a16="http://schemas.microsoft.com/office/drawing/2014/main" id="{D5E9A6B5-829D-41DB-8CDF-A1EEFFBA72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5" y="143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9.xml><?xml version="1.0" encoding="utf-8"?>
<xdr:wsDr xmlns:xdr="http://schemas.openxmlformats.org/drawingml/2006/spreadsheetDrawing" xmlns:a="http://schemas.openxmlformats.org/drawingml/2006/main">
  <xdr:oneCellAnchor>
    <xdr:from>
      <xdr:col>11</xdr:col>
      <xdr:colOff>0</xdr:colOff>
      <xdr:row>27</xdr:row>
      <xdr:rowOff>0</xdr:rowOff>
    </xdr:from>
    <xdr:ext cx="152400" cy="152400"/>
    <xdr:sp macro="" textlink="">
      <xdr:nvSpPr>
        <xdr:cNvPr id="2" name="Picture 1" hidden="1">
          <a:extLst>
            <a:ext uri="{63B3BB69-23CF-44E3-9099-C40C66FF867C}">
              <a14:compatExt xmlns:a14="http://schemas.microsoft.com/office/drawing/2010/main" spid="_x0000_s9217"/>
            </a:ext>
            <a:ext uri="{FF2B5EF4-FFF2-40B4-BE49-F238E27FC236}">
              <a16:creationId xmlns:a16="http://schemas.microsoft.com/office/drawing/2014/main" id="{68C20FA2-3F8F-47A8-8280-BFBE256EF343}"/>
            </a:ext>
          </a:extLst>
        </xdr:cNvPr>
        <xdr:cNvSpPr/>
      </xdr:nvSpPr>
      <xdr:spPr>
        <a:xfrm>
          <a:off x="15792450" y="6696075"/>
          <a:ext cx="152400" cy="152400"/>
        </a:xfrm>
        <a:prstGeom prst="rect">
          <a:avLst/>
        </a:prstGeom>
      </xdr:spPr>
    </xdr:sp>
    <xdr:clientData/>
  </xdr:oneCellAnchor>
  <xdr:oneCellAnchor>
    <xdr:from>
      <xdr:col>11</xdr:col>
      <xdr:colOff>0</xdr:colOff>
      <xdr:row>27</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65C3124F-8E9C-4F52-9D8D-42C5484E3C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31527813-30A1-4B2A-BCC0-39C7C75846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664B14D8-9B08-49D1-B301-152EE0D48B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DD715A98-A6FA-4ED6-9F98-F49109EE53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C3FD028E-FD8D-48E4-BEF0-19CE4326EC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EB4E7BE1-88E7-43F7-9FCC-F8BD6DB089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CF5E3BA5-43AF-4F61-8710-81A9EB4620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CC80164C-3407-4016-90B9-A5ED6D4B7E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6A726DA3-ABF7-4F49-ADE4-BD40A9D5EC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D249FC2E-51E4-414F-BB56-7F971037A5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86B9365B-8D62-4EC6-AA65-CF7EB53E56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27</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6559E610-6077-4988-B8C4-DA42DE136B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6847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152400" cy="152400"/>
    <xdr:sp macro="" textlink="">
      <xdr:nvSpPr>
        <xdr:cNvPr id="15" name="Picture 2" hidden="1">
          <a:extLst>
            <a:ext uri="{63B3BB69-23CF-44E3-9099-C40C66FF867C}">
              <a14:compatExt xmlns:a14="http://schemas.microsoft.com/office/drawing/2010/main" spid="_x0000_s9218"/>
            </a:ext>
            <a:ext uri="{FF2B5EF4-FFF2-40B4-BE49-F238E27FC236}">
              <a16:creationId xmlns:a16="http://schemas.microsoft.com/office/drawing/2014/main" id="{12C70952-280F-41CA-8FB8-1C18B6FDFDAA}"/>
            </a:ext>
          </a:extLst>
        </xdr:cNvPr>
        <xdr:cNvSpPr/>
      </xdr:nvSpPr>
      <xdr:spPr>
        <a:xfrm>
          <a:off x="15792450" y="6696075"/>
          <a:ext cx="152400" cy="152400"/>
        </a:xfrm>
        <a:prstGeom prst="rect">
          <a:avLst/>
        </a:prstGeom>
      </xdr:spPr>
    </xdr:sp>
    <xdr:clientData/>
  </xdr:oneCellAnchor>
  <xdr:oneCellAnchor>
    <xdr:from>
      <xdr:col>11</xdr:col>
      <xdr:colOff>0</xdr:colOff>
      <xdr:row>27</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2759D2EB-E479-4907-88F4-90DADFFD57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B07B22D9-0DD0-4447-9C3D-E2C053F66F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154D40DE-6431-4121-8FCC-1412B984B5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74F1D18D-D3D6-465C-A51B-9173B91AA6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826BD480-7183-41EA-9F80-E85AF1A19D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AE6414AD-2A9E-474B-97A9-3A69BDC991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738551E9-AE06-4AFF-B34D-C739CD10D4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23" name="22 Imagen" descr="http://200.29.3.6:8080/pentaho/jpivot/table/drill-position-other.gif">
          <a:extLst>
            <a:ext uri="{FF2B5EF4-FFF2-40B4-BE49-F238E27FC236}">
              <a16:creationId xmlns:a16="http://schemas.microsoft.com/office/drawing/2014/main" id="{81996DC3-AD13-4ABF-8911-F0BE75B22C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2576D6FD-C0E6-4F45-8EDF-D85F5CCBBC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AB3DDBFA-B5A3-4E6A-87F6-E992910812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B55E35CC-2C3C-421C-B8E4-08A13F0B10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27</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25282F89-F6E5-4293-A246-2F85323FBD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6847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152400" cy="152400"/>
    <xdr:sp macro="" textlink="">
      <xdr:nvSpPr>
        <xdr:cNvPr id="28" name="Picture 3" hidden="1">
          <a:extLst>
            <a:ext uri="{63B3BB69-23CF-44E3-9099-C40C66FF867C}">
              <a14:compatExt xmlns:a14="http://schemas.microsoft.com/office/drawing/2010/main" spid="_x0000_s9219"/>
            </a:ext>
            <a:ext uri="{FF2B5EF4-FFF2-40B4-BE49-F238E27FC236}">
              <a16:creationId xmlns:a16="http://schemas.microsoft.com/office/drawing/2014/main" id="{87DBBD70-B202-4929-84DA-B72B23F51E84}"/>
            </a:ext>
          </a:extLst>
        </xdr:cNvPr>
        <xdr:cNvSpPr/>
      </xdr:nvSpPr>
      <xdr:spPr>
        <a:xfrm>
          <a:off x="15792450" y="6696075"/>
          <a:ext cx="152400" cy="152400"/>
        </a:xfrm>
        <a:prstGeom prst="rect">
          <a:avLst/>
        </a:prstGeom>
      </xdr:spPr>
    </xdr:sp>
    <xdr:clientData/>
  </xdr:oneCellAnchor>
  <xdr:oneCellAnchor>
    <xdr:from>
      <xdr:col>11</xdr:col>
      <xdr:colOff>0</xdr:colOff>
      <xdr:row>27</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83206BCA-63FA-474F-90DD-4716D99270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FAE9EDF9-E599-4DD6-BB24-FA2EFB6143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7E35DB6C-C17F-48E8-8777-0022666391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E07ECE8B-B588-4347-8E3D-F3CD4898A8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E1F2E7E9-DBE1-4CED-90FE-B1DF9A9714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6651790A-5551-4A7A-B8D2-8A526D15A6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D1DEED1C-FC57-4CE4-92BA-CA971A0940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E86030A6-F0BF-49B7-9AD0-0B388E5CDA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3B7A9B45-07E1-4861-97A1-C2C008C133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80EE6E25-F83D-4559-916B-A45C57903A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62721D49-A93D-4558-B57F-2618E8783C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27</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90F04EA7-00D9-4418-BEA1-03C9649BDA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6847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152400" cy="152400"/>
    <xdr:sp macro="" textlink="">
      <xdr:nvSpPr>
        <xdr:cNvPr id="41" name="Picture 4" hidden="1">
          <a:extLst>
            <a:ext uri="{63B3BB69-23CF-44E3-9099-C40C66FF867C}">
              <a14:compatExt xmlns:a14="http://schemas.microsoft.com/office/drawing/2010/main" spid="_x0000_s9220"/>
            </a:ext>
            <a:ext uri="{FF2B5EF4-FFF2-40B4-BE49-F238E27FC236}">
              <a16:creationId xmlns:a16="http://schemas.microsoft.com/office/drawing/2014/main" id="{06122C5D-DC56-42BD-81E3-0F9DBBE1A0F4}"/>
            </a:ext>
          </a:extLst>
        </xdr:cNvPr>
        <xdr:cNvSpPr/>
      </xdr:nvSpPr>
      <xdr:spPr>
        <a:xfrm>
          <a:off x="15792450" y="6696075"/>
          <a:ext cx="152400" cy="152400"/>
        </a:xfrm>
        <a:prstGeom prst="rect">
          <a:avLst/>
        </a:prstGeom>
      </xdr:spPr>
    </xdr:sp>
    <xdr:clientData/>
  </xdr:oneCellAnchor>
  <xdr:oneCellAnchor>
    <xdr:from>
      <xdr:col>11</xdr:col>
      <xdr:colOff>0</xdr:colOff>
      <xdr:row>27</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941AA646-4C67-4197-9BD7-EE481DEDA0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A560E3F9-731E-434C-B291-7C0310D68E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ABAE891F-CBC4-4F8C-A474-E5D65BBB94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8E48B3C3-7B09-4D19-8CB2-019859C1DA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972CAB6F-D7D9-4C6C-AA9B-30489184CF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1A996B42-D913-4414-BDF2-B4079F0C17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605E2FB9-B00B-44F8-8950-AB48AF79B0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91F53094-1298-4DBB-AB81-CE6F2573FE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4A11BC6D-8663-4821-981D-91BB62BAB6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9D2B85C6-37AB-4F98-ACF1-F281EF8220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27</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59C80825-865C-494C-9FAA-FF5952BC73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6847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152400" cy="152400"/>
    <xdr:sp macro="" textlink="">
      <xdr:nvSpPr>
        <xdr:cNvPr id="53" name="Picture 5" hidden="1">
          <a:extLst>
            <a:ext uri="{63B3BB69-23CF-44E3-9099-C40C66FF867C}">
              <a14:compatExt xmlns:a14="http://schemas.microsoft.com/office/drawing/2010/main" spid="_x0000_s9221"/>
            </a:ext>
            <a:ext uri="{FF2B5EF4-FFF2-40B4-BE49-F238E27FC236}">
              <a16:creationId xmlns:a16="http://schemas.microsoft.com/office/drawing/2014/main" id="{CA64D3AF-E438-4F1C-8482-DA73F725505F}"/>
            </a:ext>
          </a:extLst>
        </xdr:cNvPr>
        <xdr:cNvSpPr/>
      </xdr:nvSpPr>
      <xdr:spPr>
        <a:xfrm>
          <a:off x="15792450" y="6696075"/>
          <a:ext cx="152400" cy="152400"/>
        </a:xfrm>
        <a:prstGeom prst="rect">
          <a:avLst/>
        </a:prstGeom>
      </xdr:spPr>
    </xdr:sp>
    <xdr:clientData/>
  </xdr:oneCellAnchor>
  <xdr:oneCellAnchor>
    <xdr:from>
      <xdr:col>11</xdr:col>
      <xdr:colOff>0</xdr:colOff>
      <xdr:row>27</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EBF90357-BE2A-4066-96B7-F8574E8C9D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55" name="54 Imagen" descr="http://200.29.3.6:8080/pentaho/jpivot/table/drill-position-other.gif">
          <a:extLst>
            <a:ext uri="{FF2B5EF4-FFF2-40B4-BE49-F238E27FC236}">
              <a16:creationId xmlns:a16="http://schemas.microsoft.com/office/drawing/2014/main" id="{2CEE9CC2-8F3A-4527-B89E-D6CC1F25EE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D3CE6E88-F35A-4EF5-8B90-95B899F619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6405A97C-A19B-42F1-9589-96E7F08E61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ADF03F34-9D9C-4945-B358-0B96C61893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D74021CF-F2ED-4954-81D7-A1E667AE73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357F7FAA-AEE4-49F5-8C33-E2A3E81380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78C76C3A-BA13-4224-B391-06979EC157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1DC9815D-261B-4C0A-BB37-0D6686FF31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CA1FF6F8-766F-4C6C-99EE-490CF1F073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27</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D35DBF0A-8288-48E6-8716-8A92387A01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6847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152400" cy="152400"/>
    <xdr:sp macro="" textlink="">
      <xdr:nvSpPr>
        <xdr:cNvPr id="65" name="Picture 6" hidden="1">
          <a:extLst>
            <a:ext uri="{63B3BB69-23CF-44E3-9099-C40C66FF867C}">
              <a14:compatExt xmlns:a14="http://schemas.microsoft.com/office/drawing/2010/main" spid="_x0000_s9222"/>
            </a:ext>
            <a:ext uri="{FF2B5EF4-FFF2-40B4-BE49-F238E27FC236}">
              <a16:creationId xmlns:a16="http://schemas.microsoft.com/office/drawing/2014/main" id="{1B906813-CAC2-4922-9CAB-632CEA5AA7AB}"/>
            </a:ext>
          </a:extLst>
        </xdr:cNvPr>
        <xdr:cNvSpPr/>
      </xdr:nvSpPr>
      <xdr:spPr>
        <a:xfrm>
          <a:off x="15792450" y="6696075"/>
          <a:ext cx="152400" cy="152400"/>
        </a:xfrm>
        <a:prstGeom prst="rect">
          <a:avLst/>
        </a:prstGeom>
      </xdr:spPr>
    </xdr:sp>
    <xdr:clientData/>
  </xdr:oneCellAnchor>
  <xdr:oneCellAnchor>
    <xdr:from>
      <xdr:col>11</xdr:col>
      <xdr:colOff>0</xdr:colOff>
      <xdr:row>27</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75490EC8-5CF4-4A2F-A467-BD59F82FD5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CB84AE0E-F8B1-4AE5-8238-F8227A6625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16465C52-73A1-4A15-A032-8A8672C877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06E26CBE-8276-4B41-8196-D2F7EE353B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4DB3C0E5-C5A0-460D-BF05-04D129118E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EA58893E-4FED-4C0C-A70D-3B2ADC8F23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80AB2D86-868B-4CD8-9A08-D564F40522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8E2EA606-9A16-4AF3-8709-569B2016D7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27</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365B734F-1BF4-4BE0-8845-ED642783C0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152400" cy="152400"/>
    <xdr:sp macro="" textlink="">
      <xdr:nvSpPr>
        <xdr:cNvPr id="75" name="Picture 7" hidden="1">
          <a:extLst>
            <a:ext uri="{63B3BB69-23CF-44E3-9099-C40C66FF867C}">
              <a14:compatExt xmlns:a14="http://schemas.microsoft.com/office/drawing/2010/main" spid="_x0000_s9223"/>
            </a:ext>
            <a:ext uri="{FF2B5EF4-FFF2-40B4-BE49-F238E27FC236}">
              <a16:creationId xmlns:a16="http://schemas.microsoft.com/office/drawing/2014/main" id="{432B2D58-F878-4521-923E-BF5F113539CF}"/>
            </a:ext>
          </a:extLst>
        </xdr:cNvPr>
        <xdr:cNvSpPr/>
      </xdr:nvSpPr>
      <xdr:spPr>
        <a:xfrm>
          <a:off x="15792450" y="7096125"/>
          <a:ext cx="152400" cy="152400"/>
        </a:xfrm>
        <a:prstGeom prst="rect">
          <a:avLst/>
        </a:prstGeom>
      </xdr:spPr>
    </xdr:sp>
    <xdr:clientData/>
  </xdr:oneCellAnchor>
  <xdr:oneCellAnchor>
    <xdr:from>
      <xdr:col>11</xdr:col>
      <xdr:colOff>0</xdr:colOff>
      <xdr:row>29</xdr:row>
      <xdr:rowOff>0</xdr:rowOff>
    </xdr:from>
    <xdr:ext cx="85725" cy="85725"/>
    <xdr:pic>
      <xdr:nvPicPr>
        <xdr:cNvPr id="76" name="76 Imagen" descr="http://200.29.3.6:8080/pentaho/jpivot/table/drill-position-other.gif">
          <a:extLst>
            <a:ext uri="{FF2B5EF4-FFF2-40B4-BE49-F238E27FC236}">
              <a16:creationId xmlns:a16="http://schemas.microsoft.com/office/drawing/2014/main" id="{511453E8-AFA5-4AC9-93A8-1F8498B694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77" name="77 Imagen" descr="http://200.29.3.6:8080/pentaho/jpivot/table/drill-position-other.gif">
          <a:extLst>
            <a:ext uri="{FF2B5EF4-FFF2-40B4-BE49-F238E27FC236}">
              <a16:creationId xmlns:a16="http://schemas.microsoft.com/office/drawing/2014/main" id="{28762FE2-2CEB-4151-9DF2-86C54CA7B0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78" name="78 Imagen" descr="http://200.29.3.6:8080/pentaho/jpivot/table/drill-position-other.gif">
          <a:extLst>
            <a:ext uri="{FF2B5EF4-FFF2-40B4-BE49-F238E27FC236}">
              <a16:creationId xmlns:a16="http://schemas.microsoft.com/office/drawing/2014/main" id="{C7DEEEB2-8585-43E9-B127-36E3124C58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79" name="79 Imagen" descr="http://200.29.3.6:8080/pentaho/jpivot/table/drill-position-other.gif">
          <a:extLst>
            <a:ext uri="{FF2B5EF4-FFF2-40B4-BE49-F238E27FC236}">
              <a16:creationId xmlns:a16="http://schemas.microsoft.com/office/drawing/2014/main" id="{CCA42683-7AE5-464F-88EE-EEF795D35C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80" name="80 Imagen" descr="http://200.29.3.6:8080/pentaho/jpivot/table/drill-position-other.gif">
          <a:extLst>
            <a:ext uri="{FF2B5EF4-FFF2-40B4-BE49-F238E27FC236}">
              <a16:creationId xmlns:a16="http://schemas.microsoft.com/office/drawing/2014/main" id="{A3A44F0A-381F-495E-9F37-B8C15BC67D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81" name="81 Imagen" descr="http://200.29.3.6:8080/pentaho/jpivot/table/drill-position-other.gif">
          <a:extLst>
            <a:ext uri="{FF2B5EF4-FFF2-40B4-BE49-F238E27FC236}">
              <a16:creationId xmlns:a16="http://schemas.microsoft.com/office/drawing/2014/main" id="{5C8C5B2B-839D-474C-93BC-EEE1674E65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82" name="82 Imagen" descr="http://200.29.3.6:8080/pentaho/jpivot/table/drill-position-other.gif">
          <a:extLst>
            <a:ext uri="{FF2B5EF4-FFF2-40B4-BE49-F238E27FC236}">
              <a16:creationId xmlns:a16="http://schemas.microsoft.com/office/drawing/2014/main" id="{E7BB1BEF-6C23-41D9-9ED5-BD55D69222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83" name="83 Imagen" descr="http://200.29.3.6:8080/pentaho/jpivot/table/drill-position-other.gif">
          <a:extLst>
            <a:ext uri="{FF2B5EF4-FFF2-40B4-BE49-F238E27FC236}">
              <a16:creationId xmlns:a16="http://schemas.microsoft.com/office/drawing/2014/main" id="{DA215D38-48AE-497E-B52E-FD503123E4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84" name="84 Imagen" descr="http://200.29.3.6:8080/pentaho/jpivot/table/drill-position-other.gif">
          <a:extLst>
            <a:ext uri="{FF2B5EF4-FFF2-40B4-BE49-F238E27FC236}">
              <a16:creationId xmlns:a16="http://schemas.microsoft.com/office/drawing/2014/main" id="{FC0D7BD1-C953-477B-A18D-575AFA4E54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85" name="85 Imagen" descr="http://200.29.3.6:8080/pentaho/jpivot/table/drill-position-other.gif">
          <a:extLst>
            <a:ext uri="{FF2B5EF4-FFF2-40B4-BE49-F238E27FC236}">
              <a16:creationId xmlns:a16="http://schemas.microsoft.com/office/drawing/2014/main" id="{5DA7EF88-1913-4247-B0A9-32FC61FEC0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86" name="86 Imagen" descr="http://200.29.3.6:8080/pentaho/jpivot/table/drill-position-other.gif">
          <a:extLst>
            <a:ext uri="{FF2B5EF4-FFF2-40B4-BE49-F238E27FC236}">
              <a16:creationId xmlns:a16="http://schemas.microsoft.com/office/drawing/2014/main" id="{99ADF1D8-5586-4AAD-863D-DD32C0F612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87" name="87 Imagen" descr="http://200.29.3.6:8080/pentaho/jpivot/table/drill-position-other.gif">
          <a:extLst>
            <a:ext uri="{FF2B5EF4-FFF2-40B4-BE49-F238E27FC236}">
              <a16:creationId xmlns:a16="http://schemas.microsoft.com/office/drawing/2014/main" id="{4545C91D-EE50-4741-9A74-0EF9921EC6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88" name="88 Imagen" descr="http://200.29.3.6:8080/pentaho/jpivot/table/drill-position-other.gif">
          <a:extLst>
            <a:ext uri="{FF2B5EF4-FFF2-40B4-BE49-F238E27FC236}">
              <a16:creationId xmlns:a16="http://schemas.microsoft.com/office/drawing/2014/main" id="{98EBE59C-AA38-480C-A98B-64D1E6F6C9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89" name="89 Imagen" descr="http://200.29.3.6:8080/pentaho/jpivot/table/drill-position-other.gif">
          <a:extLst>
            <a:ext uri="{FF2B5EF4-FFF2-40B4-BE49-F238E27FC236}">
              <a16:creationId xmlns:a16="http://schemas.microsoft.com/office/drawing/2014/main" id="{FB3C6274-4B9A-442D-9099-0DBAD83FCD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90" name="90 Imagen" descr="http://200.29.3.6:8080/pentaho/jpivot/table/drill-position-other.gif">
          <a:extLst>
            <a:ext uri="{FF2B5EF4-FFF2-40B4-BE49-F238E27FC236}">
              <a16:creationId xmlns:a16="http://schemas.microsoft.com/office/drawing/2014/main" id="{80CCC140-061C-4ADC-A805-BBFF93DE66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91" name="91 Imagen" descr="http://200.29.3.6:8080/pentaho/jpivot/table/drill-position-other.gif">
          <a:extLst>
            <a:ext uri="{FF2B5EF4-FFF2-40B4-BE49-F238E27FC236}">
              <a16:creationId xmlns:a16="http://schemas.microsoft.com/office/drawing/2014/main" id="{A98D4FA5-42C7-4C52-90F2-9E242D3F2E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29</xdr:row>
      <xdr:rowOff>0</xdr:rowOff>
    </xdr:from>
    <xdr:ext cx="85725" cy="85725"/>
    <xdr:pic>
      <xdr:nvPicPr>
        <xdr:cNvPr id="92" name="92 Imagen" descr="http://200.29.3.6:8080/pentaho/jpivot/table/drill-position-other.gif">
          <a:extLst>
            <a:ext uri="{FF2B5EF4-FFF2-40B4-BE49-F238E27FC236}">
              <a16:creationId xmlns:a16="http://schemas.microsoft.com/office/drawing/2014/main" id="{E12DF1AC-CBE6-4145-9A4E-EDC588804A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6847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152400" cy="152400"/>
    <xdr:sp macro="" textlink="">
      <xdr:nvSpPr>
        <xdr:cNvPr id="93" name="Picture 8" hidden="1">
          <a:extLst>
            <a:ext uri="{63B3BB69-23CF-44E3-9099-C40C66FF867C}">
              <a14:compatExt xmlns:a14="http://schemas.microsoft.com/office/drawing/2010/main" spid="_x0000_s9224"/>
            </a:ext>
            <a:ext uri="{FF2B5EF4-FFF2-40B4-BE49-F238E27FC236}">
              <a16:creationId xmlns:a16="http://schemas.microsoft.com/office/drawing/2014/main" id="{ED353789-413F-4F45-BC62-6752A1DE0EC1}"/>
            </a:ext>
          </a:extLst>
        </xdr:cNvPr>
        <xdr:cNvSpPr/>
      </xdr:nvSpPr>
      <xdr:spPr>
        <a:xfrm>
          <a:off x="15792450" y="7096125"/>
          <a:ext cx="152400" cy="152400"/>
        </a:xfrm>
        <a:prstGeom prst="rect">
          <a:avLst/>
        </a:prstGeom>
      </xdr:spPr>
    </xdr:sp>
    <xdr:clientData/>
  </xdr:oneCellAnchor>
  <xdr:oneCellAnchor>
    <xdr:from>
      <xdr:col>11</xdr:col>
      <xdr:colOff>0</xdr:colOff>
      <xdr:row>29</xdr:row>
      <xdr:rowOff>0</xdr:rowOff>
    </xdr:from>
    <xdr:ext cx="85725" cy="85725"/>
    <xdr:pic>
      <xdr:nvPicPr>
        <xdr:cNvPr id="94" name="94 Imagen" descr="http://200.29.3.6:8080/pentaho/jpivot/table/drill-position-other.gif">
          <a:extLst>
            <a:ext uri="{FF2B5EF4-FFF2-40B4-BE49-F238E27FC236}">
              <a16:creationId xmlns:a16="http://schemas.microsoft.com/office/drawing/2014/main" id="{FD5C5F8D-110C-4B9A-BD16-870F946254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95" name="95 Imagen" descr="http://200.29.3.6:8080/pentaho/jpivot/table/drill-position-other.gif">
          <a:extLst>
            <a:ext uri="{FF2B5EF4-FFF2-40B4-BE49-F238E27FC236}">
              <a16:creationId xmlns:a16="http://schemas.microsoft.com/office/drawing/2014/main" id="{1081E1A5-F1F2-4E78-97F2-0DA098F06C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96" name="96 Imagen" descr="http://200.29.3.6:8080/pentaho/jpivot/table/drill-position-other.gif">
          <a:extLst>
            <a:ext uri="{FF2B5EF4-FFF2-40B4-BE49-F238E27FC236}">
              <a16:creationId xmlns:a16="http://schemas.microsoft.com/office/drawing/2014/main" id="{A59D2D21-5D38-4F33-BC83-75FB7B9345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97" name="97 Imagen" descr="http://200.29.3.6:8080/pentaho/jpivot/table/drill-position-other.gif">
          <a:extLst>
            <a:ext uri="{FF2B5EF4-FFF2-40B4-BE49-F238E27FC236}">
              <a16:creationId xmlns:a16="http://schemas.microsoft.com/office/drawing/2014/main" id="{E1807F75-FC9C-4F43-907F-14FF84E30B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98" name="98 Imagen" descr="http://200.29.3.6:8080/pentaho/jpivot/table/drill-position-other.gif">
          <a:extLst>
            <a:ext uri="{FF2B5EF4-FFF2-40B4-BE49-F238E27FC236}">
              <a16:creationId xmlns:a16="http://schemas.microsoft.com/office/drawing/2014/main" id="{D5382200-E8D3-48F2-8F22-7967375CBF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99" name="99 Imagen" descr="http://200.29.3.6:8080/pentaho/jpivot/table/drill-position-other.gif">
          <a:extLst>
            <a:ext uri="{FF2B5EF4-FFF2-40B4-BE49-F238E27FC236}">
              <a16:creationId xmlns:a16="http://schemas.microsoft.com/office/drawing/2014/main" id="{B9985670-F38A-4833-9C45-BC11C10879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00" name="100 Imagen" descr="http://200.29.3.6:8080/pentaho/jpivot/table/drill-position-other.gif">
          <a:extLst>
            <a:ext uri="{FF2B5EF4-FFF2-40B4-BE49-F238E27FC236}">
              <a16:creationId xmlns:a16="http://schemas.microsoft.com/office/drawing/2014/main" id="{A44ED7AF-C38E-45D5-83E9-9B89E4CEE5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01" name="101 Imagen" descr="http://200.29.3.6:8080/pentaho/jpivot/table/drill-position-other.gif">
          <a:extLst>
            <a:ext uri="{FF2B5EF4-FFF2-40B4-BE49-F238E27FC236}">
              <a16:creationId xmlns:a16="http://schemas.microsoft.com/office/drawing/2014/main" id="{F22A471E-0C9E-457B-9528-A73E8EE6FA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02" name="102 Imagen" descr="http://200.29.3.6:8080/pentaho/jpivot/table/drill-position-other.gif">
          <a:extLst>
            <a:ext uri="{FF2B5EF4-FFF2-40B4-BE49-F238E27FC236}">
              <a16:creationId xmlns:a16="http://schemas.microsoft.com/office/drawing/2014/main" id="{857430A7-9A5E-4EB9-8386-2BFF73C08D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03" name="103 Imagen" descr="http://200.29.3.6:8080/pentaho/jpivot/table/drill-position-other.gif">
          <a:extLst>
            <a:ext uri="{FF2B5EF4-FFF2-40B4-BE49-F238E27FC236}">
              <a16:creationId xmlns:a16="http://schemas.microsoft.com/office/drawing/2014/main" id="{29EC849D-5201-49AF-AF89-D58E70777A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04" name="104 Imagen" descr="http://200.29.3.6:8080/pentaho/jpivot/table/drill-position-other.gif">
          <a:extLst>
            <a:ext uri="{FF2B5EF4-FFF2-40B4-BE49-F238E27FC236}">
              <a16:creationId xmlns:a16="http://schemas.microsoft.com/office/drawing/2014/main" id="{98E6E4BD-E0B0-4742-9CC5-703A47E406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05" name="105 Imagen" descr="http://200.29.3.6:8080/pentaho/jpivot/table/drill-position-other.gif">
          <a:extLst>
            <a:ext uri="{FF2B5EF4-FFF2-40B4-BE49-F238E27FC236}">
              <a16:creationId xmlns:a16="http://schemas.microsoft.com/office/drawing/2014/main" id="{BE3573A2-C788-48F4-9C12-75A832703B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06" name="106 Imagen" descr="http://200.29.3.6:8080/pentaho/jpivot/table/drill-position-other.gif">
          <a:extLst>
            <a:ext uri="{FF2B5EF4-FFF2-40B4-BE49-F238E27FC236}">
              <a16:creationId xmlns:a16="http://schemas.microsoft.com/office/drawing/2014/main" id="{23012AA0-95AE-4F04-B222-91C3F6289E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07" name="107 Imagen" descr="http://200.29.3.6:8080/pentaho/jpivot/table/drill-position-other.gif">
          <a:extLst>
            <a:ext uri="{FF2B5EF4-FFF2-40B4-BE49-F238E27FC236}">
              <a16:creationId xmlns:a16="http://schemas.microsoft.com/office/drawing/2014/main" id="{A60B6DF0-9506-49E4-B9D2-747C474C2C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08" name="108 Imagen" descr="http://200.29.3.6:8080/pentaho/jpivot/table/drill-position-other.gif">
          <a:extLst>
            <a:ext uri="{FF2B5EF4-FFF2-40B4-BE49-F238E27FC236}">
              <a16:creationId xmlns:a16="http://schemas.microsoft.com/office/drawing/2014/main" id="{4C6E839A-77B7-4AC7-9EC4-D16BA9C493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29</xdr:row>
      <xdr:rowOff>0</xdr:rowOff>
    </xdr:from>
    <xdr:ext cx="85725" cy="85725"/>
    <xdr:pic>
      <xdr:nvPicPr>
        <xdr:cNvPr id="109" name="109 Imagen" descr="http://200.29.3.6:8080/pentaho/jpivot/table/drill-position-other.gif">
          <a:extLst>
            <a:ext uri="{FF2B5EF4-FFF2-40B4-BE49-F238E27FC236}">
              <a16:creationId xmlns:a16="http://schemas.microsoft.com/office/drawing/2014/main" id="{7B1D09A1-359D-40A5-B794-5AB2525C20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6847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152400" cy="152400"/>
    <xdr:sp macro="" textlink="">
      <xdr:nvSpPr>
        <xdr:cNvPr id="110" name="Picture 9" hidden="1">
          <a:extLst>
            <a:ext uri="{63B3BB69-23CF-44E3-9099-C40C66FF867C}">
              <a14:compatExt xmlns:a14="http://schemas.microsoft.com/office/drawing/2010/main" spid="_x0000_s9225"/>
            </a:ext>
            <a:ext uri="{FF2B5EF4-FFF2-40B4-BE49-F238E27FC236}">
              <a16:creationId xmlns:a16="http://schemas.microsoft.com/office/drawing/2014/main" id="{7CBC9D8D-E984-4321-A085-E3873932D41F}"/>
            </a:ext>
          </a:extLst>
        </xdr:cNvPr>
        <xdr:cNvSpPr/>
      </xdr:nvSpPr>
      <xdr:spPr>
        <a:xfrm>
          <a:off x="15792450" y="7096125"/>
          <a:ext cx="152400" cy="152400"/>
        </a:xfrm>
        <a:prstGeom prst="rect">
          <a:avLst/>
        </a:prstGeom>
      </xdr:spPr>
    </xdr:sp>
    <xdr:clientData/>
  </xdr:oneCellAnchor>
  <xdr:oneCellAnchor>
    <xdr:from>
      <xdr:col>11</xdr:col>
      <xdr:colOff>0</xdr:colOff>
      <xdr:row>29</xdr:row>
      <xdr:rowOff>0</xdr:rowOff>
    </xdr:from>
    <xdr:ext cx="85725" cy="85725"/>
    <xdr:pic>
      <xdr:nvPicPr>
        <xdr:cNvPr id="111" name="111 Imagen" descr="http://200.29.3.6:8080/pentaho/jpivot/table/drill-position-other.gif">
          <a:extLst>
            <a:ext uri="{FF2B5EF4-FFF2-40B4-BE49-F238E27FC236}">
              <a16:creationId xmlns:a16="http://schemas.microsoft.com/office/drawing/2014/main" id="{7A157227-CCB2-4424-B448-A36844547F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12" name="112 Imagen" descr="http://200.29.3.6:8080/pentaho/jpivot/table/drill-position-other.gif">
          <a:extLst>
            <a:ext uri="{FF2B5EF4-FFF2-40B4-BE49-F238E27FC236}">
              <a16:creationId xmlns:a16="http://schemas.microsoft.com/office/drawing/2014/main" id="{3EB24906-18EF-4A5C-BA4A-99970B49B0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13" name="113 Imagen" descr="http://200.29.3.6:8080/pentaho/jpivot/table/drill-position-other.gif">
          <a:extLst>
            <a:ext uri="{FF2B5EF4-FFF2-40B4-BE49-F238E27FC236}">
              <a16:creationId xmlns:a16="http://schemas.microsoft.com/office/drawing/2014/main" id="{1F60C957-5B66-4B3A-BC05-71955AFE92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14" name="114 Imagen" descr="http://200.29.3.6:8080/pentaho/jpivot/table/drill-position-other.gif">
          <a:extLst>
            <a:ext uri="{FF2B5EF4-FFF2-40B4-BE49-F238E27FC236}">
              <a16:creationId xmlns:a16="http://schemas.microsoft.com/office/drawing/2014/main" id="{24808C36-CA42-4BB7-BB24-B2A51233CC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15" name="115 Imagen" descr="http://200.29.3.6:8080/pentaho/jpivot/table/drill-position-other.gif">
          <a:extLst>
            <a:ext uri="{FF2B5EF4-FFF2-40B4-BE49-F238E27FC236}">
              <a16:creationId xmlns:a16="http://schemas.microsoft.com/office/drawing/2014/main" id="{3D9C6824-253B-400E-AEB7-DEA9899A78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16" name="116 Imagen" descr="http://200.29.3.6:8080/pentaho/jpivot/table/drill-position-other.gif">
          <a:extLst>
            <a:ext uri="{FF2B5EF4-FFF2-40B4-BE49-F238E27FC236}">
              <a16:creationId xmlns:a16="http://schemas.microsoft.com/office/drawing/2014/main" id="{73C8EA74-77B5-4298-B90A-A92004D5CF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17" name="117 Imagen" descr="http://200.29.3.6:8080/pentaho/jpivot/table/drill-position-other.gif">
          <a:extLst>
            <a:ext uri="{FF2B5EF4-FFF2-40B4-BE49-F238E27FC236}">
              <a16:creationId xmlns:a16="http://schemas.microsoft.com/office/drawing/2014/main" id="{52754D88-9495-4A80-9AAD-68384EB5A6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18" name="118 Imagen" descr="http://200.29.3.6:8080/pentaho/jpivot/table/drill-position-other.gif">
          <a:extLst>
            <a:ext uri="{FF2B5EF4-FFF2-40B4-BE49-F238E27FC236}">
              <a16:creationId xmlns:a16="http://schemas.microsoft.com/office/drawing/2014/main" id="{68430B82-0099-43AD-85F4-66DA93A914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19" name="119 Imagen" descr="http://200.29.3.6:8080/pentaho/jpivot/table/drill-position-other.gif">
          <a:extLst>
            <a:ext uri="{FF2B5EF4-FFF2-40B4-BE49-F238E27FC236}">
              <a16:creationId xmlns:a16="http://schemas.microsoft.com/office/drawing/2014/main" id="{38DB8452-0650-419E-932F-A1C17AFA96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20" name="120 Imagen" descr="http://200.29.3.6:8080/pentaho/jpivot/table/drill-position-other.gif">
          <a:extLst>
            <a:ext uri="{FF2B5EF4-FFF2-40B4-BE49-F238E27FC236}">
              <a16:creationId xmlns:a16="http://schemas.microsoft.com/office/drawing/2014/main" id="{9CE4F196-C578-4AC9-B4DD-F24950803F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21" name="121 Imagen" descr="http://200.29.3.6:8080/pentaho/jpivot/table/drill-position-other.gif">
          <a:extLst>
            <a:ext uri="{FF2B5EF4-FFF2-40B4-BE49-F238E27FC236}">
              <a16:creationId xmlns:a16="http://schemas.microsoft.com/office/drawing/2014/main" id="{76EF7C3E-01F2-4FCE-814D-31920B65C3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22" name="122 Imagen" descr="http://200.29.3.6:8080/pentaho/jpivot/table/drill-position-other.gif">
          <a:extLst>
            <a:ext uri="{FF2B5EF4-FFF2-40B4-BE49-F238E27FC236}">
              <a16:creationId xmlns:a16="http://schemas.microsoft.com/office/drawing/2014/main" id="{12423252-0604-4AD4-A3AE-0E9F9A994A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23" name="123 Imagen" descr="http://200.29.3.6:8080/pentaho/jpivot/table/drill-position-other.gif">
          <a:extLst>
            <a:ext uri="{FF2B5EF4-FFF2-40B4-BE49-F238E27FC236}">
              <a16:creationId xmlns:a16="http://schemas.microsoft.com/office/drawing/2014/main" id="{38B0272D-5A20-4E7A-9A3D-762289C67F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24" name="124 Imagen" descr="http://200.29.3.6:8080/pentaho/jpivot/table/drill-position-other.gif">
          <a:extLst>
            <a:ext uri="{FF2B5EF4-FFF2-40B4-BE49-F238E27FC236}">
              <a16:creationId xmlns:a16="http://schemas.microsoft.com/office/drawing/2014/main" id="{D4F832CD-829C-4484-BC78-A6F286A8E1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25" name="125 Imagen" descr="http://200.29.3.6:8080/pentaho/jpivot/table/drill-position-other.gif">
          <a:extLst>
            <a:ext uri="{FF2B5EF4-FFF2-40B4-BE49-F238E27FC236}">
              <a16:creationId xmlns:a16="http://schemas.microsoft.com/office/drawing/2014/main" id="{B040FA7A-FC0A-475A-895D-8C67594A8A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26" name="126 Imagen" descr="http://200.29.3.6:8080/pentaho/jpivot/table/drill-position-other.gif">
          <a:extLst>
            <a:ext uri="{FF2B5EF4-FFF2-40B4-BE49-F238E27FC236}">
              <a16:creationId xmlns:a16="http://schemas.microsoft.com/office/drawing/2014/main" id="{A3FA1B9C-6675-433F-8768-6E072EAFF9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29</xdr:row>
      <xdr:rowOff>0</xdr:rowOff>
    </xdr:from>
    <xdr:ext cx="85725" cy="85725"/>
    <xdr:pic>
      <xdr:nvPicPr>
        <xdr:cNvPr id="127" name="127 Imagen" descr="http://200.29.3.6:8080/pentaho/jpivot/table/drill-position-other.gif">
          <a:extLst>
            <a:ext uri="{FF2B5EF4-FFF2-40B4-BE49-F238E27FC236}">
              <a16:creationId xmlns:a16="http://schemas.microsoft.com/office/drawing/2014/main" id="{09D513B3-DA07-434C-8BC6-271097AA1C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6847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152400" cy="152400"/>
    <xdr:sp macro="" textlink="">
      <xdr:nvSpPr>
        <xdr:cNvPr id="128" name="Picture 10" hidden="1">
          <a:extLst>
            <a:ext uri="{63B3BB69-23CF-44E3-9099-C40C66FF867C}">
              <a14:compatExt xmlns:a14="http://schemas.microsoft.com/office/drawing/2010/main" spid="_x0000_s9226"/>
            </a:ext>
            <a:ext uri="{FF2B5EF4-FFF2-40B4-BE49-F238E27FC236}">
              <a16:creationId xmlns:a16="http://schemas.microsoft.com/office/drawing/2014/main" id="{76220B71-4731-4AEF-B2DF-0E0898835BE9}"/>
            </a:ext>
          </a:extLst>
        </xdr:cNvPr>
        <xdr:cNvSpPr/>
      </xdr:nvSpPr>
      <xdr:spPr>
        <a:xfrm>
          <a:off x="15792450" y="7096125"/>
          <a:ext cx="152400" cy="152400"/>
        </a:xfrm>
        <a:prstGeom prst="rect">
          <a:avLst/>
        </a:prstGeom>
      </xdr:spPr>
    </xdr:sp>
    <xdr:clientData/>
  </xdr:oneCellAnchor>
  <xdr:oneCellAnchor>
    <xdr:from>
      <xdr:col>11</xdr:col>
      <xdr:colOff>0</xdr:colOff>
      <xdr:row>29</xdr:row>
      <xdr:rowOff>0</xdr:rowOff>
    </xdr:from>
    <xdr:ext cx="85725" cy="85725"/>
    <xdr:pic>
      <xdr:nvPicPr>
        <xdr:cNvPr id="129" name="129 Imagen" descr="http://200.29.3.6:8080/pentaho/jpivot/table/drill-position-other.gif">
          <a:extLst>
            <a:ext uri="{FF2B5EF4-FFF2-40B4-BE49-F238E27FC236}">
              <a16:creationId xmlns:a16="http://schemas.microsoft.com/office/drawing/2014/main" id="{4167F20E-590F-407B-B25A-17FCBB1D75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30" name="130 Imagen" descr="http://200.29.3.6:8080/pentaho/jpivot/table/drill-position-other.gif">
          <a:extLst>
            <a:ext uri="{FF2B5EF4-FFF2-40B4-BE49-F238E27FC236}">
              <a16:creationId xmlns:a16="http://schemas.microsoft.com/office/drawing/2014/main" id="{ED368C22-F6DA-4600-B62D-ACD34E2896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31" name="131 Imagen" descr="http://200.29.3.6:8080/pentaho/jpivot/table/drill-position-other.gif">
          <a:extLst>
            <a:ext uri="{FF2B5EF4-FFF2-40B4-BE49-F238E27FC236}">
              <a16:creationId xmlns:a16="http://schemas.microsoft.com/office/drawing/2014/main" id="{4A34FC06-3E4D-4CA3-8400-634FE976BC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32" name="132 Imagen" descr="http://200.29.3.6:8080/pentaho/jpivot/table/drill-position-other.gif">
          <a:extLst>
            <a:ext uri="{FF2B5EF4-FFF2-40B4-BE49-F238E27FC236}">
              <a16:creationId xmlns:a16="http://schemas.microsoft.com/office/drawing/2014/main" id="{B12C254F-CFC9-44BF-B987-9CBA169DF0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33" name="133 Imagen" descr="http://200.29.3.6:8080/pentaho/jpivot/table/drill-position-other.gif">
          <a:extLst>
            <a:ext uri="{FF2B5EF4-FFF2-40B4-BE49-F238E27FC236}">
              <a16:creationId xmlns:a16="http://schemas.microsoft.com/office/drawing/2014/main" id="{C0738FAC-83E9-4CD4-94C0-1F290BCBBB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34" name="134 Imagen" descr="http://200.29.3.6:8080/pentaho/jpivot/table/drill-position-other.gif">
          <a:extLst>
            <a:ext uri="{FF2B5EF4-FFF2-40B4-BE49-F238E27FC236}">
              <a16:creationId xmlns:a16="http://schemas.microsoft.com/office/drawing/2014/main" id="{2BCC9B08-9F73-441D-B394-65A73C47D1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35" name="135 Imagen" descr="http://200.29.3.6:8080/pentaho/jpivot/table/drill-position-other.gif">
          <a:extLst>
            <a:ext uri="{FF2B5EF4-FFF2-40B4-BE49-F238E27FC236}">
              <a16:creationId xmlns:a16="http://schemas.microsoft.com/office/drawing/2014/main" id="{1A61DD79-C870-4AB7-8BB2-DD7C90BB8E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36" name="136 Imagen" descr="http://200.29.3.6:8080/pentaho/jpivot/table/drill-position-other.gif">
          <a:extLst>
            <a:ext uri="{FF2B5EF4-FFF2-40B4-BE49-F238E27FC236}">
              <a16:creationId xmlns:a16="http://schemas.microsoft.com/office/drawing/2014/main" id="{FCC8DC20-5D6B-44D3-8CE7-75F11A9C4F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37" name="137 Imagen" descr="http://200.29.3.6:8080/pentaho/jpivot/table/drill-position-other.gif">
          <a:extLst>
            <a:ext uri="{FF2B5EF4-FFF2-40B4-BE49-F238E27FC236}">
              <a16:creationId xmlns:a16="http://schemas.microsoft.com/office/drawing/2014/main" id="{2B828E07-BF8F-443D-899B-8261DCE638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38" name="138 Imagen" descr="http://200.29.3.6:8080/pentaho/jpivot/table/drill-position-other.gif">
          <a:extLst>
            <a:ext uri="{FF2B5EF4-FFF2-40B4-BE49-F238E27FC236}">
              <a16:creationId xmlns:a16="http://schemas.microsoft.com/office/drawing/2014/main" id="{39334A35-1FC4-45ED-BCEA-2F87D1C4A4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39" name="139 Imagen" descr="http://200.29.3.6:8080/pentaho/jpivot/table/drill-position-other.gif">
          <a:extLst>
            <a:ext uri="{FF2B5EF4-FFF2-40B4-BE49-F238E27FC236}">
              <a16:creationId xmlns:a16="http://schemas.microsoft.com/office/drawing/2014/main" id="{D3337B3D-7AAB-45FC-9B13-F7A2922F81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40" name="140 Imagen" descr="http://200.29.3.6:8080/pentaho/jpivot/table/drill-position-other.gif">
          <a:extLst>
            <a:ext uri="{FF2B5EF4-FFF2-40B4-BE49-F238E27FC236}">
              <a16:creationId xmlns:a16="http://schemas.microsoft.com/office/drawing/2014/main" id="{9CB2B990-304D-4DDF-88B5-50802A89EB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41" name="141 Imagen" descr="http://200.29.3.6:8080/pentaho/jpivot/table/drill-position-other.gif">
          <a:extLst>
            <a:ext uri="{FF2B5EF4-FFF2-40B4-BE49-F238E27FC236}">
              <a16:creationId xmlns:a16="http://schemas.microsoft.com/office/drawing/2014/main" id="{5860D916-D8DF-4434-BCAC-655FD825FF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42" name="142 Imagen" descr="http://200.29.3.6:8080/pentaho/jpivot/table/drill-position-other.gif">
          <a:extLst>
            <a:ext uri="{FF2B5EF4-FFF2-40B4-BE49-F238E27FC236}">
              <a16:creationId xmlns:a16="http://schemas.microsoft.com/office/drawing/2014/main" id="{AB97A619-4D92-454C-8FC8-CE09F8A6CE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43" name="143 Imagen" descr="http://200.29.3.6:8080/pentaho/jpivot/table/drill-position-other.gif">
          <a:extLst>
            <a:ext uri="{FF2B5EF4-FFF2-40B4-BE49-F238E27FC236}">
              <a16:creationId xmlns:a16="http://schemas.microsoft.com/office/drawing/2014/main" id="{B61A428B-5F47-46CC-B65C-120B921361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44" name="144 Imagen" descr="http://200.29.3.6:8080/pentaho/jpivot/table/drill-position-other.gif">
          <a:extLst>
            <a:ext uri="{FF2B5EF4-FFF2-40B4-BE49-F238E27FC236}">
              <a16:creationId xmlns:a16="http://schemas.microsoft.com/office/drawing/2014/main" id="{F23C00BE-F5EE-4822-9225-733FF40508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29</xdr:row>
      <xdr:rowOff>0</xdr:rowOff>
    </xdr:from>
    <xdr:ext cx="85725" cy="85725"/>
    <xdr:pic>
      <xdr:nvPicPr>
        <xdr:cNvPr id="145" name="145 Imagen" descr="http://200.29.3.6:8080/pentaho/jpivot/table/drill-position-other.gif">
          <a:extLst>
            <a:ext uri="{FF2B5EF4-FFF2-40B4-BE49-F238E27FC236}">
              <a16:creationId xmlns:a16="http://schemas.microsoft.com/office/drawing/2014/main" id="{7A1662BB-4143-4296-97E9-1C29001FD1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6847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152400" cy="152400"/>
    <xdr:sp macro="" textlink="">
      <xdr:nvSpPr>
        <xdr:cNvPr id="146" name="Picture 11" hidden="1">
          <a:extLst>
            <a:ext uri="{63B3BB69-23CF-44E3-9099-C40C66FF867C}">
              <a14:compatExt xmlns:a14="http://schemas.microsoft.com/office/drawing/2010/main" spid="_x0000_s9227"/>
            </a:ext>
            <a:ext uri="{FF2B5EF4-FFF2-40B4-BE49-F238E27FC236}">
              <a16:creationId xmlns:a16="http://schemas.microsoft.com/office/drawing/2014/main" id="{C9368398-B0AA-4DC6-A456-039589661886}"/>
            </a:ext>
          </a:extLst>
        </xdr:cNvPr>
        <xdr:cNvSpPr/>
      </xdr:nvSpPr>
      <xdr:spPr>
        <a:xfrm>
          <a:off x="15792450" y="7096125"/>
          <a:ext cx="152400" cy="152400"/>
        </a:xfrm>
        <a:prstGeom prst="rect">
          <a:avLst/>
        </a:prstGeom>
      </xdr:spPr>
    </xdr:sp>
    <xdr:clientData/>
  </xdr:oneCellAnchor>
  <xdr:oneCellAnchor>
    <xdr:from>
      <xdr:col>11</xdr:col>
      <xdr:colOff>0</xdr:colOff>
      <xdr:row>29</xdr:row>
      <xdr:rowOff>0</xdr:rowOff>
    </xdr:from>
    <xdr:ext cx="85725" cy="85725"/>
    <xdr:pic>
      <xdr:nvPicPr>
        <xdr:cNvPr id="147" name="147 Imagen" descr="http://200.29.3.6:8080/pentaho/jpivot/table/drill-position-other.gif">
          <a:extLst>
            <a:ext uri="{FF2B5EF4-FFF2-40B4-BE49-F238E27FC236}">
              <a16:creationId xmlns:a16="http://schemas.microsoft.com/office/drawing/2014/main" id="{D2FE1405-49D1-4081-AFF3-60601E9907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48" name="148 Imagen" descr="http://200.29.3.6:8080/pentaho/jpivot/table/drill-position-other.gif">
          <a:extLst>
            <a:ext uri="{FF2B5EF4-FFF2-40B4-BE49-F238E27FC236}">
              <a16:creationId xmlns:a16="http://schemas.microsoft.com/office/drawing/2014/main" id="{1EF94445-9D32-4137-BCB0-1833A6CDE0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49" name="149 Imagen" descr="http://200.29.3.6:8080/pentaho/jpivot/table/drill-position-other.gif">
          <a:extLst>
            <a:ext uri="{FF2B5EF4-FFF2-40B4-BE49-F238E27FC236}">
              <a16:creationId xmlns:a16="http://schemas.microsoft.com/office/drawing/2014/main" id="{769E5890-FD37-45E4-82CF-A4B239DB7C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50" name="150 Imagen" descr="http://200.29.3.6:8080/pentaho/jpivot/table/drill-position-other.gif">
          <a:extLst>
            <a:ext uri="{FF2B5EF4-FFF2-40B4-BE49-F238E27FC236}">
              <a16:creationId xmlns:a16="http://schemas.microsoft.com/office/drawing/2014/main" id="{5650ECB6-9D39-4565-8DC6-BBCC0C39A8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51" name="151 Imagen" descr="http://200.29.3.6:8080/pentaho/jpivot/table/drill-position-other.gif">
          <a:extLst>
            <a:ext uri="{FF2B5EF4-FFF2-40B4-BE49-F238E27FC236}">
              <a16:creationId xmlns:a16="http://schemas.microsoft.com/office/drawing/2014/main" id="{0573950B-D654-4C78-AAFB-91B86C141A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52" name="152 Imagen" descr="http://200.29.3.6:8080/pentaho/jpivot/table/drill-position-other.gif">
          <a:extLst>
            <a:ext uri="{FF2B5EF4-FFF2-40B4-BE49-F238E27FC236}">
              <a16:creationId xmlns:a16="http://schemas.microsoft.com/office/drawing/2014/main" id="{9A8EE269-4589-477A-BC1B-EDB339B194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53" name="153 Imagen" descr="http://200.29.3.6:8080/pentaho/jpivot/table/drill-position-other.gif">
          <a:extLst>
            <a:ext uri="{FF2B5EF4-FFF2-40B4-BE49-F238E27FC236}">
              <a16:creationId xmlns:a16="http://schemas.microsoft.com/office/drawing/2014/main" id="{0CEFC769-86E3-4619-AA91-AEBDB0CBD1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54" name="154 Imagen" descr="http://200.29.3.6:8080/pentaho/jpivot/table/drill-position-other.gif">
          <a:extLst>
            <a:ext uri="{FF2B5EF4-FFF2-40B4-BE49-F238E27FC236}">
              <a16:creationId xmlns:a16="http://schemas.microsoft.com/office/drawing/2014/main" id="{0BA0D51B-F915-4F25-B578-34596BFB7D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55" name="155 Imagen" descr="http://200.29.3.6:8080/pentaho/jpivot/table/drill-position-other.gif">
          <a:extLst>
            <a:ext uri="{FF2B5EF4-FFF2-40B4-BE49-F238E27FC236}">
              <a16:creationId xmlns:a16="http://schemas.microsoft.com/office/drawing/2014/main" id="{E00627C7-570A-4D99-BB02-E53564B18B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56" name="156 Imagen" descr="http://200.29.3.6:8080/pentaho/jpivot/table/drill-position-other.gif">
          <a:extLst>
            <a:ext uri="{FF2B5EF4-FFF2-40B4-BE49-F238E27FC236}">
              <a16:creationId xmlns:a16="http://schemas.microsoft.com/office/drawing/2014/main" id="{94818BFF-045D-4EA0-844A-933E58F6AC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57" name="157 Imagen" descr="http://200.29.3.6:8080/pentaho/jpivot/table/drill-position-other.gif">
          <a:extLst>
            <a:ext uri="{FF2B5EF4-FFF2-40B4-BE49-F238E27FC236}">
              <a16:creationId xmlns:a16="http://schemas.microsoft.com/office/drawing/2014/main" id="{33FF0512-4F04-4782-B8DF-B8CABD82B1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58" name="158 Imagen" descr="http://200.29.3.6:8080/pentaho/jpivot/table/drill-position-other.gif">
          <a:extLst>
            <a:ext uri="{FF2B5EF4-FFF2-40B4-BE49-F238E27FC236}">
              <a16:creationId xmlns:a16="http://schemas.microsoft.com/office/drawing/2014/main" id="{FE563F5E-E83F-4C42-A687-DB3FC1E638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59" name="159 Imagen" descr="http://200.29.3.6:8080/pentaho/jpivot/table/drill-position-other.gif">
          <a:extLst>
            <a:ext uri="{FF2B5EF4-FFF2-40B4-BE49-F238E27FC236}">
              <a16:creationId xmlns:a16="http://schemas.microsoft.com/office/drawing/2014/main" id="{AB11F94F-9F31-462D-AC46-D2A7724257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60" name="160 Imagen" descr="http://200.29.3.6:8080/pentaho/jpivot/table/drill-position-other.gif">
          <a:extLst>
            <a:ext uri="{FF2B5EF4-FFF2-40B4-BE49-F238E27FC236}">
              <a16:creationId xmlns:a16="http://schemas.microsoft.com/office/drawing/2014/main" id="{E52089B5-C2A2-40FB-B3AB-2D858DDFC8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29</xdr:row>
      <xdr:rowOff>0</xdr:rowOff>
    </xdr:from>
    <xdr:ext cx="85725" cy="85725"/>
    <xdr:pic>
      <xdr:nvPicPr>
        <xdr:cNvPr id="161" name="161 Imagen" descr="http://200.29.3.6:8080/pentaho/jpivot/table/drill-position-other.gif">
          <a:extLst>
            <a:ext uri="{FF2B5EF4-FFF2-40B4-BE49-F238E27FC236}">
              <a16:creationId xmlns:a16="http://schemas.microsoft.com/office/drawing/2014/main" id="{FDE44722-3AFB-4E69-A37A-ED1AE402CE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6847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152400" cy="152400"/>
    <xdr:sp macro="" textlink="">
      <xdr:nvSpPr>
        <xdr:cNvPr id="162" name="Picture 12" hidden="1">
          <a:extLst>
            <a:ext uri="{63B3BB69-23CF-44E3-9099-C40C66FF867C}">
              <a14:compatExt xmlns:a14="http://schemas.microsoft.com/office/drawing/2010/main" spid="_x0000_s9228"/>
            </a:ext>
            <a:ext uri="{FF2B5EF4-FFF2-40B4-BE49-F238E27FC236}">
              <a16:creationId xmlns:a16="http://schemas.microsoft.com/office/drawing/2014/main" id="{8D7E5103-18F8-4FF8-9824-983ABE187A52}"/>
            </a:ext>
          </a:extLst>
        </xdr:cNvPr>
        <xdr:cNvSpPr/>
      </xdr:nvSpPr>
      <xdr:spPr>
        <a:xfrm>
          <a:off x="15792450" y="7096125"/>
          <a:ext cx="152400" cy="152400"/>
        </a:xfrm>
        <a:prstGeom prst="rect">
          <a:avLst/>
        </a:prstGeom>
      </xdr:spPr>
    </xdr:sp>
    <xdr:clientData/>
  </xdr:oneCellAnchor>
  <xdr:oneCellAnchor>
    <xdr:from>
      <xdr:col>11</xdr:col>
      <xdr:colOff>0</xdr:colOff>
      <xdr:row>29</xdr:row>
      <xdr:rowOff>0</xdr:rowOff>
    </xdr:from>
    <xdr:ext cx="85725" cy="85725"/>
    <xdr:pic>
      <xdr:nvPicPr>
        <xdr:cNvPr id="163" name="163 Imagen" descr="http://200.29.3.6:8080/pentaho/jpivot/table/drill-position-other.gif">
          <a:extLst>
            <a:ext uri="{FF2B5EF4-FFF2-40B4-BE49-F238E27FC236}">
              <a16:creationId xmlns:a16="http://schemas.microsoft.com/office/drawing/2014/main" id="{10E52C87-99B1-4481-AC03-9A48F9173E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64" name="164 Imagen" descr="http://200.29.3.6:8080/pentaho/jpivot/table/drill-position-other.gif">
          <a:extLst>
            <a:ext uri="{FF2B5EF4-FFF2-40B4-BE49-F238E27FC236}">
              <a16:creationId xmlns:a16="http://schemas.microsoft.com/office/drawing/2014/main" id="{8672EFA0-5023-4B82-AD48-D48817E3E5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65" name="165 Imagen" descr="http://200.29.3.6:8080/pentaho/jpivot/table/drill-position-other.gif">
          <a:extLst>
            <a:ext uri="{FF2B5EF4-FFF2-40B4-BE49-F238E27FC236}">
              <a16:creationId xmlns:a16="http://schemas.microsoft.com/office/drawing/2014/main" id="{A50C8F70-56C1-4E47-8217-F6D03DE5E5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66" name="166 Imagen" descr="http://200.29.3.6:8080/pentaho/jpivot/table/drill-position-other.gif">
          <a:extLst>
            <a:ext uri="{FF2B5EF4-FFF2-40B4-BE49-F238E27FC236}">
              <a16:creationId xmlns:a16="http://schemas.microsoft.com/office/drawing/2014/main" id="{AAE41752-7135-4A2A-B431-010214CC20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67" name="167 Imagen" descr="http://200.29.3.6:8080/pentaho/jpivot/table/drill-position-other.gif">
          <a:extLst>
            <a:ext uri="{FF2B5EF4-FFF2-40B4-BE49-F238E27FC236}">
              <a16:creationId xmlns:a16="http://schemas.microsoft.com/office/drawing/2014/main" id="{41D1B614-6677-47FA-986B-A00596D9CD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68" name="168 Imagen" descr="http://200.29.3.6:8080/pentaho/jpivot/table/drill-position-other.gif">
          <a:extLst>
            <a:ext uri="{FF2B5EF4-FFF2-40B4-BE49-F238E27FC236}">
              <a16:creationId xmlns:a16="http://schemas.microsoft.com/office/drawing/2014/main" id="{EC01B3FD-BAE1-44FC-AF58-8C17E5B0A8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69" name="169 Imagen" descr="http://200.29.3.6:8080/pentaho/jpivot/table/drill-position-other.gif">
          <a:extLst>
            <a:ext uri="{FF2B5EF4-FFF2-40B4-BE49-F238E27FC236}">
              <a16:creationId xmlns:a16="http://schemas.microsoft.com/office/drawing/2014/main" id="{2CEDA718-CEBC-4669-BE8D-DD9EDCCCBD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70" name="170 Imagen" descr="http://200.29.3.6:8080/pentaho/jpivot/table/drill-position-other.gif">
          <a:extLst>
            <a:ext uri="{FF2B5EF4-FFF2-40B4-BE49-F238E27FC236}">
              <a16:creationId xmlns:a16="http://schemas.microsoft.com/office/drawing/2014/main" id="{D089D5C4-E939-407D-9BBE-16F6805DB1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71" name="171 Imagen" descr="http://200.29.3.6:8080/pentaho/jpivot/table/drill-position-other.gif">
          <a:extLst>
            <a:ext uri="{FF2B5EF4-FFF2-40B4-BE49-F238E27FC236}">
              <a16:creationId xmlns:a16="http://schemas.microsoft.com/office/drawing/2014/main" id="{2C09E754-76CD-45DC-8C91-3B594DE589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72" name="172 Imagen" descr="http://200.29.3.6:8080/pentaho/jpivot/table/drill-position-other.gif">
          <a:extLst>
            <a:ext uri="{FF2B5EF4-FFF2-40B4-BE49-F238E27FC236}">
              <a16:creationId xmlns:a16="http://schemas.microsoft.com/office/drawing/2014/main" id="{E099D97B-0234-4AE7-AD1D-C9D02A5BAE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73" name="173 Imagen" descr="http://200.29.3.6:8080/pentaho/jpivot/table/drill-position-other.gif">
          <a:extLst>
            <a:ext uri="{FF2B5EF4-FFF2-40B4-BE49-F238E27FC236}">
              <a16:creationId xmlns:a16="http://schemas.microsoft.com/office/drawing/2014/main" id="{596644DC-0C3B-4A96-90FB-EF577C36BA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74" name="174 Imagen" descr="http://200.29.3.6:8080/pentaho/jpivot/table/drill-position-other.gif">
          <a:extLst>
            <a:ext uri="{FF2B5EF4-FFF2-40B4-BE49-F238E27FC236}">
              <a16:creationId xmlns:a16="http://schemas.microsoft.com/office/drawing/2014/main" id="{9D9ABDDA-01DD-42CD-BADB-0E9397E2F6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75" name="175 Imagen" descr="http://200.29.3.6:8080/pentaho/jpivot/table/drill-position-other.gif">
          <a:extLst>
            <a:ext uri="{FF2B5EF4-FFF2-40B4-BE49-F238E27FC236}">
              <a16:creationId xmlns:a16="http://schemas.microsoft.com/office/drawing/2014/main" id="{B454CEE9-56FE-4A1B-9CD1-3F8A079A50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76" name="176 Imagen" descr="http://200.29.3.6:8080/pentaho/jpivot/table/drill-position-other.gif">
          <a:extLst>
            <a:ext uri="{FF2B5EF4-FFF2-40B4-BE49-F238E27FC236}">
              <a16:creationId xmlns:a16="http://schemas.microsoft.com/office/drawing/2014/main" id="{9A8F88CA-3A1C-4D12-8259-9EF9C7868C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29</xdr:row>
      <xdr:rowOff>0</xdr:rowOff>
    </xdr:from>
    <xdr:ext cx="85725" cy="85725"/>
    <xdr:pic>
      <xdr:nvPicPr>
        <xdr:cNvPr id="177" name="177 Imagen" descr="http://200.29.3.6:8080/pentaho/jpivot/table/drill-position-other.gif">
          <a:extLst>
            <a:ext uri="{FF2B5EF4-FFF2-40B4-BE49-F238E27FC236}">
              <a16:creationId xmlns:a16="http://schemas.microsoft.com/office/drawing/2014/main" id="{CBECC74A-4763-444A-920C-7D59DF27C0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24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xdr:row>
      <xdr:rowOff>0</xdr:rowOff>
    </xdr:from>
    <xdr:ext cx="85725" cy="85725"/>
    <xdr:pic>
      <xdr:nvPicPr>
        <xdr:cNvPr id="178" name="178 Imagen" descr="http://200.29.3.6:8080/pentaho/jpivot/table/drill-position-other.gif">
          <a:extLst>
            <a:ext uri="{FF2B5EF4-FFF2-40B4-BE49-F238E27FC236}">
              <a16:creationId xmlns:a16="http://schemas.microsoft.com/office/drawing/2014/main" id="{E1F4B18F-1885-47B1-9A16-7B30E0EDD6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1466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6</xdr:row>
      <xdr:rowOff>0</xdr:rowOff>
    </xdr:from>
    <xdr:ext cx="85725" cy="85725"/>
    <xdr:pic>
      <xdr:nvPicPr>
        <xdr:cNvPr id="179" name="179 Imagen" descr="http://200.29.3.6:8080/pentaho/jpivot/table/drill-position-other.gif">
          <a:extLst>
            <a:ext uri="{FF2B5EF4-FFF2-40B4-BE49-F238E27FC236}">
              <a16:creationId xmlns:a16="http://schemas.microsoft.com/office/drawing/2014/main" id="{2C5A0485-9F01-4CD2-9F8C-55C5F54F5A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1981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180" name="181 Imagen" descr="http://200.29.3.6:8080/pentaho/jpivot/table/drill-position-other.gif">
          <a:extLst>
            <a:ext uri="{FF2B5EF4-FFF2-40B4-BE49-F238E27FC236}">
              <a16:creationId xmlns:a16="http://schemas.microsoft.com/office/drawing/2014/main" id="{3E712F0D-CF3F-4090-BB36-0B06712903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xdr:row>
      <xdr:rowOff>0</xdr:rowOff>
    </xdr:from>
    <xdr:ext cx="85725" cy="85725"/>
    <xdr:pic>
      <xdr:nvPicPr>
        <xdr:cNvPr id="181" name="182 Imagen" descr="http://200.29.3.6:8080/pentaho/jpivot/table/drill-position-other.gif">
          <a:extLst>
            <a:ext uri="{FF2B5EF4-FFF2-40B4-BE49-F238E27FC236}">
              <a16:creationId xmlns:a16="http://schemas.microsoft.com/office/drawing/2014/main" id="{2E8B5493-33D3-4158-BAE3-F3E95CA8FE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182" name="183 Imagen" descr="http://200.29.3.6:8080/pentaho/jpivot/table/drill-position-other.gif">
          <a:extLst>
            <a:ext uri="{FF2B5EF4-FFF2-40B4-BE49-F238E27FC236}">
              <a16:creationId xmlns:a16="http://schemas.microsoft.com/office/drawing/2014/main" id="{FE4A7034-1668-4D55-A00C-02BEBB9422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183" name="184 Imagen" descr="http://200.29.3.6:8080/pentaho/jpivot/table/drill-position-other.gif">
          <a:extLst>
            <a:ext uri="{FF2B5EF4-FFF2-40B4-BE49-F238E27FC236}">
              <a16:creationId xmlns:a16="http://schemas.microsoft.com/office/drawing/2014/main" id="{B340D4E0-3D1F-4D7F-A091-89B7E5B367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184" name="185 Imagen" descr="http://200.29.3.6:8080/pentaho/jpivot/table/drill-position-other.gif">
          <a:extLst>
            <a:ext uri="{FF2B5EF4-FFF2-40B4-BE49-F238E27FC236}">
              <a16:creationId xmlns:a16="http://schemas.microsoft.com/office/drawing/2014/main" id="{EDB8D88D-6407-4EF6-B820-62819BCB8B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14</xdr:row>
      <xdr:rowOff>0</xdr:rowOff>
    </xdr:from>
    <xdr:ext cx="85725" cy="85725"/>
    <xdr:pic>
      <xdr:nvPicPr>
        <xdr:cNvPr id="185" name="186 Imagen" descr="http://200.29.3.6:8080/pentaho/jpivot/table/drill-position-other.gif">
          <a:extLst>
            <a:ext uri="{FF2B5EF4-FFF2-40B4-BE49-F238E27FC236}">
              <a16:creationId xmlns:a16="http://schemas.microsoft.com/office/drawing/2014/main" id="{EEAD0AFA-4F99-4520-BEB7-2520A92FE3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186" name="187 Imagen" descr="http://200.29.3.6:8080/pentaho/jpivot/table/drill-position-other.gif">
          <a:extLst>
            <a:ext uri="{FF2B5EF4-FFF2-40B4-BE49-F238E27FC236}">
              <a16:creationId xmlns:a16="http://schemas.microsoft.com/office/drawing/2014/main" id="{390E79D1-D2A5-4E88-A184-E12A818422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187" name="188 Imagen" descr="http://200.29.3.6:8080/pentaho/jpivot/table/drill-position-other.gif">
          <a:extLst>
            <a:ext uri="{FF2B5EF4-FFF2-40B4-BE49-F238E27FC236}">
              <a16:creationId xmlns:a16="http://schemas.microsoft.com/office/drawing/2014/main" id="{805BE919-9EC5-4D6E-9EA8-F4BCA46A58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188" name="189 Imagen" descr="http://200.29.3.6:8080/pentaho/jpivot/table/drill-position-other.gif">
          <a:extLst>
            <a:ext uri="{FF2B5EF4-FFF2-40B4-BE49-F238E27FC236}">
              <a16:creationId xmlns:a16="http://schemas.microsoft.com/office/drawing/2014/main" id="{4205CF82-0D01-403E-B3B7-DE28AA22DC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49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189" name="190 Imagen" descr="http://200.29.3.6:8080/pentaho/jpivot/table/drill-position-other.gif">
          <a:extLst>
            <a:ext uri="{FF2B5EF4-FFF2-40B4-BE49-F238E27FC236}">
              <a16:creationId xmlns:a16="http://schemas.microsoft.com/office/drawing/2014/main" id="{B7DABE11-45CF-4CBB-ADC7-A470DD7306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72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190" name="191 Imagen" descr="http://200.29.3.6:8080/pentaho/jpivot/table/drill-position-other.gif">
          <a:extLst>
            <a:ext uri="{FF2B5EF4-FFF2-40B4-BE49-F238E27FC236}">
              <a16:creationId xmlns:a16="http://schemas.microsoft.com/office/drawing/2014/main" id="{11CCC810-3FF8-4322-ADAA-41628DCDE0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95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191" name="192 Imagen" descr="http://200.29.3.6:8080/pentaho/jpivot/table/drill-position-other.gif">
          <a:extLst>
            <a:ext uri="{FF2B5EF4-FFF2-40B4-BE49-F238E27FC236}">
              <a16:creationId xmlns:a16="http://schemas.microsoft.com/office/drawing/2014/main" id="{B12EAAA1-6119-4F76-A35C-6B5B6EA99F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518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xdr:row>
      <xdr:rowOff>0</xdr:rowOff>
    </xdr:from>
    <xdr:ext cx="85725" cy="85725"/>
    <xdr:pic>
      <xdr:nvPicPr>
        <xdr:cNvPr id="192" name="193 Imagen" descr="http://200.29.3.6:8080/pentaho/jpivot/table/drill-position-other.gif">
          <a:extLst>
            <a:ext uri="{FF2B5EF4-FFF2-40B4-BE49-F238E27FC236}">
              <a16:creationId xmlns:a16="http://schemas.microsoft.com/office/drawing/2014/main" id="{00F30440-871B-44B4-BC8F-C176156A1E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1466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6</xdr:row>
      <xdr:rowOff>0</xdr:rowOff>
    </xdr:from>
    <xdr:ext cx="85725" cy="85725"/>
    <xdr:pic>
      <xdr:nvPicPr>
        <xdr:cNvPr id="193" name="194 Imagen" descr="http://200.29.3.6:8080/pentaho/jpivot/table/drill-position-other.gif">
          <a:extLst>
            <a:ext uri="{FF2B5EF4-FFF2-40B4-BE49-F238E27FC236}">
              <a16:creationId xmlns:a16="http://schemas.microsoft.com/office/drawing/2014/main" id="{9031958A-3464-40AF-AC17-5545DDBDC7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1981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190500</xdr:rowOff>
    </xdr:from>
    <xdr:ext cx="85725" cy="85725"/>
    <xdr:pic>
      <xdr:nvPicPr>
        <xdr:cNvPr id="194" name="195 Imagen" descr="http://200.29.3.6:8080/pentaho/jpivot/table/drill-position-other.gif">
          <a:extLst>
            <a:ext uri="{FF2B5EF4-FFF2-40B4-BE49-F238E27FC236}">
              <a16:creationId xmlns:a16="http://schemas.microsoft.com/office/drawing/2014/main" id="{C1F41CD3-2692-44E9-B64C-28FED29B85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3771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195" name="196 Imagen" descr="http://200.29.3.6:8080/pentaho/jpivot/table/drill-position-other.gif">
          <a:extLst>
            <a:ext uri="{FF2B5EF4-FFF2-40B4-BE49-F238E27FC236}">
              <a16:creationId xmlns:a16="http://schemas.microsoft.com/office/drawing/2014/main" id="{69F8CFF4-6582-4ADA-9800-D8F2C5A2C6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xdr:row>
      <xdr:rowOff>0</xdr:rowOff>
    </xdr:from>
    <xdr:ext cx="85725" cy="85725"/>
    <xdr:pic>
      <xdr:nvPicPr>
        <xdr:cNvPr id="196" name="197 Imagen" descr="http://200.29.3.6:8080/pentaho/jpivot/table/drill-position-other.gif">
          <a:extLst>
            <a:ext uri="{FF2B5EF4-FFF2-40B4-BE49-F238E27FC236}">
              <a16:creationId xmlns:a16="http://schemas.microsoft.com/office/drawing/2014/main" id="{68490E3F-33A8-4726-B6AA-ACBA0D4650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197" name="198 Imagen" descr="http://200.29.3.6:8080/pentaho/jpivot/table/drill-position-other.gif">
          <a:extLst>
            <a:ext uri="{FF2B5EF4-FFF2-40B4-BE49-F238E27FC236}">
              <a16:creationId xmlns:a16="http://schemas.microsoft.com/office/drawing/2014/main" id="{A444DF91-1211-4B17-BDAC-5FB063D8C4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198" name="199 Imagen" descr="http://200.29.3.6:8080/pentaho/jpivot/table/drill-position-other.gif">
          <a:extLst>
            <a:ext uri="{FF2B5EF4-FFF2-40B4-BE49-F238E27FC236}">
              <a16:creationId xmlns:a16="http://schemas.microsoft.com/office/drawing/2014/main" id="{2E3C78D9-C220-430A-9A5B-456D1C3209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199" name="200 Imagen" descr="http://200.29.3.6:8080/pentaho/jpivot/table/drill-position-other.gif">
          <a:extLst>
            <a:ext uri="{FF2B5EF4-FFF2-40B4-BE49-F238E27FC236}">
              <a16:creationId xmlns:a16="http://schemas.microsoft.com/office/drawing/2014/main" id="{E32AD4AB-9318-4240-8E47-E103F5A0D9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14</xdr:row>
      <xdr:rowOff>0</xdr:rowOff>
    </xdr:from>
    <xdr:ext cx="85725" cy="85725"/>
    <xdr:pic>
      <xdr:nvPicPr>
        <xdr:cNvPr id="200" name="201 Imagen" descr="http://200.29.3.6:8080/pentaho/jpivot/table/drill-position-other.gif">
          <a:extLst>
            <a:ext uri="{FF2B5EF4-FFF2-40B4-BE49-F238E27FC236}">
              <a16:creationId xmlns:a16="http://schemas.microsoft.com/office/drawing/2014/main" id="{F7FD52B8-688E-4E20-8FA4-BA131E2BCF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201" name="202 Imagen" descr="http://200.29.3.6:8080/pentaho/jpivot/table/drill-position-other.gif">
          <a:extLst>
            <a:ext uri="{FF2B5EF4-FFF2-40B4-BE49-F238E27FC236}">
              <a16:creationId xmlns:a16="http://schemas.microsoft.com/office/drawing/2014/main" id="{CE218D2A-EF0D-4165-B3D6-FCA1CB66EE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202" name="203 Imagen" descr="http://200.29.3.6:8080/pentaho/jpivot/table/drill-position-other.gif">
          <a:extLst>
            <a:ext uri="{FF2B5EF4-FFF2-40B4-BE49-F238E27FC236}">
              <a16:creationId xmlns:a16="http://schemas.microsoft.com/office/drawing/2014/main" id="{B4E88619-C609-44C1-B1EF-0F1AF7B799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203" name="204 Imagen" descr="http://200.29.3.6:8080/pentaho/jpivot/table/drill-position-other.gif">
          <a:extLst>
            <a:ext uri="{FF2B5EF4-FFF2-40B4-BE49-F238E27FC236}">
              <a16:creationId xmlns:a16="http://schemas.microsoft.com/office/drawing/2014/main" id="{64B6379C-D927-4173-855D-ED4EFE48B9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49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204" name="205 Imagen" descr="http://200.29.3.6:8080/pentaho/jpivot/table/drill-position-other.gif">
          <a:extLst>
            <a:ext uri="{FF2B5EF4-FFF2-40B4-BE49-F238E27FC236}">
              <a16:creationId xmlns:a16="http://schemas.microsoft.com/office/drawing/2014/main" id="{7CB79E6D-FEA7-4E37-9819-B50FB7B4B9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72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05" name="206 Imagen" descr="http://200.29.3.6:8080/pentaho/jpivot/table/drill-position-other.gif">
          <a:extLst>
            <a:ext uri="{FF2B5EF4-FFF2-40B4-BE49-F238E27FC236}">
              <a16:creationId xmlns:a16="http://schemas.microsoft.com/office/drawing/2014/main" id="{6397982E-DC38-41CA-8D18-B726D335B7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95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6</xdr:row>
      <xdr:rowOff>0</xdr:rowOff>
    </xdr:from>
    <xdr:ext cx="85725" cy="85725"/>
    <xdr:pic>
      <xdr:nvPicPr>
        <xdr:cNvPr id="206" name="207 Imagen" descr="http://200.29.3.6:8080/pentaho/jpivot/table/drill-position-other.gif">
          <a:extLst>
            <a:ext uri="{FF2B5EF4-FFF2-40B4-BE49-F238E27FC236}">
              <a16:creationId xmlns:a16="http://schemas.microsoft.com/office/drawing/2014/main" id="{1902E69C-9D40-452A-9C74-744998E5EA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1981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21167</xdr:rowOff>
    </xdr:from>
    <xdr:ext cx="85725" cy="85725"/>
    <xdr:pic>
      <xdr:nvPicPr>
        <xdr:cNvPr id="207" name="208 Imagen" descr="http://200.29.3.6:8080/pentaho/jpivot/table/drill-position-other.gif">
          <a:extLst>
            <a:ext uri="{FF2B5EF4-FFF2-40B4-BE49-F238E27FC236}">
              <a16:creationId xmlns:a16="http://schemas.microsoft.com/office/drawing/2014/main" id="{E266B3C5-73EA-43A2-84C4-AA67F291DE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5888567"/>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208" name="209 Imagen" descr="http://200.29.3.6:8080/pentaho/jpivot/table/drill-position-other.gif">
          <a:extLst>
            <a:ext uri="{FF2B5EF4-FFF2-40B4-BE49-F238E27FC236}">
              <a16:creationId xmlns:a16="http://schemas.microsoft.com/office/drawing/2014/main" id="{C525869B-C460-434E-A129-B4A08BE374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xdr:row>
      <xdr:rowOff>0</xdr:rowOff>
    </xdr:from>
    <xdr:ext cx="85725" cy="85725"/>
    <xdr:pic>
      <xdr:nvPicPr>
        <xdr:cNvPr id="209" name="210 Imagen" descr="http://200.29.3.6:8080/pentaho/jpivot/table/drill-position-other.gif">
          <a:extLst>
            <a:ext uri="{FF2B5EF4-FFF2-40B4-BE49-F238E27FC236}">
              <a16:creationId xmlns:a16="http://schemas.microsoft.com/office/drawing/2014/main" id="{7FE446D9-2E4A-409F-BC8C-0EE5DC772A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210" name="211 Imagen" descr="http://200.29.3.6:8080/pentaho/jpivot/table/drill-position-other.gif">
          <a:extLst>
            <a:ext uri="{FF2B5EF4-FFF2-40B4-BE49-F238E27FC236}">
              <a16:creationId xmlns:a16="http://schemas.microsoft.com/office/drawing/2014/main" id="{DCD0E7DA-0B16-41F0-9645-C9F66FB14A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211" name="212 Imagen" descr="http://200.29.3.6:8080/pentaho/jpivot/table/drill-position-other.gif">
          <a:extLst>
            <a:ext uri="{FF2B5EF4-FFF2-40B4-BE49-F238E27FC236}">
              <a16:creationId xmlns:a16="http://schemas.microsoft.com/office/drawing/2014/main" id="{F13DB533-17FE-4086-AE36-17B24C544B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212" name="213 Imagen" descr="http://200.29.3.6:8080/pentaho/jpivot/table/drill-position-other.gif">
          <a:extLst>
            <a:ext uri="{FF2B5EF4-FFF2-40B4-BE49-F238E27FC236}">
              <a16:creationId xmlns:a16="http://schemas.microsoft.com/office/drawing/2014/main" id="{BA533122-755B-4F43-8C66-BE2327279F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14</xdr:row>
      <xdr:rowOff>0</xdr:rowOff>
    </xdr:from>
    <xdr:ext cx="85725" cy="85725"/>
    <xdr:pic>
      <xdr:nvPicPr>
        <xdr:cNvPr id="213" name="214 Imagen" descr="http://200.29.3.6:8080/pentaho/jpivot/table/drill-position-other.gif">
          <a:extLst>
            <a:ext uri="{FF2B5EF4-FFF2-40B4-BE49-F238E27FC236}">
              <a16:creationId xmlns:a16="http://schemas.microsoft.com/office/drawing/2014/main" id="{8537C7AF-D878-41D8-A162-C4629E4EF3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214" name="215 Imagen" descr="http://200.29.3.6:8080/pentaho/jpivot/table/drill-position-other.gif">
          <a:extLst>
            <a:ext uri="{FF2B5EF4-FFF2-40B4-BE49-F238E27FC236}">
              <a16:creationId xmlns:a16="http://schemas.microsoft.com/office/drawing/2014/main" id="{9ECAB1AE-8166-4900-9026-6E28C2DDD9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215" name="216 Imagen" descr="http://200.29.3.6:8080/pentaho/jpivot/table/drill-position-other.gif">
          <a:extLst>
            <a:ext uri="{FF2B5EF4-FFF2-40B4-BE49-F238E27FC236}">
              <a16:creationId xmlns:a16="http://schemas.microsoft.com/office/drawing/2014/main" id="{6F8E1CCF-08C8-493B-8820-1808224B61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216" name="217 Imagen" descr="http://200.29.3.6:8080/pentaho/jpivot/table/drill-position-other.gif">
          <a:extLst>
            <a:ext uri="{FF2B5EF4-FFF2-40B4-BE49-F238E27FC236}">
              <a16:creationId xmlns:a16="http://schemas.microsoft.com/office/drawing/2014/main" id="{73729270-BA62-4869-BF0C-07AD8E19C0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49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217" name="218 Imagen" descr="http://200.29.3.6:8080/pentaho/jpivot/table/drill-position-other.gif">
          <a:extLst>
            <a:ext uri="{FF2B5EF4-FFF2-40B4-BE49-F238E27FC236}">
              <a16:creationId xmlns:a16="http://schemas.microsoft.com/office/drawing/2014/main" id="{1DDF361B-54EA-4F6A-BD63-00DAC34C03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72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18" name="219 Imagen" descr="http://200.29.3.6:8080/pentaho/jpivot/table/drill-position-other.gif">
          <a:extLst>
            <a:ext uri="{FF2B5EF4-FFF2-40B4-BE49-F238E27FC236}">
              <a16:creationId xmlns:a16="http://schemas.microsoft.com/office/drawing/2014/main" id="{92A0D6D3-8A5F-4E45-9030-E9CAA9ED24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95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219" name="220 Imagen" descr="http://200.29.3.6:8080/pentaho/jpivot/table/drill-position-other.gif">
          <a:extLst>
            <a:ext uri="{FF2B5EF4-FFF2-40B4-BE49-F238E27FC236}">
              <a16:creationId xmlns:a16="http://schemas.microsoft.com/office/drawing/2014/main" id="{28426207-3479-43C5-A4E8-31143BDB4D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518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85725" cy="85725"/>
    <xdr:pic>
      <xdr:nvPicPr>
        <xdr:cNvPr id="220" name="221 Imagen" descr="http://200.29.3.6:8080/pentaho/jpivot/table/drill-position-other.gif">
          <a:extLst>
            <a:ext uri="{FF2B5EF4-FFF2-40B4-BE49-F238E27FC236}">
              <a16:creationId xmlns:a16="http://schemas.microsoft.com/office/drawing/2014/main" id="{DADE3E1A-220F-4657-9CE3-4D5E4A16C8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586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24</xdr:row>
      <xdr:rowOff>0</xdr:rowOff>
    </xdr:from>
    <xdr:ext cx="85725" cy="85725"/>
    <xdr:pic>
      <xdr:nvPicPr>
        <xdr:cNvPr id="221" name="222 Imagen" descr="http://200.29.3.6:8080/pentaho/jpivot/table/drill-position-other.gif">
          <a:extLst>
            <a:ext uri="{FF2B5EF4-FFF2-40B4-BE49-F238E27FC236}">
              <a16:creationId xmlns:a16="http://schemas.microsoft.com/office/drawing/2014/main" id="{3CB5F4CC-9244-4A40-BE48-26DB00EB8C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6</xdr:row>
      <xdr:rowOff>0</xdr:rowOff>
    </xdr:from>
    <xdr:ext cx="85725" cy="85725"/>
    <xdr:pic>
      <xdr:nvPicPr>
        <xdr:cNvPr id="222" name="223 Imagen" descr="http://200.29.3.6:8080/pentaho/jpivot/table/drill-position-other.gif">
          <a:extLst>
            <a:ext uri="{FF2B5EF4-FFF2-40B4-BE49-F238E27FC236}">
              <a16:creationId xmlns:a16="http://schemas.microsoft.com/office/drawing/2014/main" id="{C26136A7-D8BF-4635-A576-771FABD3D0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1981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127000</xdr:rowOff>
    </xdr:from>
    <xdr:ext cx="85725" cy="85725"/>
    <xdr:pic>
      <xdr:nvPicPr>
        <xdr:cNvPr id="223" name="224 Imagen" descr="http://200.29.3.6:8080/pentaho/jpivot/table/drill-position-other.gif">
          <a:extLst>
            <a:ext uri="{FF2B5EF4-FFF2-40B4-BE49-F238E27FC236}">
              <a16:creationId xmlns:a16="http://schemas.microsoft.com/office/drawing/2014/main" id="{20E60E0F-8407-48B1-8180-98343B440C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576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224" name="225 Imagen" descr="http://200.29.3.6:8080/pentaho/jpivot/table/drill-position-other.gif">
          <a:extLst>
            <a:ext uri="{FF2B5EF4-FFF2-40B4-BE49-F238E27FC236}">
              <a16:creationId xmlns:a16="http://schemas.microsoft.com/office/drawing/2014/main" id="{2684335A-F23B-4C20-A18C-13F205AFA1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xdr:row>
      <xdr:rowOff>0</xdr:rowOff>
    </xdr:from>
    <xdr:ext cx="85725" cy="85725"/>
    <xdr:pic>
      <xdr:nvPicPr>
        <xdr:cNvPr id="225" name="226 Imagen" descr="http://200.29.3.6:8080/pentaho/jpivot/table/drill-position-other.gif">
          <a:extLst>
            <a:ext uri="{FF2B5EF4-FFF2-40B4-BE49-F238E27FC236}">
              <a16:creationId xmlns:a16="http://schemas.microsoft.com/office/drawing/2014/main" id="{3E7D3BCB-95A5-4D94-9854-A6582B4BB3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226" name="227 Imagen" descr="http://200.29.3.6:8080/pentaho/jpivot/table/drill-position-other.gif">
          <a:extLst>
            <a:ext uri="{FF2B5EF4-FFF2-40B4-BE49-F238E27FC236}">
              <a16:creationId xmlns:a16="http://schemas.microsoft.com/office/drawing/2014/main" id="{DF7ADA96-B27C-44A2-9B6B-C3CB6D7449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227" name="228 Imagen" descr="http://200.29.3.6:8080/pentaho/jpivot/table/drill-position-other.gif">
          <a:extLst>
            <a:ext uri="{FF2B5EF4-FFF2-40B4-BE49-F238E27FC236}">
              <a16:creationId xmlns:a16="http://schemas.microsoft.com/office/drawing/2014/main" id="{E5967E4B-B9F2-4862-969E-3D7C8A63E4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228" name="229 Imagen" descr="http://200.29.3.6:8080/pentaho/jpivot/table/drill-position-other.gif">
          <a:extLst>
            <a:ext uri="{FF2B5EF4-FFF2-40B4-BE49-F238E27FC236}">
              <a16:creationId xmlns:a16="http://schemas.microsoft.com/office/drawing/2014/main" id="{00616E99-DEE8-4583-8FD4-3027D36C60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14</xdr:row>
      <xdr:rowOff>0</xdr:rowOff>
    </xdr:from>
    <xdr:ext cx="85725" cy="85725"/>
    <xdr:pic>
      <xdr:nvPicPr>
        <xdr:cNvPr id="229" name="230 Imagen" descr="http://200.29.3.6:8080/pentaho/jpivot/table/drill-position-other.gif">
          <a:extLst>
            <a:ext uri="{FF2B5EF4-FFF2-40B4-BE49-F238E27FC236}">
              <a16:creationId xmlns:a16="http://schemas.microsoft.com/office/drawing/2014/main" id="{D8508341-9145-4274-9DE5-A0C1F4648B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230" name="231 Imagen" descr="http://200.29.3.6:8080/pentaho/jpivot/table/drill-position-other.gif">
          <a:extLst>
            <a:ext uri="{FF2B5EF4-FFF2-40B4-BE49-F238E27FC236}">
              <a16:creationId xmlns:a16="http://schemas.microsoft.com/office/drawing/2014/main" id="{97F2752B-12B5-43A2-89F4-EB229114F5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231" name="233 Imagen" descr="http://200.29.3.6:8080/pentaho/jpivot/table/drill-position-other.gif">
          <a:extLst>
            <a:ext uri="{FF2B5EF4-FFF2-40B4-BE49-F238E27FC236}">
              <a16:creationId xmlns:a16="http://schemas.microsoft.com/office/drawing/2014/main" id="{B8203843-D017-41F0-ADED-92D4F1CFD6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49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232" name="234 Imagen" descr="http://200.29.3.6:8080/pentaho/jpivot/table/drill-position-other.gif">
          <a:extLst>
            <a:ext uri="{FF2B5EF4-FFF2-40B4-BE49-F238E27FC236}">
              <a16:creationId xmlns:a16="http://schemas.microsoft.com/office/drawing/2014/main" id="{50B3B365-7CD9-44B5-9689-C9A0021F38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72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33" name="235 Imagen" descr="http://200.29.3.6:8080/pentaho/jpivot/table/drill-position-other.gif">
          <a:extLst>
            <a:ext uri="{FF2B5EF4-FFF2-40B4-BE49-F238E27FC236}">
              <a16:creationId xmlns:a16="http://schemas.microsoft.com/office/drawing/2014/main" id="{FB6C22A7-D030-4500-9FD0-8C368D99EC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95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234" name="236 Imagen" descr="http://200.29.3.6:8080/pentaho/jpivot/table/drill-position-other.gif">
          <a:extLst>
            <a:ext uri="{FF2B5EF4-FFF2-40B4-BE49-F238E27FC236}">
              <a16:creationId xmlns:a16="http://schemas.microsoft.com/office/drawing/2014/main" id="{AA1B34E9-A121-4275-973B-6164213D96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518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85725" cy="85725"/>
    <xdr:pic>
      <xdr:nvPicPr>
        <xdr:cNvPr id="235" name="237 Imagen" descr="http://200.29.3.6:8080/pentaho/jpivot/table/drill-position-other.gif">
          <a:extLst>
            <a:ext uri="{FF2B5EF4-FFF2-40B4-BE49-F238E27FC236}">
              <a16:creationId xmlns:a16="http://schemas.microsoft.com/office/drawing/2014/main" id="{9DBED625-2C00-496C-84F6-21FB604C97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586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24</xdr:row>
      <xdr:rowOff>0</xdr:rowOff>
    </xdr:from>
    <xdr:ext cx="85725" cy="85725"/>
    <xdr:pic>
      <xdr:nvPicPr>
        <xdr:cNvPr id="236" name="238 Imagen" descr="http://200.29.3.6:8080/pentaho/jpivot/table/drill-position-other.gif">
          <a:extLst>
            <a:ext uri="{FF2B5EF4-FFF2-40B4-BE49-F238E27FC236}">
              <a16:creationId xmlns:a16="http://schemas.microsoft.com/office/drawing/2014/main" id="{699E0FE2-3943-4F95-A731-7FA4AE7A67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237" name="240 Imagen" descr="http://200.29.3.6:8080/pentaho/jpivot/table/drill-position-other.gif">
          <a:extLst>
            <a:ext uri="{FF2B5EF4-FFF2-40B4-BE49-F238E27FC236}">
              <a16:creationId xmlns:a16="http://schemas.microsoft.com/office/drawing/2014/main" id="{4589B87C-EF15-4D3F-9396-0795140DC9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xdr:row>
      <xdr:rowOff>0</xdr:rowOff>
    </xdr:from>
    <xdr:ext cx="85725" cy="85725"/>
    <xdr:pic>
      <xdr:nvPicPr>
        <xdr:cNvPr id="238" name="241 Imagen" descr="http://200.29.3.6:8080/pentaho/jpivot/table/drill-position-other.gif">
          <a:extLst>
            <a:ext uri="{FF2B5EF4-FFF2-40B4-BE49-F238E27FC236}">
              <a16:creationId xmlns:a16="http://schemas.microsoft.com/office/drawing/2014/main" id="{23ACF9E2-F8B1-437C-84D5-CBC31B0928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239" name="242 Imagen" descr="http://200.29.3.6:8080/pentaho/jpivot/table/drill-position-other.gif">
          <a:extLst>
            <a:ext uri="{FF2B5EF4-FFF2-40B4-BE49-F238E27FC236}">
              <a16:creationId xmlns:a16="http://schemas.microsoft.com/office/drawing/2014/main" id="{068DF19A-2FE4-49CA-BDA4-96E1B6B5D8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240" name="243 Imagen" descr="http://200.29.3.6:8080/pentaho/jpivot/table/drill-position-other.gif">
          <a:extLst>
            <a:ext uri="{FF2B5EF4-FFF2-40B4-BE49-F238E27FC236}">
              <a16:creationId xmlns:a16="http://schemas.microsoft.com/office/drawing/2014/main" id="{602A1B4B-78E0-4B8A-95E6-25B2914069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241" name="245 Imagen" descr="http://200.29.3.6:8080/pentaho/jpivot/table/drill-position-other.gif">
          <a:extLst>
            <a:ext uri="{FF2B5EF4-FFF2-40B4-BE49-F238E27FC236}">
              <a16:creationId xmlns:a16="http://schemas.microsoft.com/office/drawing/2014/main" id="{7FC5349D-5A95-4987-83D5-736C9B41F5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242" name="246 Imagen" descr="http://200.29.3.6:8080/pentaho/jpivot/table/drill-position-other.gif">
          <a:extLst>
            <a:ext uri="{FF2B5EF4-FFF2-40B4-BE49-F238E27FC236}">
              <a16:creationId xmlns:a16="http://schemas.microsoft.com/office/drawing/2014/main" id="{631BB3EE-689A-4B7E-A91F-905197888D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243" name="247 Imagen" descr="http://200.29.3.6:8080/pentaho/jpivot/table/drill-position-other.gif">
          <a:extLst>
            <a:ext uri="{FF2B5EF4-FFF2-40B4-BE49-F238E27FC236}">
              <a16:creationId xmlns:a16="http://schemas.microsoft.com/office/drawing/2014/main" id="{D7466016-BC98-49CA-8849-B6F312F801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244" name="249 Imagen" descr="http://200.29.3.6:8080/pentaho/jpivot/table/drill-position-other.gif">
          <a:extLst>
            <a:ext uri="{FF2B5EF4-FFF2-40B4-BE49-F238E27FC236}">
              <a16:creationId xmlns:a16="http://schemas.microsoft.com/office/drawing/2014/main" id="{EBC20C2F-17E1-4C17-94B6-FB28899C58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72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45" name="250 Imagen" descr="http://200.29.3.6:8080/pentaho/jpivot/table/drill-position-other.gif">
          <a:extLst>
            <a:ext uri="{FF2B5EF4-FFF2-40B4-BE49-F238E27FC236}">
              <a16:creationId xmlns:a16="http://schemas.microsoft.com/office/drawing/2014/main" id="{880A938C-AD6B-462C-9204-B4FF55976E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495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246" name="251 Imagen" descr="http://200.29.3.6:8080/pentaho/jpivot/table/drill-position-other.gif">
          <a:extLst>
            <a:ext uri="{FF2B5EF4-FFF2-40B4-BE49-F238E27FC236}">
              <a16:creationId xmlns:a16="http://schemas.microsoft.com/office/drawing/2014/main" id="{59AE308A-808B-4978-8B0A-CB30F440EF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518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85725" cy="85725"/>
    <xdr:pic>
      <xdr:nvPicPr>
        <xdr:cNvPr id="247" name="252 Imagen" descr="http://200.29.3.6:8080/pentaho/jpivot/table/drill-position-other.gif">
          <a:extLst>
            <a:ext uri="{FF2B5EF4-FFF2-40B4-BE49-F238E27FC236}">
              <a16:creationId xmlns:a16="http://schemas.microsoft.com/office/drawing/2014/main" id="{D3D9115F-2D0F-43AA-A184-8691242313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541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85725" cy="85725"/>
    <xdr:pic>
      <xdr:nvPicPr>
        <xdr:cNvPr id="248" name="253 Imagen" descr="http://200.29.3.6:8080/pentaho/jpivot/table/drill-position-other.gif">
          <a:extLst>
            <a:ext uri="{FF2B5EF4-FFF2-40B4-BE49-F238E27FC236}">
              <a16:creationId xmlns:a16="http://schemas.microsoft.com/office/drawing/2014/main" id="{9F559C45-7B5B-42FA-9E4B-666F523BD2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8825" y="586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243692" cy="1133954"/>
    <xdr:pic>
      <xdr:nvPicPr>
        <xdr:cNvPr id="249" name="Imagen 248">
          <a:extLst>
            <a:ext uri="{FF2B5EF4-FFF2-40B4-BE49-F238E27FC236}">
              <a16:creationId xmlns:a16="http://schemas.microsoft.com/office/drawing/2014/main" id="{582EFDF4-607E-49E7-9546-CE886B8D79D7}"/>
            </a:ext>
          </a:extLst>
        </xdr:cNvPr>
        <xdr:cNvPicPr>
          <a:picLocks noChangeAspect="1"/>
        </xdr:cNvPicPr>
      </xdr:nvPicPr>
      <xdr:blipFill>
        <a:blip xmlns:r="http://schemas.openxmlformats.org/officeDocument/2006/relationships" r:embed="rId2"/>
        <a:stretch>
          <a:fillRect/>
        </a:stretch>
      </xdr:blipFill>
      <xdr:spPr>
        <a:xfrm>
          <a:off x="0" y="0"/>
          <a:ext cx="1243692" cy="113395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1</xdr:col>
      <xdr:colOff>24492</xdr:colOff>
      <xdr:row>2</xdr:row>
      <xdr:rowOff>324329</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9050" y="9525"/>
          <a:ext cx="1243692" cy="113395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oneCellAnchor>
    <xdr:from>
      <xdr:col>8</xdr:col>
      <xdr:colOff>0</xdr:colOff>
      <xdr:row>58</xdr:row>
      <xdr:rowOff>57150</xdr:rowOff>
    </xdr:from>
    <xdr:ext cx="152400" cy="157692"/>
    <xdr:sp macro="" textlink="">
      <xdr:nvSpPr>
        <xdr:cNvPr id="2" name="Picture 1" hidden="1">
          <a:extLst>
            <a:ext uri="{63B3BB69-23CF-44E3-9099-C40C66FF867C}">
              <a14:compatExt xmlns:a14="http://schemas.microsoft.com/office/drawing/2010/main" spid="_x0000_s10241"/>
            </a:ext>
            <a:ext uri="{FF2B5EF4-FFF2-40B4-BE49-F238E27FC236}">
              <a16:creationId xmlns:a16="http://schemas.microsoft.com/office/drawing/2014/main" id="{F38E83E4-BF14-45F1-96DD-7D4D22350B26}"/>
            </a:ext>
          </a:extLst>
        </xdr:cNvPr>
        <xdr:cNvSpPr/>
      </xdr:nvSpPr>
      <xdr:spPr>
        <a:xfrm>
          <a:off x="12096750" y="13801725"/>
          <a:ext cx="152400" cy="157692"/>
        </a:xfrm>
        <a:prstGeom prst="rect">
          <a:avLst/>
        </a:prstGeom>
      </xdr:spPr>
    </xdr:sp>
    <xdr:clientData/>
  </xdr:oneCellAnchor>
  <xdr:oneCellAnchor>
    <xdr:from>
      <xdr:col>8</xdr:col>
      <xdr:colOff>0</xdr:colOff>
      <xdr:row>55</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72BA82A0-C712-4C21-88F2-1D35A0CB13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E9C5D6D3-E8F1-4F34-A6AF-5D1914CC11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15274D52-3407-4641-B49C-80C786A8FD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E693FC11-C99E-42F3-9423-D755F290B9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052FC24E-8B68-458D-894A-9F9D0D3ACE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D1E1B956-D58B-4452-B968-0942C5A236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D577F5B6-691E-4FFE-BDCA-AD8294E664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9D06E921-968A-42B1-A4F7-A02AD66916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EC878F13-DE0A-4605-BB66-787BEEB6D3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01222E3B-46F2-4B29-9C80-AF36CA8048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43F4DAA4-73D3-456F-AAEA-E705EBFFF1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31690914-74F9-42FD-A798-BB6D0215FC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4847A5A6-B4C7-457B-BDA1-13F75BF0A5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AA47CD2E-0A83-4EA4-8042-411C90F057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83D15D13-729F-48D2-9E68-3FCF56E413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577EB850-F7E3-4A5C-8782-399E310408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D6A04A82-3E3D-43AA-A477-B25BD54E8B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58</xdr:row>
      <xdr:rowOff>57150</xdr:rowOff>
    </xdr:from>
    <xdr:ext cx="152400" cy="157692"/>
    <xdr:sp macro="" textlink="">
      <xdr:nvSpPr>
        <xdr:cNvPr id="20" name="Picture 2" hidden="1">
          <a:extLst>
            <a:ext uri="{63B3BB69-23CF-44E3-9099-C40C66FF867C}">
              <a14:compatExt xmlns:a14="http://schemas.microsoft.com/office/drawing/2010/main" spid="_x0000_s10242"/>
            </a:ext>
            <a:ext uri="{FF2B5EF4-FFF2-40B4-BE49-F238E27FC236}">
              <a16:creationId xmlns:a16="http://schemas.microsoft.com/office/drawing/2014/main" id="{93B14883-A3B5-4CAD-A35E-B235CEAB054E}"/>
            </a:ext>
          </a:extLst>
        </xdr:cNvPr>
        <xdr:cNvSpPr/>
      </xdr:nvSpPr>
      <xdr:spPr>
        <a:xfrm>
          <a:off x="12096750" y="13801725"/>
          <a:ext cx="152400" cy="157692"/>
        </a:xfrm>
        <a:prstGeom prst="rect">
          <a:avLst/>
        </a:prstGeom>
      </xdr:spPr>
    </xdr:sp>
    <xdr:clientData/>
  </xdr:oneCellAnchor>
  <xdr:oneCellAnchor>
    <xdr:from>
      <xdr:col>8</xdr:col>
      <xdr:colOff>0</xdr:colOff>
      <xdr:row>55</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C9C15533-6C08-4D4B-AD09-58F4B43E4F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5749961A-9907-438E-A49C-B0B869B2A2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3" name="22 Imagen" descr="http://200.29.3.6:8080/pentaho/jpivot/table/drill-position-other.gif">
          <a:extLst>
            <a:ext uri="{FF2B5EF4-FFF2-40B4-BE49-F238E27FC236}">
              <a16:creationId xmlns:a16="http://schemas.microsoft.com/office/drawing/2014/main" id="{A5550A5F-E6B7-4D06-86A2-FF6AE84A65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1F059E5F-5D31-4466-BE95-04F1038695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C0B6745D-C610-4DB6-87CB-5706E4687D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5660F317-9DDE-419F-9036-3E296BEB3F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1D8A6C22-A56D-4CBF-ACC2-B4293090D1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DD5B1613-BFC2-4DDE-AC0A-45236735C8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8E599B14-860B-4E9B-87C9-8337E34C35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97264842-8793-4E6F-A374-D63FAC1662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FC59F7BF-B6EF-410F-B5FE-6AD2A76FE3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CBF2A30A-2D33-4940-AEC5-40F0F5F335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BE2259F5-E10B-4810-BDFF-F2D4E5BFE8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9CF5772C-BD11-42C5-9673-DA436B8D76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EF10B945-D80F-4C51-8C16-95632FE740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890FD2C2-8FF4-436B-9E79-70AC654695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58</xdr:row>
      <xdr:rowOff>57150</xdr:rowOff>
    </xdr:from>
    <xdr:ext cx="152400" cy="157692"/>
    <xdr:sp macro="" textlink="">
      <xdr:nvSpPr>
        <xdr:cNvPr id="37" name="Picture 3" hidden="1">
          <a:extLst>
            <a:ext uri="{63B3BB69-23CF-44E3-9099-C40C66FF867C}">
              <a14:compatExt xmlns:a14="http://schemas.microsoft.com/office/drawing/2010/main" spid="_x0000_s10243"/>
            </a:ext>
            <a:ext uri="{FF2B5EF4-FFF2-40B4-BE49-F238E27FC236}">
              <a16:creationId xmlns:a16="http://schemas.microsoft.com/office/drawing/2014/main" id="{4927B821-02BE-44A0-A527-E3770D360EA2}"/>
            </a:ext>
          </a:extLst>
        </xdr:cNvPr>
        <xdr:cNvSpPr/>
      </xdr:nvSpPr>
      <xdr:spPr>
        <a:xfrm>
          <a:off x="12096750" y="13801725"/>
          <a:ext cx="152400" cy="157692"/>
        </a:xfrm>
        <a:prstGeom prst="rect">
          <a:avLst/>
        </a:prstGeom>
      </xdr:spPr>
    </xdr:sp>
    <xdr:clientData/>
  </xdr:oneCellAnchor>
  <xdr:oneCellAnchor>
    <xdr:from>
      <xdr:col>8</xdr:col>
      <xdr:colOff>0</xdr:colOff>
      <xdr:row>55</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08BB88F8-FA77-4846-BBFA-07918A7C8E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77FE3630-2425-4F1D-885C-F1916E12CD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59689FDE-FE3B-4EAA-B2B0-646108D79A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41" name="40 Imagen" descr="http://200.29.3.6:8080/pentaho/jpivot/table/drill-position-other.gif">
          <a:extLst>
            <a:ext uri="{FF2B5EF4-FFF2-40B4-BE49-F238E27FC236}">
              <a16:creationId xmlns:a16="http://schemas.microsoft.com/office/drawing/2014/main" id="{0D2979E7-7881-4C11-8F19-143A193CCA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DC37625E-4B4D-4E31-A1D1-89A7850F6D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B47D2C0A-8647-4791-9D69-9D5B94D455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A59036EA-D15A-448A-8AD3-88B7381014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92F2E393-2418-4F9E-8DAF-4C9C641E85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278D85FC-AF86-4CD2-B0EE-8E10D08267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DE41F59B-2C3D-43C1-9AE2-9618560D22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BEE7EC68-0FEC-4E57-8FCF-426C5CF7E6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CEFB2F13-8803-4CB9-A766-E4C7775AD3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A6DEAB9D-34C5-454E-9EAF-77F9BB0FAF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46572383-4073-43EE-BCB8-819332AF6A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C6734472-5745-445B-BA5E-08F9CCABB2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600B29A7-81C9-4DE4-AD19-A70223A99A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F444834F-6E98-4E38-9A07-C5928DF72B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58</xdr:row>
      <xdr:rowOff>57150</xdr:rowOff>
    </xdr:from>
    <xdr:ext cx="152400" cy="157692"/>
    <xdr:sp macro="" textlink="">
      <xdr:nvSpPr>
        <xdr:cNvPr id="55" name="Picture 4" hidden="1">
          <a:extLst>
            <a:ext uri="{63B3BB69-23CF-44E3-9099-C40C66FF867C}">
              <a14:compatExt xmlns:a14="http://schemas.microsoft.com/office/drawing/2010/main" spid="_x0000_s10244"/>
            </a:ext>
            <a:ext uri="{FF2B5EF4-FFF2-40B4-BE49-F238E27FC236}">
              <a16:creationId xmlns:a16="http://schemas.microsoft.com/office/drawing/2014/main" id="{ABC6A113-85FC-4F25-9439-30E288417A50}"/>
            </a:ext>
          </a:extLst>
        </xdr:cNvPr>
        <xdr:cNvSpPr/>
      </xdr:nvSpPr>
      <xdr:spPr>
        <a:xfrm>
          <a:off x="12096750" y="13801725"/>
          <a:ext cx="152400" cy="157692"/>
        </a:xfrm>
        <a:prstGeom prst="rect">
          <a:avLst/>
        </a:prstGeom>
      </xdr:spPr>
    </xdr:sp>
    <xdr:clientData/>
  </xdr:oneCellAnchor>
  <xdr:oneCellAnchor>
    <xdr:from>
      <xdr:col>8</xdr:col>
      <xdr:colOff>0</xdr:colOff>
      <xdr:row>55</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E31128CA-67A9-4DED-A434-A607E8426B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10DF122C-8585-46CC-826A-8B28D958AC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296BDB9D-0AA2-4D89-8014-0317AE0FCB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0BA7BD4E-865F-4AA7-B639-BD55A1D953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55EFA84F-5DAB-420D-87A5-70C8E47393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8F5096B8-3E52-4FAB-A0D5-5A6EC6D3A9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A715C3E8-232D-40E1-B768-1724988A25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7169B14E-E132-4D97-AEF1-88659AE5F0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9EA26E56-9B76-4051-ACF3-9EC5B85D77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6E5E593B-CCA6-488E-A6B4-CA18D30E60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2C022E96-2DC2-4BB8-A201-E1DB4D9989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4BAF4912-4272-4707-AFEE-D6943E74C6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5A098625-53EF-4D98-A449-CD01DA201E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DC1750D9-3F9C-4A38-9F57-A50483447E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1560A3C3-B102-404E-8751-7299DFA2F6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3B40E342-55BC-4500-8689-94DB5D763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EB451C5A-A75F-4C37-8D71-99952E098E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58</xdr:row>
      <xdr:rowOff>57150</xdr:rowOff>
    </xdr:from>
    <xdr:ext cx="152400" cy="157692"/>
    <xdr:sp macro="" textlink="">
      <xdr:nvSpPr>
        <xdr:cNvPr id="73" name="Picture 5" hidden="1">
          <a:extLst>
            <a:ext uri="{63B3BB69-23CF-44E3-9099-C40C66FF867C}">
              <a14:compatExt xmlns:a14="http://schemas.microsoft.com/office/drawing/2010/main" spid="_x0000_s10245"/>
            </a:ext>
            <a:ext uri="{FF2B5EF4-FFF2-40B4-BE49-F238E27FC236}">
              <a16:creationId xmlns:a16="http://schemas.microsoft.com/office/drawing/2014/main" id="{D5638292-EC96-4E6A-BF48-812105AF6504}"/>
            </a:ext>
          </a:extLst>
        </xdr:cNvPr>
        <xdr:cNvSpPr/>
      </xdr:nvSpPr>
      <xdr:spPr>
        <a:xfrm>
          <a:off x="12096750" y="13801725"/>
          <a:ext cx="152400" cy="157692"/>
        </a:xfrm>
        <a:prstGeom prst="rect">
          <a:avLst/>
        </a:prstGeom>
      </xdr:spPr>
    </xdr:sp>
    <xdr:clientData/>
  </xdr:oneCellAnchor>
  <xdr:oneCellAnchor>
    <xdr:from>
      <xdr:col>8</xdr:col>
      <xdr:colOff>0</xdr:colOff>
      <xdr:row>55</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5B451D5F-4D9E-4BE1-913F-5F142057E3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F6E04859-BE0E-4784-92C4-DFE4E67AC7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76" name="75 Imagen" descr="http://200.29.3.6:8080/pentaho/jpivot/table/drill-position-other.gif">
          <a:extLst>
            <a:ext uri="{FF2B5EF4-FFF2-40B4-BE49-F238E27FC236}">
              <a16:creationId xmlns:a16="http://schemas.microsoft.com/office/drawing/2014/main" id="{741291A2-D9B9-4DF7-A255-41FF8C719D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757E0794-8282-45C2-8C77-4ABE985DAD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78" name="77 Imagen" descr="http://200.29.3.6:8080/pentaho/jpivot/table/drill-position-other.gif">
          <a:extLst>
            <a:ext uri="{FF2B5EF4-FFF2-40B4-BE49-F238E27FC236}">
              <a16:creationId xmlns:a16="http://schemas.microsoft.com/office/drawing/2014/main" id="{1F717120-223A-40C9-9BDF-1F4DCCC463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CD9B7112-35A4-414D-BA60-F3677822F5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C265657B-AB4D-4FF4-9E96-2A04606D4E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5297D096-74CD-40CF-B2DE-A6539FEBFC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82" name="81 Imagen" descr="http://200.29.3.6:8080/pentaho/jpivot/table/drill-position-other.gif">
          <a:extLst>
            <a:ext uri="{FF2B5EF4-FFF2-40B4-BE49-F238E27FC236}">
              <a16:creationId xmlns:a16="http://schemas.microsoft.com/office/drawing/2014/main" id="{FC20062F-0A40-4328-972A-CC6331E461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83" name="82 Imagen" descr="http://200.29.3.6:8080/pentaho/jpivot/table/drill-position-other.gif">
          <a:extLst>
            <a:ext uri="{FF2B5EF4-FFF2-40B4-BE49-F238E27FC236}">
              <a16:creationId xmlns:a16="http://schemas.microsoft.com/office/drawing/2014/main" id="{B52AB906-834E-4DE9-A145-27AA93EF12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D1CBA61B-6234-4F2B-A913-DD4082F541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7593A194-B892-4A17-9CB4-B7969094E3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7D028BC3-E9BA-4520-A077-DC5B709518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87" name="86 Imagen" descr="http://200.29.3.6:8080/pentaho/jpivot/table/drill-position-other.gif">
          <a:extLst>
            <a:ext uri="{FF2B5EF4-FFF2-40B4-BE49-F238E27FC236}">
              <a16:creationId xmlns:a16="http://schemas.microsoft.com/office/drawing/2014/main" id="{C059A281-A6FC-4096-9DDE-AEE27ABEF2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88" name="87 Imagen" descr="http://200.29.3.6:8080/pentaho/jpivot/table/drill-position-other.gif">
          <a:extLst>
            <a:ext uri="{FF2B5EF4-FFF2-40B4-BE49-F238E27FC236}">
              <a16:creationId xmlns:a16="http://schemas.microsoft.com/office/drawing/2014/main" id="{69A743CD-01A9-41EE-8CD8-1E817FE888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58</xdr:row>
      <xdr:rowOff>57150</xdr:rowOff>
    </xdr:from>
    <xdr:ext cx="152400" cy="157692"/>
    <xdr:sp macro="" textlink="">
      <xdr:nvSpPr>
        <xdr:cNvPr id="89" name="Picture 6" hidden="1">
          <a:extLst>
            <a:ext uri="{63B3BB69-23CF-44E3-9099-C40C66FF867C}">
              <a14:compatExt xmlns:a14="http://schemas.microsoft.com/office/drawing/2010/main" spid="_x0000_s10246"/>
            </a:ext>
            <a:ext uri="{FF2B5EF4-FFF2-40B4-BE49-F238E27FC236}">
              <a16:creationId xmlns:a16="http://schemas.microsoft.com/office/drawing/2014/main" id="{5171DD6F-7707-4D2F-816D-44D8168106EE}"/>
            </a:ext>
          </a:extLst>
        </xdr:cNvPr>
        <xdr:cNvSpPr/>
      </xdr:nvSpPr>
      <xdr:spPr>
        <a:xfrm>
          <a:off x="12096750" y="13801725"/>
          <a:ext cx="152400" cy="157692"/>
        </a:xfrm>
        <a:prstGeom prst="rect">
          <a:avLst/>
        </a:prstGeom>
      </xdr:spPr>
    </xdr:sp>
    <xdr:clientData/>
  </xdr:oneCellAnchor>
  <xdr:oneCellAnchor>
    <xdr:from>
      <xdr:col>8</xdr:col>
      <xdr:colOff>0</xdr:colOff>
      <xdr:row>55</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A442BB04-5FD8-40E5-A47C-316604B8D5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45036EF7-C289-49CC-A09F-5A3B6B9768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92" name="91 Imagen" descr="http://200.29.3.6:8080/pentaho/jpivot/table/drill-position-other.gif">
          <a:extLst>
            <a:ext uri="{FF2B5EF4-FFF2-40B4-BE49-F238E27FC236}">
              <a16:creationId xmlns:a16="http://schemas.microsoft.com/office/drawing/2014/main" id="{76850C0E-DD88-4D3B-84CE-1B9D09AD2A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747C44CB-EACE-4F31-B3D6-A7B82A8E56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94" name="93 Imagen" descr="http://200.29.3.6:8080/pentaho/jpivot/table/drill-position-other.gif">
          <a:extLst>
            <a:ext uri="{FF2B5EF4-FFF2-40B4-BE49-F238E27FC236}">
              <a16:creationId xmlns:a16="http://schemas.microsoft.com/office/drawing/2014/main" id="{6B09674F-2551-4528-B0FD-F0E422E45F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95" name="94 Imagen" descr="http://200.29.3.6:8080/pentaho/jpivot/table/drill-position-other.gif">
          <a:extLst>
            <a:ext uri="{FF2B5EF4-FFF2-40B4-BE49-F238E27FC236}">
              <a16:creationId xmlns:a16="http://schemas.microsoft.com/office/drawing/2014/main" id="{D6427A00-8853-4A94-8D6A-2C36A6F111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A561E5D6-B9AD-4ECC-9018-92E6004E8E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97" name="96 Imagen" descr="http://200.29.3.6:8080/pentaho/jpivot/table/drill-position-other.gif">
          <a:extLst>
            <a:ext uri="{FF2B5EF4-FFF2-40B4-BE49-F238E27FC236}">
              <a16:creationId xmlns:a16="http://schemas.microsoft.com/office/drawing/2014/main" id="{697E5391-9CA4-4415-BCED-FFB060B88B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14CAB409-2BE6-4E1A-8611-1A5F50E4EA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99" name="98 Imagen" descr="http://200.29.3.6:8080/pentaho/jpivot/table/drill-position-other.gif">
          <a:extLst>
            <a:ext uri="{FF2B5EF4-FFF2-40B4-BE49-F238E27FC236}">
              <a16:creationId xmlns:a16="http://schemas.microsoft.com/office/drawing/2014/main" id="{42DF814D-91F3-40F4-9EB8-BD998F5F15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44F1CE53-5818-45DC-B8ED-70ED9F28B9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01" name="100 Imagen" descr="http://200.29.3.6:8080/pentaho/jpivot/table/drill-position-other.gif">
          <a:extLst>
            <a:ext uri="{FF2B5EF4-FFF2-40B4-BE49-F238E27FC236}">
              <a16:creationId xmlns:a16="http://schemas.microsoft.com/office/drawing/2014/main" id="{91DA9491-F866-44F9-9FCD-48BF60F911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02" name="101 Imagen" descr="http://200.29.3.6:8080/pentaho/jpivot/table/drill-position-other.gif">
          <a:extLst>
            <a:ext uri="{FF2B5EF4-FFF2-40B4-BE49-F238E27FC236}">
              <a16:creationId xmlns:a16="http://schemas.microsoft.com/office/drawing/2014/main" id="{963EBDED-1800-4854-B973-CE3BBF4B13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03" name="102 Imagen" descr="http://200.29.3.6:8080/pentaho/jpivot/table/drill-position-other.gif">
          <a:extLst>
            <a:ext uri="{FF2B5EF4-FFF2-40B4-BE49-F238E27FC236}">
              <a16:creationId xmlns:a16="http://schemas.microsoft.com/office/drawing/2014/main" id="{728FF454-C466-47F2-9330-04F3DE1505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04" name="103 Imagen" descr="http://200.29.3.6:8080/pentaho/jpivot/table/drill-position-other.gif">
          <a:extLst>
            <a:ext uri="{FF2B5EF4-FFF2-40B4-BE49-F238E27FC236}">
              <a16:creationId xmlns:a16="http://schemas.microsoft.com/office/drawing/2014/main" id="{E5668961-AC99-442E-8791-AC16AA20FF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58</xdr:row>
      <xdr:rowOff>57150</xdr:rowOff>
    </xdr:from>
    <xdr:ext cx="152400" cy="157692"/>
    <xdr:sp macro="" textlink="">
      <xdr:nvSpPr>
        <xdr:cNvPr id="105" name="Picture 7" hidden="1">
          <a:extLst>
            <a:ext uri="{63B3BB69-23CF-44E3-9099-C40C66FF867C}">
              <a14:compatExt xmlns:a14="http://schemas.microsoft.com/office/drawing/2010/main" spid="_x0000_s10247"/>
            </a:ext>
            <a:ext uri="{FF2B5EF4-FFF2-40B4-BE49-F238E27FC236}">
              <a16:creationId xmlns:a16="http://schemas.microsoft.com/office/drawing/2014/main" id="{89BABD2F-94C0-4736-A166-DFCF4AD0F365}"/>
            </a:ext>
          </a:extLst>
        </xdr:cNvPr>
        <xdr:cNvSpPr/>
      </xdr:nvSpPr>
      <xdr:spPr>
        <a:xfrm>
          <a:off x="12096750" y="13801725"/>
          <a:ext cx="152400" cy="157692"/>
        </a:xfrm>
        <a:prstGeom prst="rect">
          <a:avLst/>
        </a:prstGeom>
      </xdr:spPr>
    </xdr:sp>
    <xdr:clientData/>
  </xdr:oneCellAnchor>
  <xdr:oneCellAnchor>
    <xdr:from>
      <xdr:col>8</xdr:col>
      <xdr:colOff>0</xdr:colOff>
      <xdr:row>55</xdr:row>
      <xdr:rowOff>0</xdr:rowOff>
    </xdr:from>
    <xdr:ext cx="85725" cy="85725"/>
    <xdr:pic>
      <xdr:nvPicPr>
        <xdr:cNvPr id="106" name="105 Imagen" descr="http://200.29.3.6:8080/pentaho/jpivot/table/drill-position-other.gif">
          <a:extLst>
            <a:ext uri="{FF2B5EF4-FFF2-40B4-BE49-F238E27FC236}">
              <a16:creationId xmlns:a16="http://schemas.microsoft.com/office/drawing/2014/main" id="{E515F42F-30E3-473E-B4AE-D184F51D4C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0414A55B-E3D3-4207-820E-D4666BC21C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B94677BF-FAB5-43BD-8DC4-7323A8A2F7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09" name="108 Imagen" descr="http://200.29.3.6:8080/pentaho/jpivot/table/drill-position-other.gif">
          <a:extLst>
            <a:ext uri="{FF2B5EF4-FFF2-40B4-BE49-F238E27FC236}">
              <a16:creationId xmlns:a16="http://schemas.microsoft.com/office/drawing/2014/main" id="{BD8A62B7-9233-4585-8D22-605DB9A81F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F74EECE7-3C37-4C27-95E6-0C4D3DAC2D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11" name="110 Imagen" descr="http://200.29.3.6:8080/pentaho/jpivot/table/drill-position-other.gif">
          <a:extLst>
            <a:ext uri="{FF2B5EF4-FFF2-40B4-BE49-F238E27FC236}">
              <a16:creationId xmlns:a16="http://schemas.microsoft.com/office/drawing/2014/main" id="{274CFA2D-89C8-49C1-BB16-6E01FFE413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12" name="111 Imagen" descr="http://200.29.3.6:8080/pentaho/jpivot/table/drill-position-other.gif">
          <a:extLst>
            <a:ext uri="{FF2B5EF4-FFF2-40B4-BE49-F238E27FC236}">
              <a16:creationId xmlns:a16="http://schemas.microsoft.com/office/drawing/2014/main" id="{0AE5E68B-E84B-4A8A-90EB-68EAD5E45F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13" name="112 Imagen" descr="http://200.29.3.6:8080/pentaho/jpivot/table/drill-position-other.gif">
          <a:extLst>
            <a:ext uri="{FF2B5EF4-FFF2-40B4-BE49-F238E27FC236}">
              <a16:creationId xmlns:a16="http://schemas.microsoft.com/office/drawing/2014/main" id="{DC0627E2-C682-4D1E-9BB1-4732820BC0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14" name="113 Imagen" descr="http://200.29.3.6:8080/pentaho/jpivot/table/drill-position-other.gif">
          <a:extLst>
            <a:ext uri="{FF2B5EF4-FFF2-40B4-BE49-F238E27FC236}">
              <a16:creationId xmlns:a16="http://schemas.microsoft.com/office/drawing/2014/main" id="{B5A873A7-3DEE-4F1D-B5BD-27B49480D3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15" name="114 Imagen" descr="http://200.29.3.6:8080/pentaho/jpivot/table/drill-position-other.gif">
          <a:extLst>
            <a:ext uri="{FF2B5EF4-FFF2-40B4-BE49-F238E27FC236}">
              <a16:creationId xmlns:a16="http://schemas.microsoft.com/office/drawing/2014/main" id="{AF20798F-E8FC-40AA-8D2A-6EAFA752AE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10C92DC2-C876-4A9A-92EE-8740F16FF3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B9C0D52F-B837-472C-9168-92CC1E1BC3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18" name="117 Imagen" descr="http://200.29.3.6:8080/pentaho/jpivot/table/drill-position-other.gif">
          <a:extLst>
            <a:ext uri="{FF2B5EF4-FFF2-40B4-BE49-F238E27FC236}">
              <a16:creationId xmlns:a16="http://schemas.microsoft.com/office/drawing/2014/main" id="{B899F12E-F93F-40BE-9C85-72E75C0589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19" name="118 Imagen" descr="http://200.29.3.6:8080/pentaho/jpivot/table/drill-position-other.gif">
          <a:extLst>
            <a:ext uri="{FF2B5EF4-FFF2-40B4-BE49-F238E27FC236}">
              <a16:creationId xmlns:a16="http://schemas.microsoft.com/office/drawing/2014/main" id="{1B3A375A-400A-4A6D-9827-5E2264313F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DAA6510D-9700-4918-A60C-B61D2C8D2C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B460E766-469A-48E8-9AD5-2785BCF051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22" name="121 Imagen" descr="http://200.29.3.6:8080/pentaho/jpivot/table/drill-position-other.gif">
          <a:extLst>
            <a:ext uri="{FF2B5EF4-FFF2-40B4-BE49-F238E27FC236}">
              <a16:creationId xmlns:a16="http://schemas.microsoft.com/office/drawing/2014/main" id="{96E099F4-3AA6-4F8F-B2CA-5137DD280D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58</xdr:row>
      <xdr:rowOff>57150</xdr:rowOff>
    </xdr:from>
    <xdr:ext cx="152400" cy="157692"/>
    <xdr:sp macro="" textlink="">
      <xdr:nvSpPr>
        <xdr:cNvPr id="123" name="Picture 8" hidden="1">
          <a:extLst>
            <a:ext uri="{63B3BB69-23CF-44E3-9099-C40C66FF867C}">
              <a14:compatExt xmlns:a14="http://schemas.microsoft.com/office/drawing/2010/main" spid="_x0000_s10248"/>
            </a:ext>
            <a:ext uri="{FF2B5EF4-FFF2-40B4-BE49-F238E27FC236}">
              <a16:creationId xmlns:a16="http://schemas.microsoft.com/office/drawing/2014/main" id="{1E8EC873-EC80-4F96-8E9A-69BDB1435E5A}"/>
            </a:ext>
          </a:extLst>
        </xdr:cNvPr>
        <xdr:cNvSpPr/>
      </xdr:nvSpPr>
      <xdr:spPr>
        <a:xfrm>
          <a:off x="12096750" y="13801725"/>
          <a:ext cx="152400" cy="157692"/>
        </a:xfrm>
        <a:prstGeom prst="rect">
          <a:avLst/>
        </a:prstGeom>
      </xdr:spPr>
    </xdr:sp>
    <xdr:clientData/>
  </xdr:oneCellAnchor>
  <xdr:oneCellAnchor>
    <xdr:from>
      <xdr:col>8</xdr:col>
      <xdr:colOff>0</xdr:colOff>
      <xdr:row>55</xdr:row>
      <xdr:rowOff>0</xdr:rowOff>
    </xdr:from>
    <xdr:ext cx="85725" cy="85725"/>
    <xdr:pic>
      <xdr:nvPicPr>
        <xdr:cNvPr id="124" name="123 Imagen" descr="http://200.29.3.6:8080/pentaho/jpivot/table/drill-position-other.gif">
          <a:extLst>
            <a:ext uri="{FF2B5EF4-FFF2-40B4-BE49-F238E27FC236}">
              <a16:creationId xmlns:a16="http://schemas.microsoft.com/office/drawing/2014/main" id="{B12E170C-578F-4A05-A96D-4503C4C883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F3F9D6B9-5ACB-4924-91CB-49B115475B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26" name="125 Imagen" descr="http://200.29.3.6:8080/pentaho/jpivot/table/drill-position-other.gif">
          <a:extLst>
            <a:ext uri="{FF2B5EF4-FFF2-40B4-BE49-F238E27FC236}">
              <a16:creationId xmlns:a16="http://schemas.microsoft.com/office/drawing/2014/main" id="{8DE54C4F-CA0E-4D35-9C68-4EA9F31D0D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27" name="126 Imagen" descr="http://200.29.3.6:8080/pentaho/jpivot/table/drill-position-other.gif">
          <a:extLst>
            <a:ext uri="{FF2B5EF4-FFF2-40B4-BE49-F238E27FC236}">
              <a16:creationId xmlns:a16="http://schemas.microsoft.com/office/drawing/2014/main" id="{18BC9F82-3C76-4D3C-BC8B-7951F34309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9CD2DFA8-157F-45B6-A0D9-ACBD48CE8C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29" name="128 Imagen" descr="http://200.29.3.6:8080/pentaho/jpivot/table/drill-position-other.gif">
          <a:extLst>
            <a:ext uri="{FF2B5EF4-FFF2-40B4-BE49-F238E27FC236}">
              <a16:creationId xmlns:a16="http://schemas.microsoft.com/office/drawing/2014/main" id="{CAF625BA-6377-4750-BFC5-750FD2C28F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8B1ED8B0-6E66-436D-B599-229F88A8FD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67214D8F-C7F4-4EEC-B1CC-132B4FD861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C74090DD-4C44-42EA-AF6D-CC51E7826B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8D2EFB91-6CB1-4C85-9F70-00325B4DB2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34" name="133 Imagen" descr="http://200.29.3.6:8080/pentaho/jpivot/table/drill-position-other.gif">
          <a:extLst>
            <a:ext uri="{FF2B5EF4-FFF2-40B4-BE49-F238E27FC236}">
              <a16:creationId xmlns:a16="http://schemas.microsoft.com/office/drawing/2014/main" id="{56B70B2B-E95F-4876-8E6B-77FD534AC8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09117AB3-366A-44A0-88EE-831F0FFAAC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71493F81-3695-4119-ACAC-7A113FC1D7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2BAB856B-5A4C-4936-B9A6-ECA8A206BF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38" name="137 Imagen" descr="http://200.29.3.6:8080/pentaho/jpivot/table/drill-position-other.gif">
          <a:extLst>
            <a:ext uri="{FF2B5EF4-FFF2-40B4-BE49-F238E27FC236}">
              <a16:creationId xmlns:a16="http://schemas.microsoft.com/office/drawing/2014/main" id="{BC2BB7AD-54B6-4E8A-8A21-8A5BEDDAD8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39" name="138 Imagen" descr="http://200.29.3.6:8080/pentaho/jpivot/table/drill-position-other.gif">
          <a:extLst>
            <a:ext uri="{FF2B5EF4-FFF2-40B4-BE49-F238E27FC236}">
              <a16:creationId xmlns:a16="http://schemas.microsoft.com/office/drawing/2014/main" id="{31AC6E1B-71EC-4B4C-B941-77163D88CD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58</xdr:row>
      <xdr:rowOff>57150</xdr:rowOff>
    </xdr:from>
    <xdr:ext cx="152400" cy="157692"/>
    <xdr:sp macro="" textlink="">
      <xdr:nvSpPr>
        <xdr:cNvPr id="140" name="Picture 9" hidden="1">
          <a:extLst>
            <a:ext uri="{63B3BB69-23CF-44E3-9099-C40C66FF867C}">
              <a14:compatExt xmlns:a14="http://schemas.microsoft.com/office/drawing/2010/main" spid="_x0000_s10249"/>
            </a:ext>
            <a:ext uri="{FF2B5EF4-FFF2-40B4-BE49-F238E27FC236}">
              <a16:creationId xmlns:a16="http://schemas.microsoft.com/office/drawing/2014/main" id="{DE49EC6A-8B41-49A9-BF37-62B676B9D312}"/>
            </a:ext>
          </a:extLst>
        </xdr:cNvPr>
        <xdr:cNvSpPr/>
      </xdr:nvSpPr>
      <xdr:spPr>
        <a:xfrm>
          <a:off x="12096750" y="13801725"/>
          <a:ext cx="152400" cy="157692"/>
        </a:xfrm>
        <a:prstGeom prst="rect">
          <a:avLst/>
        </a:prstGeom>
      </xdr:spPr>
    </xdr:sp>
    <xdr:clientData/>
  </xdr:oneCellAnchor>
  <xdr:oneCellAnchor>
    <xdr:from>
      <xdr:col>8</xdr:col>
      <xdr:colOff>0</xdr:colOff>
      <xdr:row>55</xdr:row>
      <xdr:rowOff>0</xdr:rowOff>
    </xdr:from>
    <xdr:ext cx="85725" cy="85725"/>
    <xdr:pic>
      <xdr:nvPicPr>
        <xdr:cNvPr id="141" name="140 Imagen" descr="http://200.29.3.6:8080/pentaho/jpivot/table/drill-position-other.gif">
          <a:extLst>
            <a:ext uri="{FF2B5EF4-FFF2-40B4-BE49-F238E27FC236}">
              <a16:creationId xmlns:a16="http://schemas.microsoft.com/office/drawing/2014/main" id="{23558E68-E202-4BED-9713-F3F5CBAACB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2C0B1E1A-1DC7-4215-9FCB-3DD9B77FA0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43" name="142 Imagen" descr="http://200.29.3.6:8080/pentaho/jpivot/table/drill-position-other.gif">
          <a:extLst>
            <a:ext uri="{FF2B5EF4-FFF2-40B4-BE49-F238E27FC236}">
              <a16:creationId xmlns:a16="http://schemas.microsoft.com/office/drawing/2014/main" id="{2F4A1D95-5B7B-4071-A12C-3430346FC9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633B2BAD-8485-4083-9B68-0164C49446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E00AF19A-3C28-4463-A2FF-CB8684277E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40C5CE21-D788-4451-A91C-E0B5628E15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47" name="146 Imagen" descr="http://200.29.3.6:8080/pentaho/jpivot/table/drill-position-other.gif">
          <a:extLst>
            <a:ext uri="{FF2B5EF4-FFF2-40B4-BE49-F238E27FC236}">
              <a16:creationId xmlns:a16="http://schemas.microsoft.com/office/drawing/2014/main" id="{81D1DCD6-BB33-4BD0-A59F-B9FF3E7AA9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48" name="147 Imagen" descr="http://200.29.3.6:8080/pentaho/jpivot/table/drill-position-other.gif">
          <a:extLst>
            <a:ext uri="{FF2B5EF4-FFF2-40B4-BE49-F238E27FC236}">
              <a16:creationId xmlns:a16="http://schemas.microsoft.com/office/drawing/2014/main" id="{0B334FB4-1B1D-463B-9FB7-FD5D89C53E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49" name="148 Imagen" descr="http://200.29.3.6:8080/pentaho/jpivot/table/drill-position-other.gif">
          <a:extLst>
            <a:ext uri="{FF2B5EF4-FFF2-40B4-BE49-F238E27FC236}">
              <a16:creationId xmlns:a16="http://schemas.microsoft.com/office/drawing/2014/main" id="{97163918-9FBE-4DC8-A410-E2D26E7A57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50" name="149 Imagen" descr="http://200.29.3.6:8080/pentaho/jpivot/table/drill-position-other.gif">
          <a:extLst>
            <a:ext uri="{FF2B5EF4-FFF2-40B4-BE49-F238E27FC236}">
              <a16:creationId xmlns:a16="http://schemas.microsoft.com/office/drawing/2014/main" id="{13BC022C-B1E1-414C-8DD0-B609343C6E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51" name="150 Imagen" descr="http://200.29.3.6:8080/pentaho/jpivot/table/drill-position-other.gif">
          <a:extLst>
            <a:ext uri="{FF2B5EF4-FFF2-40B4-BE49-F238E27FC236}">
              <a16:creationId xmlns:a16="http://schemas.microsoft.com/office/drawing/2014/main" id="{B2EC10A7-4753-41A5-B71E-77A5D0BA91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52" name="151 Imagen" descr="http://200.29.3.6:8080/pentaho/jpivot/table/drill-position-other.gif">
          <a:extLst>
            <a:ext uri="{FF2B5EF4-FFF2-40B4-BE49-F238E27FC236}">
              <a16:creationId xmlns:a16="http://schemas.microsoft.com/office/drawing/2014/main" id="{9A17EDB4-2083-418A-8153-5E64F4AC1D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53" name="152 Imagen" descr="http://200.29.3.6:8080/pentaho/jpivot/table/drill-position-other.gif">
          <a:extLst>
            <a:ext uri="{FF2B5EF4-FFF2-40B4-BE49-F238E27FC236}">
              <a16:creationId xmlns:a16="http://schemas.microsoft.com/office/drawing/2014/main" id="{9E232531-1071-4781-9E3C-486F3EE0A0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54" name="153 Imagen" descr="http://200.29.3.6:8080/pentaho/jpivot/table/drill-position-other.gif">
          <a:extLst>
            <a:ext uri="{FF2B5EF4-FFF2-40B4-BE49-F238E27FC236}">
              <a16:creationId xmlns:a16="http://schemas.microsoft.com/office/drawing/2014/main" id="{BE0CD206-BB7A-4291-9E8B-D4F086F6E2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55" name="154 Imagen" descr="http://200.29.3.6:8080/pentaho/jpivot/table/drill-position-other.gif">
          <a:extLst>
            <a:ext uri="{FF2B5EF4-FFF2-40B4-BE49-F238E27FC236}">
              <a16:creationId xmlns:a16="http://schemas.microsoft.com/office/drawing/2014/main" id="{B1D78107-C9A0-46F4-9B5A-A877F1A9D6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56" name="155 Imagen" descr="http://200.29.3.6:8080/pentaho/jpivot/table/drill-position-other.gif">
          <a:extLst>
            <a:ext uri="{FF2B5EF4-FFF2-40B4-BE49-F238E27FC236}">
              <a16:creationId xmlns:a16="http://schemas.microsoft.com/office/drawing/2014/main" id="{BE0E2D68-3162-4796-B5D4-4E296AA683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57" name="156 Imagen" descr="http://200.29.3.6:8080/pentaho/jpivot/table/drill-position-other.gif">
          <a:extLst>
            <a:ext uri="{FF2B5EF4-FFF2-40B4-BE49-F238E27FC236}">
              <a16:creationId xmlns:a16="http://schemas.microsoft.com/office/drawing/2014/main" id="{E562C322-0E88-4A97-AE7B-B443AB1D99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58</xdr:row>
      <xdr:rowOff>57150</xdr:rowOff>
    </xdr:from>
    <xdr:ext cx="152400" cy="157692"/>
    <xdr:sp macro="" textlink="">
      <xdr:nvSpPr>
        <xdr:cNvPr id="158" name="Picture 10" hidden="1">
          <a:extLst>
            <a:ext uri="{63B3BB69-23CF-44E3-9099-C40C66FF867C}">
              <a14:compatExt xmlns:a14="http://schemas.microsoft.com/office/drawing/2010/main" spid="_x0000_s10250"/>
            </a:ext>
            <a:ext uri="{FF2B5EF4-FFF2-40B4-BE49-F238E27FC236}">
              <a16:creationId xmlns:a16="http://schemas.microsoft.com/office/drawing/2014/main" id="{52C652A2-0B83-476E-90C2-1B86A044F04E}"/>
            </a:ext>
          </a:extLst>
        </xdr:cNvPr>
        <xdr:cNvSpPr/>
      </xdr:nvSpPr>
      <xdr:spPr>
        <a:xfrm>
          <a:off x="12096750" y="13801725"/>
          <a:ext cx="152400" cy="157692"/>
        </a:xfrm>
        <a:prstGeom prst="rect">
          <a:avLst/>
        </a:prstGeom>
      </xdr:spPr>
    </xdr:sp>
    <xdr:clientData/>
  </xdr:oneCellAnchor>
  <xdr:oneCellAnchor>
    <xdr:from>
      <xdr:col>8</xdr:col>
      <xdr:colOff>0</xdr:colOff>
      <xdr:row>55</xdr:row>
      <xdr:rowOff>0</xdr:rowOff>
    </xdr:from>
    <xdr:ext cx="85725" cy="85725"/>
    <xdr:pic>
      <xdr:nvPicPr>
        <xdr:cNvPr id="159" name="158 Imagen" descr="http://200.29.3.6:8080/pentaho/jpivot/table/drill-position-other.gif">
          <a:extLst>
            <a:ext uri="{FF2B5EF4-FFF2-40B4-BE49-F238E27FC236}">
              <a16:creationId xmlns:a16="http://schemas.microsoft.com/office/drawing/2014/main" id="{9F416F4B-69DD-424D-A51B-9541FE6E2A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60" name="159 Imagen" descr="http://200.29.3.6:8080/pentaho/jpivot/table/drill-position-other.gif">
          <a:extLst>
            <a:ext uri="{FF2B5EF4-FFF2-40B4-BE49-F238E27FC236}">
              <a16:creationId xmlns:a16="http://schemas.microsoft.com/office/drawing/2014/main" id="{372EAC30-5B49-4AFB-AF14-4796595C6E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61" name="160 Imagen" descr="http://200.29.3.6:8080/pentaho/jpivot/table/drill-position-other.gif">
          <a:extLst>
            <a:ext uri="{FF2B5EF4-FFF2-40B4-BE49-F238E27FC236}">
              <a16:creationId xmlns:a16="http://schemas.microsoft.com/office/drawing/2014/main" id="{C3891A4B-AE12-49AA-9E8E-5B42B54B61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62" name="161 Imagen" descr="http://200.29.3.6:8080/pentaho/jpivot/table/drill-position-other.gif">
          <a:extLst>
            <a:ext uri="{FF2B5EF4-FFF2-40B4-BE49-F238E27FC236}">
              <a16:creationId xmlns:a16="http://schemas.microsoft.com/office/drawing/2014/main" id="{1D55E986-C719-432F-820B-8D4596453B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63" name="162 Imagen" descr="http://200.29.3.6:8080/pentaho/jpivot/table/drill-position-other.gif">
          <a:extLst>
            <a:ext uri="{FF2B5EF4-FFF2-40B4-BE49-F238E27FC236}">
              <a16:creationId xmlns:a16="http://schemas.microsoft.com/office/drawing/2014/main" id="{D130D21C-BE66-4BCD-81DA-C688584F6C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64" name="163 Imagen" descr="http://200.29.3.6:8080/pentaho/jpivot/table/drill-position-other.gif">
          <a:extLst>
            <a:ext uri="{FF2B5EF4-FFF2-40B4-BE49-F238E27FC236}">
              <a16:creationId xmlns:a16="http://schemas.microsoft.com/office/drawing/2014/main" id="{C32E96DA-76D0-4992-B52C-80C40315F8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65" name="164 Imagen" descr="http://200.29.3.6:8080/pentaho/jpivot/table/drill-position-other.gif">
          <a:extLst>
            <a:ext uri="{FF2B5EF4-FFF2-40B4-BE49-F238E27FC236}">
              <a16:creationId xmlns:a16="http://schemas.microsoft.com/office/drawing/2014/main" id="{4E0FD542-9B37-48B3-AC31-8B4C80DFCA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66" name="165 Imagen" descr="http://200.29.3.6:8080/pentaho/jpivot/table/drill-position-other.gif">
          <a:extLst>
            <a:ext uri="{FF2B5EF4-FFF2-40B4-BE49-F238E27FC236}">
              <a16:creationId xmlns:a16="http://schemas.microsoft.com/office/drawing/2014/main" id="{35A910B4-79CE-4242-AF9F-1AAFF5FD67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67" name="166 Imagen" descr="http://200.29.3.6:8080/pentaho/jpivot/table/drill-position-other.gif">
          <a:extLst>
            <a:ext uri="{FF2B5EF4-FFF2-40B4-BE49-F238E27FC236}">
              <a16:creationId xmlns:a16="http://schemas.microsoft.com/office/drawing/2014/main" id="{8A360B60-922C-4C35-A49E-ED4C94ADDB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68" name="167 Imagen" descr="http://200.29.3.6:8080/pentaho/jpivot/table/drill-position-other.gif">
          <a:extLst>
            <a:ext uri="{FF2B5EF4-FFF2-40B4-BE49-F238E27FC236}">
              <a16:creationId xmlns:a16="http://schemas.microsoft.com/office/drawing/2014/main" id="{D72DDFEB-36A8-46F0-8E59-981D383328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69" name="168 Imagen" descr="http://200.29.3.6:8080/pentaho/jpivot/table/drill-position-other.gif">
          <a:extLst>
            <a:ext uri="{FF2B5EF4-FFF2-40B4-BE49-F238E27FC236}">
              <a16:creationId xmlns:a16="http://schemas.microsoft.com/office/drawing/2014/main" id="{AA111F54-F087-4BDA-A6AC-EBC4277BFD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70" name="169 Imagen" descr="http://200.29.3.6:8080/pentaho/jpivot/table/drill-position-other.gif">
          <a:extLst>
            <a:ext uri="{FF2B5EF4-FFF2-40B4-BE49-F238E27FC236}">
              <a16:creationId xmlns:a16="http://schemas.microsoft.com/office/drawing/2014/main" id="{47C24AE8-B2F8-4E6A-99A1-26E4BD5B22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71" name="170 Imagen" descr="http://200.29.3.6:8080/pentaho/jpivot/table/drill-position-other.gif">
          <a:extLst>
            <a:ext uri="{FF2B5EF4-FFF2-40B4-BE49-F238E27FC236}">
              <a16:creationId xmlns:a16="http://schemas.microsoft.com/office/drawing/2014/main" id="{C621A0DB-3B21-4A28-B6D5-89A9A6BCA0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72" name="171 Imagen" descr="http://200.29.3.6:8080/pentaho/jpivot/table/drill-position-other.gif">
          <a:extLst>
            <a:ext uri="{FF2B5EF4-FFF2-40B4-BE49-F238E27FC236}">
              <a16:creationId xmlns:a16="http://schemas.microsoft.com/office/drawing/2014/main" id="{E19405DE-A34C-466B-8926-B5749ADCCE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73" name="172 Imagen" descr="http://200.29.3.6:8080/pentaho/jpivot/table/drill-position-other.gif">
          <a:extLst>
            <a:ext uri="{FF2B5EF4-FFF2-40B4-BE49-F238E27FC236}">
              <a16:creationId xmlns:a16="http://schemas.microsoft.com/office/drawing/2014/main" id="{CF34A1D9-EF09-4CF5-9229-A54B4810BF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74" name="173 Imagen" descr="http://200.29.3.6:8080/pentaho/jpivot/table/drill-position-other.gif">
          <a:extLst>
            <a:ext uri="{FF2B5EF4-FFF2-40B4-BE49-F238E27FC236}">
              <a16:creationId xmlns:a16="http://schemas.microsoft.com/office/drawing/2014/main" id="{A3EEC722-288D-42F3-BF31-2BA6D21A37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75" name="174 Imagen" descr="http://200.29.3.6:8080/pentaho/jpivot/table/drill-position-other.gif">
          <a:extLst>
            <a:ext uri="{FF2B5EF4-FFF2-40B4-BE49-F238E27FC236}">
              <a16:creationId xmlns:a16="http://schemas.microsoft.com/office/drawing/2014/main" id="{4284BB90-237D-4B81-90D4-80DB8A743F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58</xdr:row>
      <xdr:rowOff>57150</xdr:rowOff>
    </xdr:from>
    <xdr:ext cx="152400" cy="157692"/>
    <xdr:sp macro="" textlink="">
      <xdr:nvSpPr>
        <xdr:cNvPr id="176" name="Picture 11" hidden="1">
          <a:extLst>
            <a:ext uri="{63B3BB69-23CF-44E3-9099-C40C66FF867C}">
              <a14:compatExt xmlns:a14="http://schemas.microsoft.com/office/drawing/2010/main" spid="_x0000_s10251"/>
            </a:ext>
            <a:ext uri="{FF2B5EF4-FFF2-40B4-BE49-F238E27FC236}">
              <a16:creationId xmlns:a16="http://schemas.microsoft.com/office/drawing/2014/main" id="{2FA31BA8-5B97-4EBA-BBBD-73A80C51FF04}"/>
            </a:ext>
          </a:extLst>
        </xdr:cNvPr>
        <xdr:cNvSpPr/>
      </xdr:nvSpPr>
      <xdr:spPr>
        <a:xfrm>
          <a:off x="12096750" y="13801725"/>
          <a:ext cx="152400" cy="157692"/>
        </a:xfrm>
        <a:prstGeom prst="rect">
          <a:avLst/>
        </a:prstGeom>
      </xdr:spPr>
    </xdr:sp>
    <xdr:clientData/>
  </xdr:oneCellAnchor>
  <xdr:oneCellAnchor>
    <xdr:from>
      <xdr:col>8</xdr:col>
      <xdr:colOff>0</xdr:colOff>
      <xdr:row>55</xdr:row>
      <xdr:rowOff>0</xdr:rowOff>
    </xdr:from>
    <xdr:ext cx="85725" cy="85725"/>
    <xdr:pic>
      <xdr:nvPicPr>
        <xdr:cNvPr id="177" name="176 Imagen" descr="http://200.29.3.6:8080/pentaho/jpivot/table/drill-position-other.gif">
          <a:extLst>
            <a:ext uri="{FF2B5EF4-FFF2-40B4-BE49-F238E27FC236}">
              <a16:creationId xmlns:a16="http://schemas.microsoft.com/office/drawing/2014/main" id="{24378866-0EBC-4B98-BD65-4C257CE1FE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78" name="177 Imagen" descr="http://200.29.3.6:8080/pentaho/jpivot/table/drill-position-other.gif">
          <a:extLst>
            <a:ext uri="{FF2B5EF4-FFF2-40B4-BE49-F238E27FC236}">
              <a16:creationId xmlns:a16="http://schemas.microsoft.com/office/drawing/2014/main" id="{0E305665-BEBA-45E2-8E7B-6EC6D557D0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79" name="178 Imagen" descr="http://200.29.3.6:8080/pentaho/jpivot/table/drill-position-other.gif">
          <a:extLst>
            <a:ext uri="{FF2B5EF4-FFF2-40B4-BE49-F238E27FC236}">
              <a16:creationId xmlns:a16="http://schemas.microsoft.com/office/drawing/2014/main" id="{C940D9D2-D464-4C87-BE33-36535867B0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80" name="179 Imagen" descr="http://200.29.3.6:8080/pentaho/jpivot/table/drill-position-other.gif">
          <a:extLst>
            <a:ext uri="{FF2B5EF4-FFF2-40B4-BE49-F238E27FC236}">
              <a16:creationId xmlns:a16="http://schemas.microsoft.com/office/drawing/2014/main" id="{44706AE1-1ACA-486F-B054-5EE51464EC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81" name="180 Imagen" descr="http://200.29.3.6:8080/pentaho/jpivot/table/drill-position-other.gif">
          <a:extLst>
            <a:ext uri="{FF2B5EF4-FFF2-40B4-BE49-F238E27FC236}">
              <a16:creationId xmlns:a16="http://schemas.microsoft.com/office/drawing/2014/main" id="{1F2F996C-B868-40DC-AEF0-93D05BD362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82" name="181 Imagen" descr="http://200.29.3.6:8080/pentaho/jpivot/table/drill-position-other.gif">
          <a:extLst>
            <a:ext uri="{FF2B5EF4-FFF2-40B4-BE49-F238E27FC236}">
              <a16:creationId xmlns:a16="http://schemas.microsoft.com/office/drawing/2014/main" id="{7F83C43C-9F4B-4A93-B143-5216792B73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83" name="182 Imagen" descr="http://200.29.3.6:8080/pentaho/jpivot/table/drill-position-other.gif">
          <a:extLst>
            <a:ext uri="{FF2B5EF4-FFF2-40B4-BE49-F238E27FC236}">
              <a16:creationId xmlns:a16="http://schemas.microsoft.com/office/drawing/2014/main" id="{651E9315-6E79-4794-AF74-A684EFF468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84" name="183 Imagen" descr="http://200.29.3.6:8080/pentaho/jpivot/table/drill-position-other.gif">
          <a:extLst>
            <a:ext uri="{FF2B5EF4-FFF2-40B4-BE49-F238E27FC236}">
              <a16:creationId xmlns:a16="http://schemas.microsoft.com/office/drawing/2014/main" id="{8D1B8B86-89F6-4946-B8C4-2CA3CD9C05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85" name="184 Imagen" descr="http://200.29.3.6:8080/pentaho/jpivot/table/drill-position-other.gif">
          <a:extLst>
            <a:ext uri="{FF2B5EF4-FFF2-40B4-BE49-F238E27FC236}">
              <a16:creationId xmlns:a16="http://schemas.microsoft.com/office/drawing/2014/main" id="{44CA9C1C-D474-491A-843F-9CAA6F4266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86" name="185 Imagen" descr="http://200.29.3.6:8080/pentaho/jpivot/table/drill-position-other.gif">
          <a:extLst>
            <a:ext uri="{FF2B5EF4-FFF2-40B4-BE49-F238E27FC236}">
              <a16:creationId xmlns:a16="http://schemas.microsoft.com/office/drawing/2014/main" id="{0055694C-2C87-4425-A44F-713631A252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87" name="186 Imagen" descr="http://200.29.3.6:8080/pentaho/jpivot/table/drill-position-other.gif">
          <a:extLst>
            <a:ext uri="{FF2B5EF4-FFF2-40B4-BE49-F238E27FC236}">
              <a16:creationId xmlns:a16="http://schemas.microsoft.com/office/drawing/2014/main" id="{99D02883-AAF6-48E9-A052-DAB494BCDA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88" name="187 Imagen" descr="http://200.29.3.6:8080/pentaho/jpivot/table/drill-position-other.gif">
          <a:extLst>
            <a:ext uri="{FF2B5EF4-FFF2-40B4-BE49-F238E27FC236}">
              <a16:creationId xmlns:a16="http://schemas.microsoft.com/office/drawing/2014/main" id="{B109B79D-8174-4CDA-B87A-264D50F2EC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89" name="188 Imagen" descr="http://200.29.3.6:8080/pentaho/jpivot/table/drill-position-other.gif">
          <a:extLst>
            <a:ext uri="{FF2B5EF4-FFF2-40B4-BE49-F238E27FC236}">
              <a16:creationId xmlns:a16="http://schemas.microsoft.com/office/drawing/2014/main" id="{942F5D8A-E91F-465B-9B25-2D6ACEBB73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90" name="189 Imagen" descr="http://200.29.3.6:8080/pentaho/jpivot/table/drill-position-other.gif">
          <a:extLst>
            <a:ext uri="{FF2B5EF4-FFF2-40B4-BE49-F238E27FC236}">
              <a16:creationId xmlns:a16="http://schemas.microsoft.com/office/drawing/2014/main" id="{756EFE6B-DBA6-429E-BFB0-7854D011FF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91" name="190 Imagen" descr="http://200.29.3.6:8080/pentaho/jpivot/table/drill-position-other.gif">
          <a:extLst>
            <a:ext uri="{FF2B5EF4-FFF2-40B4-BE49-F238E27FC236}">
              <a16:creationId xmlns:a16="http://schemas.microsoft.com/office/drawing/2014/main" id="{19CB7371-F54D-47C3-8E6E-65B04AA207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58</xdr:row>
      <xdr:rowOff>57150</xdr:rowOff>
    </xdr:from>
    <xdr:ext cx="152400" cy="157692"/>
    <xdr:sp macro="" textlink="">
      <xdr:nvSpPr>
        <xdr:cNvPr id="192" name="Picture 12" hidden="1">
          <a:extLst>
            <a:ext uri="{63B3BB69-23CF-44E3-9099-C40C66FF867C}">
              <a14:compatExt xmlns:a14="http://schemas.microsoft.com/office/drawing/2010/main" spid="_x0000_s10252"/>
            </a:ext>
            <a:ext uri="{FF2B5EF4-FFF2-40B4-BE49-F238E27FC236}">
              <a16:creationId xmlns:a16="http://schemas.microsoft.com/office/drawing/2014/main" id="{9DC16E75-48D7-443C-BF95-7F855741BEB0}"/>
            </a:ext>
          </a:extLst>
        </xdr:cNvPr>
        <xdr:cNvSpPr/>
      </xdr:nvSpPr>
      <xdr:spPr>
        <a:xfrm>
          <a:off x="12096750" y="13801725"/>
          <a:ext cx="152400" cy="157692"/>
        </a:xfrm>
        <a:prstGeom prst="rect">
          <a:avLst/>
        </a:prstGeom>
      </xdr:spPr>
    </xdr:sp>
    <xdr:clientData/>
  </xdr:oneCellAnchor>
  <xdr:oneCellAnchor>
    <xdr:from>
      <xdr:col>8</xdr:col>
      <xdr:colOff>0</xdr:colOff>
      <xdr:row>55</xdr:row>
      <xdr:rowOff>0</xdr:rowOff>
    </xdr:from>
    <xdr:ext cx="85725" cy="85725"/>
    <xdr:pic>
      <xdr:nvPicPr>
        <xdr:cNvPr id="193" name="192 Imagen" descr="http://200.29.3.6:8080/pentaho/jpivot/table/drill-position-other.gif">
          <a:extLst>
            <a:ext uri="{FF2B5EF4-FFF2-40B4-BE49-F238E27FC236}">
              <a16:creationId xmlns:a16="http://schemas.microsoft.com/office/drawing/2014/main" id="{E176561D-3AFE-43AF-8C05-E9E3D4A138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94" name="193 Imagen" descr="http://200.29.3.6:8080/pentaho/jpivot/table/drill-position-other.gif">
          <a:extLst>
            <a:ext uri="{FF2B5EF4-FFF2-40B4-BE49-F238E27FC236}">
              <a16:creationId xmlns:a16="http://schemas.microsoft.com/office/drawing/2014/main" id="{15B8DFAC-4F48-4F40-9767-05EF41C028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95" name="194 Imagen" descr="http://200.29.3.6:8080/pentaho/jpivot/table/drill-position-other.gif">
          <a:extLst>
            <a:ext uri="{FF2B5EF4-FFF2-40B4-BE49-F238E27FC236}">
              <a16:creationId xmlns:a16="http://schemas.microsoft.com/office/drawing/2014/main" id="{ADD2BC5A-3F3E-49DC-B9D4-5804BCE518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96" name="195 Imagen" descr="http://200.29.3.6:8080/pentaho/jpivot/table/drill-position-other.gif">
          <a:extLst>
            <a:ext uri="{FF2B5EF4-FFF2-40B4-BE49-F238E27FC236}">
              <a16:creationId xmlns:a16="http://schemas.microsoft.com/office/drawing/2014/main" id="{BD54A617-E412-4896-BACE-7D968A90A7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97" name="196 Imagen" descr="http://200.29.3.6:8080/pentaho/jpivot/table/drill-position-other.gif">
          <a:extLst>
            <a:ext uri="{FF2B5EF4-FFF2-40B4-BE49-F238E27FC236}">
              <a16:creationId xmlns:a16="http://schemas.microsoft.com/office/drawing/2014/main" id="{D8A47C45-D66E-411F-8BFF-5EAAC3C769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98" name="197 Imagen" descr="http://200.29.3.6:8080/pentaho/jpivot/table/drill-position-other.gif">
          <a:extLst>
            <a:ext uri="{FF2B5EF4-FFF2-40B4-BE49-F238E27FC236}">
              <a16:creationId xmlns:a16="http://schemas.microsoft.com/office/drawing/2014/main" id="{4A6200C6-EE6A-4794-9B67-4BB195886D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199" name="198 Imagen" descr="http://200.29.3.6:8080/pentaho/jpivot/table/drill-position-other.gif">
          <a:extLst>
            <a:ext uri="{FF2B5EF4-FFF2-40B4-BE49-F238E27FC236}">
              <a16:creationId xmlns:a16="http://schemas.microsoft.com/office/drawing/2014/main" id="{59C0BE76-A28F-45C0-BD1E-C6A4CF5937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00" name="199 Imagen" descr="http://200.29.3.6:8080/pentaho/jpivot/table/drill-position-other.gif">
          <a:extLst>
            <a:ext uri="{FF2B5EF4-FFF2-40B4-BE49-F238E27FC236}">
              <a16:creationId xmlns:a16="http://schemas.microsoft.com/office/drawing/2014/main" id="{9A3FEB8A-4B64-4953-813D-51A049BC38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01" name="200 Imagen" descr="http://200.29.3.6:8080/pentaho/jpivot/table/drill-position-other.gif">
          <a:extLst>
            <a:ext uri="{FF2B5EF4-FFF2-40B4-BE49-F238E27FC236}">
              <a16:creationId xmlns:a16="http://schemas.microsoft.com/office/drawing/2014/main" id="{F411413D-B6EE-46D2-B0E4-F8A4D57D4C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02" name="201 Imagen" descr="http://200.29.3.6:8080/pentaho/jpivot/table/drill-position-other.gif">
          <a:extLst>
            <a:ext uri="{FF2B5EF4-FFF2-40B4-BE49-F238E27FC236}">
              <a16:creationId xmlns:a16="http://schemas.microsoft.com/office/drawing/2014/main" id="{653F7962-66EC-49E3-8970-D7A41D1784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03" name="202 Imagen" descr="http://200.29.3.6:8080/pentaho/jpivot/table/drill-position-other.gif">
          <a:extLst>
            <a:ext uri="{FF2B5EF4-FFF2-40B4-BE49-F238E27FC236}">
              <a16:creationId xmlns:a16="http://schemas.microsoft.com/office/drawing/2014/main" id="{AFE08E20-AE49-4CCC-A15D-04058078FD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04" name="203 Imagen" descr="http://200.29.3.6:8080/pentaho/jpivot/table/drill-position-other.gif">
          <a:extLst>
            <a:ext uri="{FF2B5EF4-FFF2-40B4-BE49-F238E27FC236}">
              <a16:creationId xmlns:a16="http://schemas.microsoft.com/office/drawing/2014/main" id="{218064CE-57C9-49E9-9261-3464867E8E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05" name="204 Imagen" descr="http://200.29.3.6:8080/pentaho/jpivot/table/drill-position-other.gif">
          <a:extLst>
            <a:ext uri="{FF2B5EF4-FFF2-40B4-BE49-F238E27FC236}">
              <a16:creationId xmlns:a16="http://schemas.microsoft.com/office/drawing/2014/main" id="{191B03E5-2DFE-41CE-B8E0-B59C0D3A06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55</xdr:row>
      <xdr:rowOff>0</xdr:rowOff>
    </xdr:from>
    <xdr:ext cx="85725" cy="85725"/>
    <xdr:pic>
      <xdr:nvPicPr>
        <xdr:cNvPr id="206" name="205 Imagen" descr="http://200.29.3.6:8080/pentaho/jpivot/table/drill-position-other.gif">
          <a:extLst>
            <a:ext uri="{FF2B5EF4-FFF2-40B4-BE49-F238E27FC236}">
              <a16:creationId xmlns:a16="http://schemas.microsoft.com/office/drawing/2014/main" id="{AF9BB671-9C34-4B8D-8DC6-E59FC8B6F9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314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32</xdr:row>
      <xdr:rowOff>0</xdr:rowOff>
    </xdr:from>
    <xdr:ext cx="85725" cy="85725"/>
    <xdr:pic>
      <xdr:nvPicPr>
        <xdr:cNvPr id="207" name="206 Imagen" descr="http://200.29.3.6:8080/pentaho/jpivot/table/drill-position-other.gif">
          <a:extLst>
            <a:ext uri="{FF2B5EF4-FFF2-40B4-BE49-F238E27FC236}">
              <a16:creationId xmlns:a16="http://schemas.microsoft.com/office/drawing/2014/main" id="{9D02CA4F-7289-49FF-8BA9-D0F2474336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8067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33</xdr:row>
      <xdr:rowOff>0</xdr:rowOff>
    </xdr:from>
    <xdr:ext cx="85725" cy="85725"/>
    <xdr:pic>
      <xdr:nvPicPr>
        <xdr:cNvPr id="208" name="207 Imagen" descr="http://200.29.3.6:8080/pentaho/jpivot/table/drill-position-other.gif">
          <a:extLst>
            <a:ext uri="{FF2B5EF4-FFF2-40B4-BE49-F238E27FC236}">
              <a16:creationId xmlns:a16="http://schemas.microsoft.com/office/drawing/2014/main" id="{C662EBD1-75ED-4037-989B-CFF2C46C05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8296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34</xdr:row>
      <xdr:rowOff>0</xdr:rowOff>
    </xdr:from>
    <xdr:ext cx="85725" cy="85725"/>
    <xdr:pic>
      <xdr:nvPicPr>
        <xdr:cNvPr id="209" name="208 Imagen" descr="http://200.29.3.6:8080/pentaho/jpivot/table/drill-position-other.gif">
          <a:extLst>
            <a:ext uri="{FF2B5EF4-FFF2-40B4-BE49-F238E27FC236}">
              <a16:creationId xmlns:a16="http://schemas.microsoft.com/office/drawing/2014/main" id="{31FA788C-B9CE-470F-B578-28073ED5A3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8524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35</xdr:row>
      <xdr:rowOff>0</xdr:rowOff>
    </xdr:from>
    <xdr:ext cx="85725" cy="85725"/>
    <xdr:pic>
      <xdr:nvPicPr>
        <xdr:cNvPr id="210" name="209 Imagen" descr="http://200.29.3.6:8080/pentaho/jpivot/table/drill-position-other.gif">
          <a:extLst>
            <a:ext uri="{FF2B5EF4-FFF2-40B4-BE49-F238E27FC236}">
              <a16:creationId xmlns:a16="http://schemas.microsoft.com/office/drawing/2014/main" id="{37FE276B-2C52-4B60-9D2C-8C741378E3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8753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36</xdr:row>
      <xdr:rowOff>0</xdr:rowOff>
    </xdr:from>
    <xdr:ext cx="85725" cy="85725"/>
    <xdr:pic>
      <xdr:nvPicPr>
        <xdr:cNvPr id="211" name="210 Imagen" descr="http://200.29.3.6:8080/pentaho/jpivot/table/drill-position-other.gif">
          <a:extLst>
            <a:ext uri="{FF2B5EF4-FFF2-40B4-BE49-F238E27FC236}">
              <a16:creationId xmlns:a16="http://schemas.microsoft.com/office/drawing/2014/main" id="{2D05E591-7968-4650-82A8-9DC6842314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898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37</xdr:row>
      <xdr:rowOff>0</xdr:rowOff>
    </xdr:from>
    <xdr:ext cx="85725" cy="85725"/>
    <xdr:pic>
      <xdr:nvPicPr>
        <xdr:cNvPr id="212" name="211 Imagen" descr="http://200.29.3.6:8080/pentaho/jpivot/table/drill-position-other.gif">
          <a:extLst>
            <a:ext uri="{FF2B5EF4-FFF2-40B4-BE49-F238E27FC236}">
              <a16:creationId xmlns:a16="http://schemas.microsoft.com/office/drawing/2014/main" id="{7146AD42-C856-4415-AC77-7961A606ED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9210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38</xdr:row>
      <xdr:rowOff>0</xdr:rowOff>
    </xdr:from>
    <xdr:ext cx="85725" cy="85725"/>
    <xdr:pic>
      <xdr:nvPicPr>
        <xdr:cNvPr id="213" name="212 Imagen" descr="http://200.29.3.6:8080/pentaho/jpivot/table/drill-position-other.gif">
          <a:extLst>
            <a:ext uri="{FF2B5EF4-FFF2-40B4-BE49-F238E27FC236}">
              <a16:creationId xmlns:a16="http://schemas.microsoft.com/office/drawing/2014/main" id="{BEB99C90-944D-405D-B419-EEDD6C5B1F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9439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40</xdr:row>
      <xdr:rowOff>0</xdr:rowOff>
    </xdr:from>
    <xdr:ext cx="85725" cy="85725"/>
    <xdr:pic>
      <xdr:nvPicPr>
        <xdr:cNvPr id="214" name="213 Imagen" descr="http://200.29.3.6:8080/pentaho/jpivot/table/drill-position-other.gif">
          <a:extLst>
            <a:ext uri="{FF2B5EF4-FFF2-40B4-BE49-F238E27FC236}">
              <a16:creationId xmlns:a16="http://schemas.microsoft.com/office/drawing/2014/main" id="{3D43AAD9-07D1-4B27-A273-8220C02643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9896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41</xdr:row>
      <xdr:rowOff>0</xdr:rowOff>
    </xdr:from>
    <xdr:ext cx="85725" cy="85725"/>
    <xdr:pic>
      <xdr:nvPicPr>
        <xdr:cNvPr id="215" name="214 Imagen" descr="http://200.29.3.6:8080/pentaho/jpivot/table/drill-position-other.gif">
          <a:extLst>
            <a:ext uri="{FF2B5EF4-FFF2-40B4-BE49-F238E27FC236}">
              <a16:creationId xmlns:a16="http://schemas.microsoft.com/office/drawing/2014/main" id="{BB7CF2D4-05FF-42B9-BFE2-FEDD99C203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012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42</xdr:row>
      <xdr:rowOff>0</xdr:rowOff>
    </xdr:from>
    <xdr:ext cx="85725" cy="85725"/>
    <xdr:pic>
      <xdr:nvPicPr>
        <xdr:cNvPr id="216" name="215 Imagen" descr="http://200.29.3.6:8080/pentaho/jpivot/table/drill-position-other.gif">
          <a:extLst>
            <a:ext uri="{FF2B5EF4-FFF2-40B4-BE49-F238E27FC236}">
              <a16:creationId xmlns:a16="http://schemas.microsoft.com/office/drawing/2014/main" id="{6DD6F8F3-7BA7-4FEF-A454-DD5616B0D2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0353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43</xdr:row>
      <xdr:rowOff>0</xdr:rowOff>
    </xdr:from>
    <xdr:ext cx="85725" cy="85725"/>
    <xdr:pic>
      <xdr:nvPicPr>
        <xdr:cNvPr id="217" name="216 Imagen" descr="http://200.29.3.6:8080/pentaho/jpivot/table/drill-position-other.gif">
          <a:extLst>
            <a:ext uri="{FF2B5EF4-FFF2-40B4-BE49-F238E27FC236}">
              <a16:creationId xmlns:a16="http://schemas.microsoft.com/office/drawing/2014/main" id="{53857589-ACDC-4C72-9E5D-20F56F06D1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0582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44</xdr:row>
      <xdr:rowOff>0</xdr:rowOff>
    </xdr:from>
    <xdr:ext cx="85725" cy="85725"/>
    <xdr:pic>
      <xdr:nvPicPr>
        <xdr:cNvPr id="218" name="217 Imagen" descr="http://200.29.3.6:8080/pentaho/jpivot/table/drill-position-other.gif">
          <a:extLst>
            <a:ext uri="{FF2B5EF4-FFF2-40B4-BE49-F238E27FC236}">
              <a16:creationId xmlns:a16="http://schemas.microsoft.com/office/drawing/2014/main" id="{AB2290EE-A310-4476-9027-66F2BDA777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081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45</xdr:row>
      <xdr:rowOff>0</xdr:rowOff>
    </xdr:from>
    <xdr:ext cx="85725" cy="85725"/>
    <xdr:pic>
      <xdr:nvPicPr>
        <xdr:cNvPr id="219" name="218 Imagen" descr="http://200.29.3.6:8080/pentaho/jpivot/table/drill-position-other.gif">
          <a:extLst>
            <a:ext uri="{FF2B5EF4-FFF2-40B4-BE49-F238E27FC236}">
              <a16:creationId xmlns:a16="http://schemas.microsoft.com/office/drawing/2014/main" id="{6EEFEEA8-25D6-484B-9979-E7F78C363F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103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46</xdr:row>
      <xdr:rowOff>0</xdr:rowOff>
    </xdr:from>
    <xdr:ext cx="85725" cy="85725"/>
    <xdr:pic>
      <xdr:nvPicPr>
        <xdr:cNvPr id="220" name="219 Imagen" descr="http://200.29.3.6:8080/pentaho/jpivot/table/drill-position-other.gif">
          <a:extLst>
            <a:ext uri="{FF2B5EF4-FFF2-40B4-BE49-F238E27FC236}">
              <a16:creationId xmlns:a16="http://schemas.microsoft.com/office/drawing/2014/main" id="{E62D4F91-1B06-4943-A7AC-3FF1EF2E1D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1268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48</xdr:row>
      <xdr:rowOff>0</xdr:rowOff>
    </xdr:from>
    <xdr:ext cx="85725" cy="85725"/>
    <xdr:pic>
      <xdr:nvPicPr>
        <xdr:cNvPr id="221" name="220 Imagen" descr="http://200.29.3.6:8080/pentaho/jpivot/table/drill-position-other.gif">
          <a:extLst>
            <a:ext uri="{FF2B5EF4-FFF2-40B4-BE49-F238E27FC236}">
              <a16:creationId xmlns:a16="http://schemas.microsoft.com/office/drawing/2014/main" id="{8923B45C-DDD0-4568-987F-5928C7B343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172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9</xdr:row>
      <xdr:rowOff>0</xdr:rowOff>
    </xdr:from>
    <xdr:ext cx="85725" cy="85725"/>
    <xdr:pic>
      <xdr:nvPicPr>
        <xdr:cNvPr id="222" name="223 Imagen" descr="http://200.29.3.6:8080/pentaho/jpivot/table/drill-position-other.gif">
          <a:extLst>
            <a:ext uri="{FF2B5EF4-FFF2-40B4-BE49-F238E27FC236}">
              <a16:creationId xmlns:a16="http://schemas.microsoft.com/office/drawing/2014/main" id="{3F87FDFC-C9DD-4ACB-A845-083E4E26EF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2552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xdr:row>
      <xdr:rowOff>0</xdr:rowOff>
    </xdr:from>
    <xdr:ext cx="85725" cy="85725"/>
    <xdr:pic>
      <xdr:nvPicPr>
        <xdr:cNvPr id="223" name="225 Imagen" descr="http://200.29.3.6:8080/pentaho/jpivot/table/drill-position-other.gif">
          <a:extLst>
            <a:ext uri="{FF2B5EF4-FFF2-40B4-BE49-F238E27FC236}">
              <a16:creationId xmlns:a16="http://schemas.microsoft.com/office/drawing/2014/main" id="{C65D7689-5541-4706-A79A-E8D9731492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3009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xdr:row>
      <xdr:rowOff>0</xdr:rowOff>
    </xdr:from>
    <xdr:ext cx="85725" cy="85725"/>
    <xdr:pic>
      <xdr:nvPicPr>
        <xdr:cNvPr id="224" name="226 Imagen" descr="http://200.29.3.6:8080/pentaho/jpivot/table/drill-position-other.gif">
          <a:extLst>
            <a:ext uri="{FF2B5EF4-FFF2-40B4-BE49-F238E27FC236}">
              <a16:creationId xmlns:a16="http://schemas.microsoft.com/office/drawing/2014/main" id="{11F28432-E4D9-40FA-9434-95A5938A72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3238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13</xdr:row>
      <xdr:rowOff>0</xdr:rowOff>
    </xdr:from>
    <xdr:ext cx="85725" cy="85725"/>
    <xdr:pic>
      <xdr:nvPicPr>
        <xdr:cNvPr id="225" name="227 Imagen" descr="http://200.29.3.6:8080/pentaho/jpivot/table/drill-position-other.gif">
          <a:extLst>
            <a:ext uri="{FF2B5EF4-FFF2-40B4-BE49-F238E27FC236}">
              <a16:creationId xmlns:a16="http://schemas.microsoft.com/office/drawing/2014/main" id="{EA0D9723-CDEC-4C6C-B7A1-66B9314EC1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3467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15</xdr:row>
      <xdr:rowOff>0</xdr:rowOff>
    </xdr:from>
    <xdr:ext cx="85725" cy="85725"/>
    <xdr:pic>
      <xdr:nvPicPr>
        <xdr:cNvPr id="226" name="228 Imagen" descr="http://200.29.3.6:8080/pentaho/jpivot/table/drill-position-other.gif">
          <a:extLst>
            <a:ext uri="{FF2B5EF4-FFF2-40B4-BE49-F238E27FC236}">
              <a16:creationId xmlns:a16="http://schemas.microsoft.com/office/drawing/2014/main" id="{FC760FA9-477C-4425-B22A-93316EBBD2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3924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16</xdr:row>
      <xdr:rowOff>0</xdr:rowOff>
    </xdr:from>
    <xdr:ext cx="85725" cy="85725"/>
    <xdr:pic>
      <xdr:nvPicPr>
        <xdr:cNvPr id="227" name="229 Imagen" descr="http://200.29.3.6:8080/pentaho/jpivot/table/drill-position-other.gif">
          <a:extLst>
            <a:ext uri="{FF2B5EF4-FFF2-40B4-BE49-F238E27FC236}">
              <a16:creationId xmlns:a16="http://schemas.microsoft.com/office/drawing/2014/main" id="{0AEB704C-6676-4569-84B1-17EE303131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4152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17</xdr:row>
      <xdr:rowOff>0</xdr:rowOff>
    </xdr:from>
    <xdr:ext cx="85725" cy="85725"/>
    <xdr:pic>
      <xdr:nvPicPr>
        <xdr:cNvPr id="228" name="230 Imagen" descr="http://200.29.3.6:8080/pentaho/jpivot/table/drill-position-other.gif">
          <a:extLst>
            <a:ext uri="{FF2B5EF4-FFF2-40B4-BE49-F238E27FC236}">
              <a16:creationId xmlns:a16="http://schemas.microsoft.com/office/drawing/2014/main" id="{803ECADA-D576-4B60-96B8-C095AFD130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4381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18</xdr:row>
      <xdr:rowOff>0</xdr:rowOff>
    </xdr:from>
    <xdr:ext cx="85725" cy="85725"/>
    <xdr:pic>
      <xdr:nvPicPr>
        <xdr:cNvPr id="229" name="231 Imagen" descr="http://200.29.3.6:8080/pentaho/jpivot/table/drill-position-other.gif">
          <a:extLst>
            <a:ext uri="{FF2B5EF4-FFF2-40B4-BE49-F238E27FC236}">
              <a16:creationId xmlns:a16="http://schemas.microsoft.com/office/drawing/2014/main" id="{BC444EC2-E64B-4769-94C1-951F5A5333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4610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19</xdr:row>
      <xdr:rowOff>0</xdr:rowOff>
    </xdr:from>
    <xdr:ext cx="85725" cy="85725"/>
    <xdr:pic>
      <xdr:nvPicPr>
        <xdr:cNvPr id="230" name="232 Imagen" descr="http://200.29.3.6:8080/pentaho/jpivot/table/drill-position-other.gif">
          <a:extLst>
            <a:ext uri="{FF2B5EF4-FFF2-40B4-BE49-F238E27FC236}">
              <a16:creationId xmlns:a16="http://schemas.microsoft.com/office/drawing/2014/main" id="{82D40BA6-F30D-41F6-8CAD-AD5E2C0FEE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4838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20</xdr:row>
      <xdr:rowOff>0</xdr:rowOff>
    </xdr:from>
    <xdr:ext cx="85725" cy="85725"/>
    <xdr:pic>
      <xdr:nvPicPr>
        <xdr:cNvPr id="231" name="233 Imagen" descr="http://200.29.3.6:8080/pentaho/jpivot/table/drill-position-other.gif">
          <a:extLst>
            <a:ext uri="{FF2B5EF4-FFF2-40B4-BE49-F238E27FC236}">
              <a16:creationId xmlns:a16="http://schemas.microsoft.com/office/drawing/2014/main" id="{3813F930-3EE7-49E7-B1B3-CA898C3948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5067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21</xdr:row>
      <xdr:rowOff>0</xdr:rowOff>
    </xdr:from>
    <xdr:ext cx="85725" cy="85725"/>
    <xdr:pic>
      <xdr:nvPicPr>
        <xdr:cNvPr id="232" name="234 Imagen" descr="http://200.29.3.6:8080/pentaho/jpivot/table/drill-position-other.gif">
          <a:extLst>
            <a:ext uri="{FF2B5EF4-FFF2-40B4-BE49-F238E27FC236}">
              <a16:creationId xmlns:a16="http://schemas.microsoft.com/office/drawing/2014/main" id="{4CCF8BFE-11F3-493C-873A-11068FA224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5295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23</xdr:row>
      <xdr:rowOff>0</xdr:rowOff>
    </xdr:from>
    <xdr:ext cx="85725" cy="85725"/>
    <xdr:pic>
      <xdr:nvPicPr>
        <xdr:cNvPr id="233" name="235 Imagen" descr="http://200.29.3.6:8080/pentaho/jpivot/table/drill-position-other.gif">
          <a:extLst>
            <a:ext uri="{FF2B5EF4-FFF2-40B4-BE49-F238E27FC236}">
              <a16:creationId xmlns:a16="http://schemas.microsoft.com/office/drawing/2014/main" id="{A459EB13-9AA5-4D74-BA04-8CFA2354CB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5753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xdr:row>
      <xdr:rowOff>15875</xdr:rowOff>
    </xdr:from>
    <xdr:ext cx="85725" cy="85725"/>
    <xdr:pic>
      <xdr:nvPicPr>
        <xdr:cNvPr id="234" name="236 Imagen" descr="http://200.29.3.6:8080/pentaho/jpivot/table/drill-position-other.gif">
          <a:extLst>
            <a:ext uri="{FF2B5EF4-FFF2-40B4-BE49-F238E27FC236}">
              <a16:creationId xmlns:a16="http://schemas.microsoft.com/office/drawing/2014/main" id="{F31DD781-66B2-423F-BC92-6AE7739D74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3254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8</xdr:row>
      <xdr:rowOff>0</xdr:rowOff>
    </xdr:from>
    <xdr:ext cx="85725" cy="85725"/>
    <xdr:pic>
      <xdr:nvPicPr>
        <xdr:cNvPr id="235" name="237 Imagen" descr="http://200.29.3.6:8080/pentaho/jpivot/table/drill-position-other.gif">
          <a:extLst>
            <a:ext uri="{FF2B5EF4-FFF2-40B4-BE49-F238E27FC236}">
              <a16:creationId xmlns:a16="http://schemas.microsoft.com/office/drawing/2014/main" id="{006D1801-1AF5-49FE-BD20-6DB97ECAC5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2324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9</xdr:row>
      <xdr:rowOff>0</xdr:rowOff>
    </xdr:from>
    <xdr:ext cx="85725" cy="85725"/>
    <xdr:pic>
      <xdr:nvPicPr>
        <xdr:cNvPr id="236" name="238 Imagen" descr="http://200.29.3.6:8080/pentaho/jpivot/table/drill-position-other.gif">
          <a:extLst>
            <a:ext uri="{FF2B5EF4-FFF2-40B4-BE49-F238E27FC236}">
              <a16:creationId xmlns:a16="http://schemas.microsoft.com/office/drawing/2014/main" id="{6AAEF24A-BA1A-494D-BEB7-4212CDFFC8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2552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xdr:row>
      <xdr:rowOff>0</xdr:rowOff>
    </xdr:from>
    <xdr:ext cx="85725" cy="85725"/>
    <xdr:pic>
      <xdr:nvPicPr>
        <xdr:cNvPr id="237" name="239 Imagen" descr="http://200.29.3.6:8080/pentaho/jpivot/table/drill-position-other.gif">
          <a:extLst>
            <a:ext uri="{FF2B5EF4-FFF2-40B4-BE49-F238E27FC236}">
              <a16:creationId xmlns:a16="http://schemas.microsoft.com/office/drawing/2014/main" id="{5C447C0C-BF12-414E-90E6-83F8C09EB5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2781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xdr:row>
      <xdr:rowOff>0</xdr:rowOff>
    </xdr:from>
    <xdr:ext cx="85725" cy="85725"/>
    <xdr:pic>
      <xdr:nvPicPr>
        <xdr:cNvPr id="238" name="240 Imagen" descr="http://200.29.3.6:8080/pentaho/jpivot/table/drill-position-other.gif">
          <a:extLst>
            <a:ext uri="{FF2B5EF4-FFF2-40B4-BE49-F238E27FC236}">
              <a16:creationId xmlns:a16="http://schemas.microsoft.com/office/drawing/2014/main" id="{7C3C2C49-E798-4F10-8E77-7267BD10B0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3009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xdr:row>
      <xdr:rowOff>0</xdr:rowOff>
    </xdr:from>
    <xdr:ext cx="85725" cy="85725"/>
    <xdr:pic>
      <xdr:nvPicPr>
        <xdr:cNvPr id="239" name="241 Imagen" descr="http://200.29.3.6:8080/pentaho/jpivot/table/drill-position-other.gif">
          <a:extLst>
            <a:ext uri="{FF2B5EF4-FFF2-40B4-BE49-F238E27FC236}">
              <a16:creationId xmlns:a16="http://schemas.microsoft.com/office/drawing/2014/main" id="{1B4C8791-895C-4856-B6C0-BA3E5D4E54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3238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13</xdr:row>
      <xdr:rowOff>0</xdr:rowOff>
    </xdr:from>
    <xdr:ext cx="85725" cy="85725"/>
    <xdr:pic>
      <xdr:nvPicPr>
        <xdr:cNvPr id="240" name="242 Imagen" descr="http://200.29.3.6:8080/pentaho/jpivot/table/drill-position-other.gif">
          <a:extLst>
            <a:ext uri="{FF2B5EF4-FFF2-40B4-BE49-F238E27FC236}">
              <a16:creationId xmlns:a16="http://schemas.microsoft.com/office/drawing/2014/main" id="{1B1BD016-A23C-49F0-80D3-E34E259D92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3467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15</xdr:row>
      <xdr:rowOff>0</xdr:rowOff>
    </xdr:from>
    <xdr:ext cx="85725" cy="85725"/>
    <xdr:pic>
      <xdr:nvPicPr>
        <xdr:cNvPr id="241" name="243 Imagen" descr="http://200.29.3.6:8080/pentaho/jpivot/table/drill-position-other.gif">
          <a:extLst>
            <a:ext uri="{FF2B5EF4-FFF2-40B4-BE49-F238E27FC236}">
              <a16:creationId xmlns:a16="http://schemas.microsoft.com/office/drawing/2014/main" id="{B0035229-3140-40E6-B9FF-6AA4D59698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3924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16</xdr:row>
      <xdr:rowOff>0</xdr:rowOff>
    </xdr:from>
    <xdr:ext cx="85725" cy="85725"/>
    <xdr:pic>
      <xdr:nvPicPr>
        <xdr:cNvPr id="242" name="244 Imagen" descr="http://200.29.3.6:8080/pentaho/jpivot/table/drill-position-other.gif">
          <a:extLst>
            <a:ext uri="{FF2B5EF4-FFF2-40B4-BE49-F238E27FC236}">
              <a16:creationId xmlns:a16="http://schemas.microsoft.com/office/drawing/2014/main" id="{60357764-A9F9-4D88-AF55-70DAFB967F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4152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17</xdr:row>
      <xdr:rowOff>0</xdr:rowOff>
    </xdr:from>
    <xdr:ext cx="85725" cy="85725"/>
    <xdr:pic>
      <xdr:nvPicPr>
        <xdr:cNvPr id="243" name="245 Imagen" descr="http://200.29.3.6:8080/pentaho/jpivot/table/drill-position-other.gif">
          <a:extLst>
            <a:ext uri="{FF2B5EF4-FFF2-40B4-BE49-F238E27FC236}">
              <a16:creationId xmlns:a16="http://schemas.microsoft.com/office/drawing/2014/main" id="{549D0D41-3AE6-458C-BEFF-E1F89F9A96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4381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18</xdr:row>
      <xdr:rowOff>0</xdr:rowOff>
    </xdr:from>
    <xdr:ext cx="85725" cy="85725"/>
    <xdr:pic>
      <xdr:nvPicPr>
        <xdr:cNvPr id="244" name="246 Imagen" descr="http://200.29.3.6:8080/pentaho/jpivot/table/drill-position-other.gif">
          <a:extLst>
            <a:ext uri="{FF2B5EF4-FFF2-40B4-BE49-F238E27FC236}">
              <a16:creationId xmlns:a16="http://schemas.microsoft.com/office/drawing/2014/main" id="{045DC3FB-6FEA-4B33-A1A0-289CEA5AAF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4610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19</xdr:row>
      <xdr:rowOff>0</xdr:rowOff>
    </xdr:from>
    <xdr:ext cx="85725" cy="85725"/>
    <xdr:pic>
      <xdr:nvPicPr>
        <xdr:cNvPr id="245" name="247 Imagen" descr="http://200.29.3.6:8080/pentaho/jpivot/table/drill-position-other.gif">
          <a:extLst>
            <a:ext uri="{FF2B5EF4-FFF2-40B4-BE49-F238E27FC236}">
              <a16:creationId xmlns:a16="http://schemas.microsoft.com/office/drawing/2014/main" id="{34F381EC-A379-489F-AC27-3BB175AD6B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4838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20</xdr:row>
      <xdr:rowOff>0</xdr:rowOff>
    </xdr:from>
    <xdr:ext cx="85725" cy="85725"/>
    <xdr:pic>
      <xdr:nvPicPr>
        <xdr:cNvPr id="246" name="248 Imagen" descr="http://200.29.3.6:8080/pentaho/jpivot/table/drill-position-other.gif">
          <a:extLst>
            <a:ext uri="{FF2B5EF4-FFF2-40B4-BE49-F238E27FC236}">
              <a16:creationId xmlns:a16="http://schemas.microsoft.com/office/drawing/2014/main" id="{20CDD9E9-DA6E-4B98-9B30-B98D27F809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5067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21</xdr:row>
      <xdr:rowOff>0</xdr:rowOff>
    </xdr:from>
    <xdr:ext cx="85725" cy="85725"/>
    <xdr:pic>
      <xdr:nvPicPr>
        <xdr:cNvPr id="247" name="249 Imagen" descr="http://200.29.3.6:8080/pentaho/jpivot/table/drill-position-other.gif">
          <a:extLst>
            <a:ext uri="{FF2B5EF4-FFF2-40B4-BE49-F238E27FC236}">
              <a16:creationId xmlns:a16="http://schemas.microsoft.com/office/drawing/2014/main" id="{944B3E93-6975-4C03-BAF5-8EC79FC2D6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5295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23</xdr:row>
      <xdr:rowOff>0</xdr:rowOff>
    </xdr:from>
    <xdr:ext cx="85725" cy="85725"/>
    <xdr:pic>
      <xdr:nvPicPr>
        <xdr:cNvPr id="248" name="250 Imagen" descr="http://200.29.3.6:8080/pentaho/jpivot/table/drill-position-other.gif">
          <a:extLst>
            <a:ext uri="{FF2B5EF4-FFF2-40B4-BE49-F238E27FC236}">
              <a16:creationId xmlns:a16="http://schemas.microsoft.com/office/drawing/2014/main" id="{A151E808-CBDD-4ABA-BBA2-FA72A97499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5753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xdr:row>
      <xdr:rowOff>142875</xdr:rowOff>
    </xdr:from>
    <xdr:ext cx="85725" cy="85725"/>
    <xdr:pic>
      <xdr:nvPicPr>
        <xdr:cNvPr id="249" name="251 Imagen" descr="http://200.29.3.6:8080/pentaho/jpivot/table/drill-position-other.gif">
          <a:extLst>
            <a:ext uri="{FF2B5EF4-FFF2-40B4-BE49-F238E27FC236}">
              <a16:creationId xmlns:a16="http://schemas.microsoft.com/office/drawing/2014/main" id="{C3F05870-2AA0-45E9-B165-8C9786B9A5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3152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8</xdr:row>
      <xdr:rowOff>0</xdr:rowOff>
    </xdr:from>
    <xdr:ext cx="85725" cy="85725"/>
    <xdr:pic>
      <xdr:nvPicPr>
        <xdr:cNvPr id="250" name="252 Imagen" descr="http://200.29.3.6:8080/pentaho/jpivot/table/drill-position-other.gif">
          <a:extLst>
            <a:ext uri="{FF2B5EF4-FFF2-40B4-BE49-F238E27FC236}">
              <a16:creationId xmlns:a16="http://schemas.microsoft.com/office/drawing/2014/main" id="{751A31D9-A21F-41D7-BEDA-7B1D4DC605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2324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9</xdr:row>
      <xdr:rowOff>0</xdr:rowOff>
    </xdr:from>
    <xdr:ext cx="85725" cy="85725"/>
    <xdr:pic>
      <xdr:nvPicPr>
        <xdr:cNvPr id="251" name="253 Imagen" descr="http://200.29.3.6:8080/pentaho/jpivot/table/drill-position-other.gif">
          <a:extLst>
            <a:ext uri="{FF2B5EF4-FFF2-40B4-BE49-F238E27FC236}">
              <a16:creationId xmlns:a16="http://schemas.microsoft.com/office/drawing/2014/main" id="{39855D1F-BA8D-428C-9BF1-173F95BCC1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2552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xdr:row>
      <xdr:rowOff>0</xdr:rowOff>
    </xdr:from>
    <xdr:ext cx="85725" cy="85725"/>
    <xdr:pic>
      <xdr:nvPicPr>
        <xdr:cNvPr id="252" name="254 Imagen" descr="http://200.29.3.6:8080/pentaho/jpivot/table/drill-position-other.gif">
          <a:extLst>
            <a:ext uri="{FF2B5EF4-FFF2-40B4-BE49-F238E27FC236}">
              <a16:creationId xmlns:a16="http://schemas.microsoft.com/office/drawing/2014/main" id="{77035971-A980-4992-AFBA-B6A8CDFD4F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2781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xdr:row>
      <xdr:rowOff>0</xdr:rowOff>
    </xdr:from>
    <xdr:ext cx="85725" cy="85725"/>
    <xdr:pic>
      <xdr:nvPicPr>
        <xdr:cNvPr id="253" name="255 Imagen" descr="http://200.29.3.6:8080/pentaho/jpivot/table/drill-position-other.gif">
          <a:extLst>
            <a:ext uri="{FF2B5EF4-FFF2-40B4-BE49-F238E27FC236}">
              <a16:creationId xmlns:a16="http://schemas.microsoft.com/office/drawing/2014/main" id="{07FFC30D-8F3C-4D47-9C12-66817A6C3B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3009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xdr:row>
      <xdr:rowOff>0</xdr:rowOff>
    </xdr:from>
    <xdr:ext cx="85725" cy="85725"/>
    <xdr:pic>
      <xdr:nvPicPr>
        <xdr:cNvPr id="254" name="256 Imagen" descr="http://200.29.3.6:8080/pentaho/jpivot/table/drill-position-other.gif">
          <a:extLst>
            <a:ext uri="{FF2B5EF4-FFF2-40B4-BE49-F238E27FC236}">
              <a16:creationId xmlns:a16="http://schemas.microsoft.com/office/drawing/2014/main" id="{E21D23BC-CB0D-4945-8449-F610462DE2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3238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13</xdr:row>
      <xdr:rowOff>0</xdr:rowOff>
    </xdr:from>
    <xdr:ext cx="85725" cy="85725"/>
    <xdr:pic>
      <xdr:nvPicPr>
        <xdr:cNvPr id="255" name="257 Imagen" descr="http://200.29.3.6:8080/pentaho/jpivot/table/drill-position-other.gif">
          <a:extLst>
            <a:ext uri="{FF2B5EF4-FFF2-40B4-BE49-F238E27FC236}">
              <a16:creationId xmlns:a16="http://schemas.microsoft.com/office/drawing/2014/main" id="{0DD56FA1-0DEF-4804-909B-2A2470859E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3467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15</xdr:row>
      <xdr:rowOff>0</xdr:rowOff>
    </xdr:from>
    <xdr:ext cx="85725" cy="85725"/>
    <xdr:pic>
      <xdr:nvPicPr>
        <xdr:cNvPr id="256" name="258 Imagen" descr="http://200.29.3.6:8080/pentaho/jpivot/table/drill-position-other.gif">
          <a:extLst>
            <a:ext uri="{FF2B5EF4-FFF2-40B4-BE49-F238E27FC236}">
              <a16:creationId xmlns:a16="http://schemas.microsoft.com/office/drawing/2014/main" id="{42BDA13F-0799-4A85-A15C-AC5D79C54C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3924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16</xdr:row>
      <xdr:rowOff>0</xdr:rowOff>
    </xdr:from>
    <xdr:ext cx="85725" cy="85725"/>
    <xdr:pic>
      <xdr:nvPicPr>
        <xdr:cNvPr id="257" name="259 Imagen" descr="http://200.29.3.6:8080/pentaho/jpivot/table/drill-position-other.gif">
          <a:extLst>
            <a:ext uri="{FF2B5EF4-FFF2-40B4-BE49-F238E27FC236}">
              <a16:creationId xmlns:a16="http://schemas.microsoft.com/office/drawing/2014/main" id="{54C30B8F-8E12-41AE-A645-808081585C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4152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17</xdr:row>
      <xdr:rowOff>0</xdr:rowOff>
    </xdr:from>
    <xdr:ext cx="85725" cy="85725"/>
    <xdr:pic>
      <xdr:nvPicPr>
        <xdr:cNvPr id="258" name="260 Imagen" descr="http://200.29.3.6:8080/pentaho/jpivot/table/drill-position-other.gif">
          <a:extLst>
            <a:ext uri="{FF2B5EF4-FFF2-40B4-BE49-F238E27FC236}">
              <a16:creationId xmlns:a16="http://schemas.microsoft.com/office/drawing/2014/main" id="{9E891A82-408D-4D3F-9A8D-BD744C220A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4381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18</xdr:row>
      <xdr:rowOff>0</xdr:rowOff>
    </xdr:from>
    <xdr:ext cx="85725" cy="85725"/>
    <xdr:pic>
      <xdr:nvPicPr>
        <xdr:cNvPr id="259" name="261 Imagen" descr="http://200.29.3.6:8080/pentaho/jpivot/table/drill-position-other.gif">
          <a:extLst>
            <a:ext uri="{FF2B5EF4-FFF2-40B4-BE49-F238E27FC236}">
              <a16:creationId xmlns:a16="http://schemas.microsoft.com/office/drawing/2014/main" id="{C2663994-90B8-43EE-A88B-69FD7BE97F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4610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19</xdr:row>
      <xdr:rowOff>0</xdr:rowOff>
    </xdr:from>
    <xdr:ext cx="85725" cy="85725"/>
    <xdr:pic>
      <xdr:nvPicPr>
        <xdr:cNvPr id="260" name="262 Imagen" descr="http://200.29.3.6:8080/pentaho/jpivot/table/drill-position-other.gif">
          <a:extLst>
            <a:ext uri="{FF2B5EF4-FFF2-40B4-BE49-F238E27FC236}">
              <a16:creationId xmlns:a16="http://schemas.microsoft.com/office/drawing/2014/main" id="{86991AD5-A3B1-4FB5-9D42-3726C7B428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4838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20</xdr:row>
      <xdr:rowOff>0</xdr:rowOff>
    </xdr:from>
    <xdr:ext cx="85725" cy="85725"/>
    <xdr:pic>
      <xdr:nvPicPr>
        <xdr:cNvPr id="261" name="263 Imagen" descr="http://200.29.3.6:8080/pentaho/jpivot/table/drill-position-other.gif">
          <a:extLst>
            <a:ext uri="{FF2B5EF4-FFF2-40B4-BE49-F238E27FC236}">
              <a16:creationId xmlns:a16="http://schemas.microsoft.com/office/drawing/2014/main" id="{620301AE-AE69-429C-86CC-6C509D1441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5067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21</xdr:row>
      <xdr:rowOff>0</xdr:rowOff>
    </xdr:from>
    <xdr:ext cx="85725" cy="85725"/>
    <xdr:pic>
      <xdr:nvPicPr>
        <xdr:cNvPr id="262" name="264 Imagen" descr="http://200.29.3.6:8080/pentaho/jpivot/table/drill-position-other.gif">
          <a:extLst>
            <a:ext uri="{FF2B5EF4-FFF2-40B4-BE49-F238E27FC236}">
              <a16:creationId xmlns:a16="http://schemas.microsoft.com/office/drawing/2014/main" id="{77D92E10-5F90-4B3E-A015-A8996AE7EA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5295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23</xdr:row>
      <xdr:rowOff>0</xdr:rowOff>
    </xdr:from>
    <xdr:ext cx="85725" cy="85725"/>
    <xdr:pic>
      <xdr:nvPicPr>
        <xdr:cNvPr id="263" name="265 Imagen" descr="http://200.29.3.6:8080/pentaho/jpivot/table/drill-position-other.gif">
          <a:extLst>
            <a:ext uri="{FF2B5EF4-FFF2-40B4-BE49-F238E27FC236}">
              <a16:creationId xmlns:a16="http://schemas.microsoft.com/office/drawing/2014/main" id="{58B08760-683B-43A5-AAC6-B03B39ABB1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5753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7</xdr:row>
      <xdr:rowOff>0</xdr:rowOff>
    </xdr:from>
    <xdr:ext cx="85725" cy="85725"/>
    <xdr:pic>
      <xdr:nvPicPr>
        <xdr:cNvPr id="264" name="266 Imagen" descr="http://200.29.3.6:8080/pentaho/jpivot/table/drill-position-other.gif">
          <a:extLst>
            <a:ext uri="{FF2B5EF4-FFF2-40B4-BE49-F238E27FC236}">
              <a16:creationId xmlns:a16="http://schemas.microsoft.com/office/drawing/2014/main" id="{EE6F8FE7-A13C-4BE9-AC9F-A4CD7A91ED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2095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265" name="267 Imagen" descr="http://200.29.3.6:8080/pentaho/jpivot/table/drill-position-other.gif">
          <a:extLst>
            <a:ext uri="{FF2B5EF4-FFF2-40B4-BE49-F238E27FC236}">
              <a16:creationId xmlns:a16="http://schemas.microsoft.com/office/drawing/2014/main" id="{30C5A022-7B65-4C9D-A340-723D40CE8F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2324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xdr:row>
      <xdr:rowOff>0</xdr:rowOff>
    </xdr:from>
    <xdr:ext cx="85725" cy="85725"/>
    <xdr:pic>
      <xdr:nvPicPr>
        <xdr:cNvPr id="266" name="268 Imagen" descr="http://200.29.3.6:8080/pentaho/jpivot/table/drill-position-other.gif">
          <a:extLst>
            <a:ext uri="{FF2B5EF4-FFF2-40B4-BE49-F238E27FC236}">
              <a16:creationId xmlns:a16="http://schemas.microsoft.com/office/drawing/2014/main" id="{8CBB9336-BD95-4C03-A781-0A3C768F28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2552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267" name="269 Imagen" descr="http://200.29.3.6:8080/pentaho/jpivot/table/drill-position-other.gif">
          <a:extLst>
            <a:ext uri="{FF2B5EF4-FFF2-40B4-BE49-F238E27FC236}">
              <a16:creationId xmlns:a16="http://schemas.microsoft.com/office/drawing/2014/main" id="{3BB9A8AE-B67A-4C19-9089-FB66B6C0D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2781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268" name="270 Imagen" descr="http://200.29.3.6:8080/pentaho/jpivot/table/drill-position-other.gif">
          <a:extLst>
            <a:ext uri="{FF2B5EF4-FFF2-40B4-BE49-F238E27FC236}">
              <a16:creationId xmlns:a16="http://schemas.microsoft.com/office/drawing/2014/main" id="{F1DCD37E-6F86-40F1-BE60-E90B4224CE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3009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269" name="271 Imagen" descr="http://200.29.3.6:8080/pentaho/jpivot/table/drill-position-other.gif">
          <a:extLst>
            <a:ext uri="{FF2B5EF4-FFF2-40B4-BE49-F238E27FC236}">
              <a16:creationId xmlns:a16="http://schemas.microsoft.com/office/drawing/2014/main" id="{901084CB-3B96-4DC9-9B2E-8605F053A3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3238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270" name="272 Imagen" descr="http://200.29.3.6:8080/pentaho/jpivot/table/drill-position-other.gif">
          <a:extLst>
            <a:ext uri="{FF2B5EF4-FFF2-40B4-BE49-F238E27FC236}">
              <a16:creationId xmlns:a16="http://schemas.microsoft.com/office/drawing/2014/main" id="{0795F25E-654A-4CB3-8D57-609B9E3B9C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3467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271" name="273 Imagen" descr="http://200.29.3.6:8080/pentaho/jpivot/table/drill-position-other.gif">
          <a:extLst>
            <a:ext uri="{FF2B5EF4-FFF2-40B4-BE49-F238E27FC236}">
              <a16:creationId xmlns:a16="http://schemas.microsoft.com/office/drawing/2014/main" id="{E3F5D8D3-44D8-4166-8596-E64596EA76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3924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272" name="274 Imagen" descr="http://200.29.3.6:8080/pentaho/jpivot/table/drill-position-other.gif">
          <a:extLst>
            <a:ext uri="{FF2B5EF4-FFF2-40B4-BE49-F238E27FC236}">
              <a16:creationId xmlns:a16="http://schemas.microsoft.com/office/drawing/2014/main" id="{73C025F6-B741-4447-BDBE-7797F37A38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4152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273" name="275 Imagen" descr="http://200.29.3.6:8080/pentaho/jpivot/table/drill-position-other.gif">
          <a:extLst>
            <a:ext uri="{FF2B5EF4-FFF2-40B4-BE49-F238E27FC236}">
              <a16:creationId xmlns:a16="http://schemas.microsoft.com/office/drawing/2014/main" id="{2AE0AA59-5FC6-45A3-B40B-405AE67166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4381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274" name="276 Imagen" descr="http://200.29.3.6:8080/pentaho/jpivot/table/drill-position-other.gif">
          <a:extLst>
            <a:ext uri="{FF2B5EF4-FFF2-40B4-BE49-F238E27FC236}">
              <a16:creationId xmlns:a16="http://schemas.microsoft.com/office/drawing/2014/main" id="{4425A81A-79DB-4DFB-BD5C-44714FBDAB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4610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75" name="277 Imagen" descr="http://200.29.3.6:8080/pentaho/jpivot/table/drill-position-other.gif">
          <a:extLst>
            <a:ext uri="{FF2B5EF4-FFF2-40B4-BE49-F238E27FC236}">
              <a16:creationId xmlns:a16="http://schemas.microsoft.com/office/drawing/2014/main" id="{0B675E5C-0932-4A13-9A46-E4F8C4C509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4838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276" name="278 Imagen" descr="http://200.29.3.6:8080/pentaho/jpivot/table/drill-position-other.gif">
          <a:extLst>
            <a:ext uri="{FF2B5EF4-FFF2-40B4-BE49-F238E27FC236}">
              <a16:creationId xmlns:a16="http://schemas.microsoft.com/office/drawing/2014/main" id="{D6506094-68E2-49A6-A92E-9377257FE3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5067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85725" cy="85725"/>
    <xdr:pic>
      <xdr:nvPicPr>
        <xdr:cNvPr id="277" name="279 Imagen" descr="http://200.29.3.6:8080/pentaho/jpivot/table/drill-position-other.gif">
          <a:extLst>
            <a:ext uri="{FF2B5EF4-FFF2-40B4-BE49-F238E27FC236}">
              <a16:creationId xmlns:a16="http://schemas.microsoft.com/office/drawing/2014/main" id="{1E15C3B0-222D-4B8E-8324-01CD8ABA34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5295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24</xdr:row>
      <xdr:rowOff>0</xdr:rowOff>
    </xdr:from>
    <xdr:ext cx="85725" cy="85725"/>
    <xdr:pic>
      <xdr:nvPicPr>
        <xdr:cNvPr id="278" name="280 Imagen" descr="http://200.29.3.6:8080/pentaho/jpivot/table/drill-position-other.gif">
          <a:extLst>
            <a:ext uri="{FF2B5EF4-FFF2-40B4-BE49-F238E27FC236}">
              <a16:creationId xmlns:a16="http://schemas.microsoft.com/office/drawing/2014/main" id="{BC5E09B1-3775-4208-B651-FC4A49222F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5981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7</xdr:row>
      <xdr:rowOff>0</xdr:rowOff>
    </xdr:from>
    <xdr:ext cx="85725" cy="85725"/>
    <xdr:pic>
      <xdr:nvPicPr>
        <xdr:cNvPr id="279" name="281 Imagen" descr="http://200.29.3.6:8080/pentaho/jpivot/table/drill-position-other.gif">
          <a:extLst>
            <a:ext uri="{FF2B5EF4-FFF2-40B4-BE49-F238E27FC236}">
              <a16:creationId xmlns:a16="http://schemas.microsoft.com/office/drawing/2014/main" id="{04944A92-7CA4-4592-B545-E2018AF936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2095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280" name="282 Imagen" descr="http://200.29.3.6:8080/pentaho/jpivot/table/drill-position-other.gif">
          <a:extLst>
            <a:ext uri="{FF2B5EF4-FFF2-40B4-BE49-F238E27FC236}">
              <a16:creationId xmlns:a16="http://schemas.microsoft.com/office/drawing/2014/main" id="{31A30604-9B39-42B7-B0BC-13216B4AF5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2324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xdr:row>
      <xdr:rowOff>0</xdr:rowOff>
    </xdr:from>
    <xdr:ext cx="85725" cy="85725"/>
    <xdr:pic>
      <xdr:nvPicPr>
        <xdr:cNvPr id="281" name="283 Imagen" descr="http://200.29.3.6:8080/pentaho/jpivot/table/drill-position-other.gif">
          <a:extLst>
            <a:ext uri="{FF2B5EF4-FFF2-40B4-BE49-F238E27FC236}">
              <a16:creationId xmlns:a16="http://schemas.microsoft.com/office/drawing/2014/main" id="{E6DC0415-E92D-48EE-A474-540B12A5EB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2552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282" name="284 Imagen" descr="http://200.29.3.6:8080/pentaho/jpivot/table/drill-position-other.gif">
          <a:extLst>
            <a:ext uri="{FF2B5EF4-FFF2-40B4-BE49-F238E27FC236}">
              <a16:creationId xmlns:a16="http://schemas.microsoft.com/office/drawing/2014/main" id="{567647CA-4E0C-41EE-8A4A-0BDD6D2AC8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2781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283" name="285 Imagen" descr="http://200.29.3.6:8080/pentaho/jpivot/table/drill-position-other.gif">
          <a:extLst>
            <a:ext uri="{FF2B5EF4-FFF2-40B4-BE49-F238E27FC236}">
              <a16:creationId xmlns:a16="http://schemas.microsoft.com/office/drawing/2014/main" id="{5D1EB585-B318-4339-859F-BC402B730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3009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284" name="286 Imagen" descr="http://200.29.3.6:8080/pentaho/jpivot/table/drill-position-other.gif">
          <a:extLst>
            <a:ext uri="{FF2B5EF4-FFF2-40B4-BE49-F238E27FC236}">
              <a16:creationId xmlns:a16="http://schemas.microsoft.com/office/drawing/2014/main" id="{277ACB5D-4FB5-491F-8FA3-2ADE3FF9B6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3238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285" name="287 Imagen" descr="http://200.29.3.6:8080/pentaho/jpivot/table/drill-position-other.gif">
          <a:extLst>
            <a:ext uri="{FF2B5EF4-FFF2-40B4-BE49-F238E27FC236}">
              <a16:creationId xmlns:a16="http://schemas.microsoft.com/office/drawing/2014/main" id="{34FA8FAD-ACCA-471D-88BE-1D5FFCEE5C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3467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286" name="288 Imagen" descr="http://200.29.3.6:8080/pentaho/jpivot/table/drill-position-other.gif">
          <a:extLst>
            <a:ext uri="{FF2B5EF4-FFF2-40B4-BE49-F238E27FC236}">
              <a16:creationId xmlns:a16="http://schemas.microsoft.com/office/drawing/2014/main" id="{B587218D-8094-466D-9B03-ECF8393179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3924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287" name="289 Imagen" descr="http://200.29.3.6:8080/pentaho/jpivot/table/drill-position-other.gif">
          <a:extLst>
            <a:ext uri="{FF2B5EF4-FFF2-40B4-BE49-F238E27FC236}">
              <a16:creationId xmlns:a16="http://schemas.microsoft.com/office/drawing/2014/main" id="{C3423726-1DE5-4C82-9B6B-9C4A7605E7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4152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288" name="290 Imagen" descr="http://200.29.3.6:8080/pentaho/jpivot/table/drill-position-other.gif">
          <a:extLst>
            <a:ext uri="{FF2B5EF4-FFF2-40B4-BE49-F238E27FC236}">
              <a16:creationId xmlns:a16="http://schemas.microsoft.com/office/drawing/2014/main" id="{A2AAC7A5-6AB0-4B96-BECC-DE9C7C391D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4381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289" name="291 Imagen" descr="http://200.29.3.6:8080/pentaho/jpivot/table/drill-position-other.gif">
          <a:extLst>
            <a:ext uri="{FF2B5EF4-FFF2-40B4-BE49-F238E27FC236}">
              <a16:creationId xmlns:a16="http://schemas.microsoft.com/office/drawing/2014/main" id="{35A3CAD1-36E5-45FA-B858-4A1B434BEF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4610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90" name="292 Imagen" descr="http://200.29.3.6:8080/pentaho/jpivot/table/drill-position-other.gif">
          <a:extLst>
            <a:ext uri="{FF2B5EF4-FFF2-40B4-BE49-F238E27FC236}">
              <a16:creationId xmlns:a16="http://schemas.microsoft.com/office/drawing/2014/main" id="{539BD0C5-9504-4E7E-B08D-1684BEECFF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4838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291" name="293 Imagen" descr="http://200.29.3.6:8080/pentaho/jpivot/table/drill-position-other.gif">
          <a:extLst>
            <a:ext uri="{FF2B5EF4-FFF2-40B4-BE49-F238E27FC236}">
              <a16:creationId xmlns:a16="http://schemas.microsoft.com/office/drawing/2014/main" id="{D1121A24-2F05-474A-8494-0825975D60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5067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85725" cy="85725"/>
    <xdr:pic>
      <xdr:nvPicPr>
        <xdr:cNvPr id="292" name="294 Imagen" descr="http://200.29.3.6:8080/pentaho/jpivot/table/drill-position-other.gif">
          <a:extLst>
            <a:ext uri="{FF2B5EF4-FFF2-40B4-BE49-F238E27FC236}">
              <a16:creationId xmlns:a16="http://schemas.microsoft.com/office/drawing/2014/main" id="{B329B8E3-D45B-4E92-A9AB-7D6ED44AE1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5295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24</xdr:row>
      <xdr:rowOff>0</xdr:rowOff>
    </xdr:from>
    <xdr:ext cx="85725" cy="85725"/>
    <xdr:pic>
      <xdr:nvPicPr>
        <xdr:cNvPr id="293" name="295 Imagen" descr="http://200.29.3.6:8080/pentaho/jpivot/table/drill-position-other.gif">
          <a:extLst>
            <a:ext uri="{FF2B5EF4-FFF2-40B4-BE49-F238E27FC236}">
              <a16:creationId xmlns:a16="http://schemas.microsoft.com/office/drawing/2014/main" id="{15D8D188-E4FD-4546-BC1E-BE7953BDAB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5981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24</xdr:row>
      <xdr:rowOff>0</xdr:rowOff>
    </xdr:from>
    <xdr:ext cx="85725" cy="85725"/>
    <xdr:pic>
      <xdr:nvPicPr>
        <xdr:cNvPr id="294" name="296 Imagen" descr="http://200.29.3.6:8080/pentaho/jpivot/table/drill-position-other.gif">
          <a:extLst>
            <a:ext uri="{FF2B5EF4-FFF2-40B4-BE49-F238E27FC236}">
              <a16:creationId xmlns:a16="http://schemas.microsoft.com/office/drawing/2014/main" id="{DEEE94AE-172B-4F48-8518-776C69D4E5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5981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24</xdr:row>
      <xdr:rowOff>0</xdr:rowOff>
    </xdr:from>
    <xdr:ext cx="85725" cy="85725"/>
    <xdr:pic>
      <xdr:nvPicPr>
        <xdr:cNvPr id="295" name="297 Imagen" descr="http://200.29.3.6:8080/pentaho/jpivot/table/drill-position-other.gif">
          <a:extLst>
            <a:ext uri="{FF2B5EF4-FFF2-40B4-BE49-F238E27FC236}">
              <a16:creationId xmlns:a16="http://schemas.microsoft.com/office/drawing/2014/main" id="{C83841B9-0439-4833-93A3-5386B72127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5981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24</xdr:row>
      <xdr:rowOff>0</xdr:rowOff>
    </xdr:from>
    <xdr:ext cx="85725" cy="85725"/>
    <xdr:pic>
      <xdr:nvPicPr>
        <xdr:cNvPr id="296" name="298 Imagen" descr="http://200.29.3.6:8080/pentaho/jpivot/table/drill-position-other.gif">
          <a:extLst>
            <a:ext uri="{FF2B5EF4-FFF2-40B4-BE49-F238E27FC236}">
              <a16:creationId xmlns:a16="http://schemas.microsoft.com/office/drawing/2014/main" id="{6D75A611-8DD6-423B-98D2-D6FC2FA402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5981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24</xdr:row>
      <xdr:rowOff>0</xdr:rowOff>
    </xdr:from>
    <xdr:ext cx="85725" cy="85725"/>
    <xdr:pic>
      <xdr:nvPicPr>
        <xdr:cNvPr id="297" name="299 Imagen" descr="http://200.29.3.6:8080/pentaho/jpivot/table/drill-position-other.gif">
          <a:extLst>
            <a:ext uri="{FF2B5EF4-FFF2-40B4-BE49-F238E27FC236}">
              <a16:creationId xmlns:a16="http://schemas.microsoft.com/office/drawing/2014/main" id="{9F4BAA2C-6358-4E37-8769-D1CBC3D4FD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5981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24</xdr:row>
      <xdr:rowOff>0</xdr:rowOff>
    </xdr:from>
    <xdr:ext cx="85725" cy="85725"/>
    <xdr:pic>
      <xdr:nvPicPr>
        <xdr:cNvPr id="298" name="300 Imagen" descr="http://200.29.3.6:8080/pentaho/jpivot/table/drill-position-other.gif">
          <a:extLst>
            <a:ext uri="{FF2B5EF4-FFF2-40B4-BE49-F238E27FC236}">
              <a16:creationId xmlns:a16="http://schemas.microsoft.com/office/drawing/2014/main" id="{E6ED39C0-5DB3-4F49-BA51-00D38C8CA6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5981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24</xdr:row>
      <xdr:rowOff>0</xdr:rowOff>
    </xdr:from>
    <xdr:ext cx="85725" cy="85725"/>
    <xdr:pic>
      <xdr:nvPicPr>
        <xdr:cNvPr id="299" name="301 Imagen" descr="http://200.29.3.6:8080/pentaho/jpivot/table/drill-position-other.gif">
          <a:extLst>
            <a:ext uri="{FF2B5EF4-FFF2-40B4-BE49-F238E27FC236}">
              <a16:creationId xmlns:a16="http://schemas.microsoft.com/office/drawing/2014/main" id="{31722058-15FE-47DC-B7DE-3BDAA7F79E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5981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32</xdr:row>
      <xdr:rowOff>0</xdr:rowOff>
    </xdr:from>
    <xdr:ext cx="85725" cy="85725"/>
    <xdr:pic>
      <xdr:nvPicPr>
        <xdr:cNvPr id="300" name="302 Imagen" descr="http://200.29.3.6:8080/pentaho/jpivot/table/drill-position-other.gif">
          <a:extLst>
            <a:ext uri="{FF2B5EF4-FFF2-40B4-BE49-F238E27FC236}">
              <a16:creationId xmlns:a16="http://schemas.microsoft.com/office/drawing/2014/main" id="{C479A6BF-9764-4D77-A447-E991B0972A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8067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33</xdr:row>
      <xdr:rowOff>0</xdr:rowOff>
    </xdr:from>
    <xdr:ext cx="85725" cy="85725"/>
    <xdr:pic>
      <xdr:nvPicPr>
        <xdr:cNvPr id="301" name="303 Imagen" descr="http://200.29.3.6:8080/pentaho/jpivot/table/drill-position-other.gif">
          <a:extLst>
            <a:ext uri="{FF2B5EF4-FFF2-40B4-BE49-F238E27FC236}">
              <a16:creationId xmlns:a16="http://schemas.microsoft.com/office/drawing/2014/main" id="{A443FFEF-0A04-4D14-A24E-2903230F81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8296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34</xdr:row>
      <xdr:rowOff>0</xdr:rowOff>
    </xdr:from>
    <xdr:ext cx="85725" cy="85725"/>
    <xdr:pic>
      <xdr:nvPicPr>
        <xdr:cNvPr id="302" name="304 Imagen" descr="http://200.29.3.6:8080/pentaho/jpivot/table/drill-position-other.gif">
          <a:extLst>
            <a:ext uri="{FF2B5EF4-FFF2-40B4-BE49-F238E27FC236}">
              <a16:creationId xmlns:a16="http://schemas.microsoft.com/office/drawing/2014/main" id="{427F72DF-FAB2-4EBE-AF38-409CEE15C5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8524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35</xdr:row>
      <xdr:rowOff>0</xdr:rowOff>
    </xdr:from>
    <xdr:ext cx="85725" cy="85725"/>
    <xdr:pic>
      <xdr:nvPicPr>
        <xdr:cNvPr id="303" name="305 Imagen" descr="http://200.29.3.6:8080/pentaho/jpivot/table/drill-position-other.gif">
          <a:extLst>
            <a:ext uri="{FF2B5EF4-FFF2-40B4-BE49-F238E27FC236}">
              <a16:creationId xmlns:a16="http://schemas.microsoft.com/office/drawing/2014/main" id="{106A2EBB-A0C2-4307-97D9-20958B507A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8753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36</xdr:row>
      <xdr:rowOff>0</xdr:rowOff>
    </xdr:from>
    <xdr:ext cx="85725" cy="85725"/>
    <xdr:pic>
      <xdr:nvPicPr>
        <xdr:cNvPr id="304" name="306 Imagen" descr="http://200.29.3.6:8080/pentaho/jpivot/table/drill-position-other.gif">
          <a:extLst>
            <a:ext uri="{FF2B5EF4-FFF2-40B4-BE49-F238E27FC236}">
              <a16:creationId xmlns:a16="http://schemas.microsoft.com/office/drawing/2014/main" id="{56DB52C7-97B7-4CD7-A566-799986B87B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898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37</xdr:row>
      <xdr:rowOff>0</xdr:rowOff>
    </xdr:from>
    <xdr:ext cx="85725" cy="85725"/>
    <xdr:pic>
      <xdr:nvPicPr>
        <xdr:cNvPr id="305" name="307 Imagen" descr="http://200.29.3.6:8080/pentaho/jpivot/table/drill-position-other.gif">
          <a:extLst>
            <a:ext uri="{FF2B5EF4-FFF2-40B4-BE49-F238E27FC236}">
              <a16:creationId xmlns:a16="http://schemas.microsoft.com/office/drawing/2014/main" id="{39369F7F-4B26-41FA-91B9-7FDE87E4BE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9210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38</xdr:row>
      <xdr:rowOff>0</xdr:rowOff>
    </xdr:from>
    <xdr:ext cx="85725" cy="85725"/>
    <xdr:pic>
      <xdr:nvPicPr>
        <xdr:cNvPr id="306" name="308 Imagen" descr="http://200.29.3.6:8080/pentaho/jpivot/table/drill-position-other.gif">
          <a:extLst>
            <a:ext uri="{FF2B5EF4-FFF2-40B4-BE49-F238E27FC236}">
              <a16:creationId xmlns:a16="http://schemas.microsoft.com/office/drawing/2014/main" id="{E96FDE8C-A857-4912-BE41-C9567FC274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9439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40</xdr:row>
      <xdr:rowOff>0</xdr:rowOff>
    </xdr:from>
    <xdr:ext cx="85725" cy="85725"/>
    <xdr:pic>
      <xdr:nvPicPr>
        <xdr:cNvPr id="307" name="309 Imagen" descr="http://200.29.3.6:8080/pentaho/jpivot/table/drill-position-other.gif">
          <a:extLst>
            <a:ext uri="{FF2B5EF4-FFF2-40B4-BE49-F238E27FC236}">
              <a16:creationId xmlns:a16="http://schemas.microsoft.com/office/drawing/2014/main" id="{44BAEDB3-D883-4DC4-B87E-7B1D6C33E6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9896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41</xdr:row>
      <xdr:rowOff>0</xdr:rowOff>
    </xdr:from>
    <xdr:ext cx="85725" cy="85725"/>
    <xdr:pic>
      <xdr:nvPicPr>
        <xdr:cNvPr id="308" name="310 Imagen" descr="http://200.29.3.6:8080/pentaho/jpivot/table/drill-position-other.gif">
          <a:extLst>
            <a:ext uri="{FF2B5EF4-FFF2-40B4-BE49-F238E27FC236}">
              <a16:creationId xmlns:a16="http://schemas.microsoft.com/office/drawing/2014/main" id="{CD2958EB-66A7-4EAB-9326-8F4770E93C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012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42</xdr:row>
      <xdr:rowOff>0</xdr:rowOff>
    </xdr:from>
    <xdr:ext cx="85725" cy="85725"/>
    <xdr:pic>
      <xdr:nvPicPr>
        <xdr:cNvPr id="309" name="311 Imagen" descr="http://200.29.3.6:8080/pentaho/jpivot/table/drill-position-other.gif">
          <a:extLst>
            <a:ext uri="{FF2B5EF4-FFF2-40B4-BE49-F238E27FC236}">
              <a16:creationId xmlns:a16="http://schemas.microsoft.com/office/drawing/2014/main" id="{4D8A5E1B-C51A-4983-9FBD-640DF2FF9F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0353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43</xdr:row>
      <xdr:rowOff>0</xdr:rowOff>
    </xdr:from>
    <xdr:ext cx="85725" cy="85725"/>
    <xdr:pic>
      <xdr:nvPicPr>
        <xdr:cNvPr id="310" name="312 Imagen" descr="http://200.29.3.6:8080/pentaho/jpivot/table/drill-position-other.gif">
          <a:extLst>
            <a:ext uri="{FF2B5EF4-FFF2-40B4-BE49-F238E27FC236}">
              <a16:creationId xmlns:a16="http://schemas.microsoft.com/office/drawing/2014/main" id="{F5036152-CE0B-4C62-BD69-B6A77E977B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0582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44</xdr:row>
      <xdr:rowOff>0</xdr:rowOff>
    </xdr:from>
    <xdr:ext cx="85725" cy="85725"/>
    <xdr:pic>
      <xdr:nvPicPr>
        <xdr:cNvPr id="311" name="313 Imagen" descr="http://200.29.3.6:8080/pentaho/jpivot/table/drill-position-other.gif">
          <a:extLst>
            <a:ext uri="{FF2B5EF4-FFF2-40B4-BE49-F238E27FC236}">
              <a16:creationId xmlns:a16="http://schemas.microsoft.com/office/drawing/2014/main" id="{65C88E98-947D-46DD-9E99-3982E305F5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081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45</xdr:row>
      <xdr:rowOff>0</xdr:rowOff>
    </xdr:from>
    <xdr:ext cx="85725" cy="85725"/>
    <xdr:pic>
      <xdr:nvPicPr>
        <xdr:cNvPr id="312" name="314 Imagen" descr="http://200.29.3.6:8080/pentaho/jpivot/table/drill-position-other.gif">
          <a:extLst>
            <a:ext uri="{FF2B5EF4-FFF2-40B4-BE49-F238E27FC236}">
              <a16:creationId xmlns:a16="http://schemas.microsoft.com/office/drawing/2014/main" id="{C8C51892-FE34-4078-A33B-E44AF7479A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103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46</xdr:row>
      <xdr:rowOff>0</xdr:rowOff>
    </xdr:from>
    <xdr:ext cx="85725" cy="85725"/>
    <xdr:pic>
      <xdr:nvPicPr>
        <xdr:cNvPr id="313" name="315 Imagen" descr="http://200.29.3.6:8080/pentaho/jpivot/table/drill-position-other.gif">
          <a:extLst>
            <a:ext uri="{FF2B5EF4-FFF2-40B4-BE49-F238E27FC236}">
              <a16:creationId xmlns:a16="http://schemas.microsoft.com/office/drawing/2014/main" id="{3D1592F0-A779-427D-90DA-F6CAB77E04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1268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48</xdr:row>
      <xdr:rowOff>0</xdr:rowOff>
    </xdr:from>
    <xdr:ext cx="85725" cy="85725"/>
    <xdr:pic>
      <xdr:nvPicPr>
        <xdr:cNvPr id="314" name="316 Imagen" descr="http://200.29.3.6:8080/pentaho/jpivot/table/drill-position-other.gif">
          <a:extLst>
            <a:ext uri="{FF2B5EF4-FFF2-40B4-BE49-F238E27FC236}">
              <a16:creationId xmlns:a16="http://schemas.microsoft.com/office/drawing/2014/main" id="{2FE35A19-D9F8-412B-B74E-AD650E6060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172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32</xdr:row>
      <xdr:rowOff>0</xdr:rowOff>
    </xdr:from>
    <xdr:ext cx="85725" cy="85725"/>
    <xdr:pic>
      <xdr:nvPicPr>
        <xdr:cNvPr id="315" name="317 Imagen" descr="http://200.29.3.6:8080/pentaho/jpivot/table/drill-position-other.gif">
          <a:extLst>
            <a:ext uri="{FF2B5EF4-FFF2-40B4-BE49-F238E27FC236}">
              <a16:creationId xmlns:a16="http://schemas.microsoft.com/office/drawing/2014/main" id="{C2042DE9-4020-4388-886C-34C639DF01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8067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33</xdr:row>
      <xdr:rowOff>0</xdr:rowOff>
    </xdr:from>
    <xdr:ext cx="85725" cy="85725"/>
    <xdr:pic>
      <xdr:nvPicPr>
        <xdr:cNvPr id="316" name="318 Imagen" descr="http://200.29.3.6:8080/pentaho/jpivot/table/drill-position-other.gif">
          <a:extLst>
            <a:ext uri="{FF2B5EF4-FFF2-40B4-BE49-F238E27FC236}">
              <a16:creationId xmlns:a16="http://schemas.microsoft.com/office/drawing/2014/main" id="{7F9A2219-CEDB-4928-A660-86A3DEB3E5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8296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34</xdr:row>
      <xdr:rowOff>0</xdr:rowOff>
    </xdr:from>
    <xdr:ext cx="85725" cy="85725"/>
    <xdr:pic>
      <xdr:nvPicPr>
        <xdr:cNvPr id="317" name="319 Imagen" descr="http://200.29.3.6:8080/pentaho/jpivot/table/drill-position-other.gif">
          <a:extLst>
            <a:ext uri="{FF2B5EF4-FFF2-40B4-BE49-F238E27FC236}">
              <a16:creationId xmlns:a16="http://schemas.microsoft.com/office/drawing/2014/main" id="{7EC3D9DF-DEE2-4673-BF54-28029AEA47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8524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35</xdr:row>
      <xdr:rowOff>0</xdr:rowOff>
    </xdr:from>
    <xdr:ext cx="85725" cy="85725"/>
    <xdr:pic>
      <xdr:nvPicPr>
        <xdr:cNvPr id="318" name="320 Imagen" descr="http://200.29.3.6:8080/pentaho/jpivot/table/drill-position-other.gif">
          <a:extLst>
            <a:ext uri="{FF2B5EF4-FFF2-40B4-BE49-F238E27FC236}">
              <a16:creationId xmlns:a16="http://schemas.microsoft.com/office/drawing/2014/main" id="{BAB792B3-3A7F-4FC5-8BE0-E20011ADC5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8753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36</xdr:row>
      <xdr:rowOff>0</xdr:rowOff>
    </xdr:from>
    <xdr:ext cx="85725" cy="85725"/>
    <xdr:pic>
      <xdr:nvPicPr>
        <xdr:cNvPr id="319" name="321 Imagen" descr="http://200.29.3.6:8080/pentaho/jpivot/table/drill-position-other.gif">
          <a:extLst>
            <a:ext uri="{FF2B5EF4-FFF2-40B4-BE49-F238E27FC236}">
              <a16:creationId xmlns:a16="http://schemas.microsoft.com/office/drawing/2014/main" id="{F7712C57-A43A-428E-807F-141884C84C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898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37</xdr:row>
      <xdr:rowOff>0</xdr:rowOff>
    </xdr:from>
    <xdr:ext cx="85725" cy="85725"/>
    <xdr:pic>
      <xdr:nvPicPr>
        <xdr:cNvPr id="320" name="322 Imagen" descr="http://200.29.3.6:8080/pentaho/jpivot/table/drill-position-other.gif">
          <a:extLst>
            <a:ext uri="{FF2B5EF4-FFF2-40B4-BE49-F238E27FC236}">
              <a16:creationId xmlns:a16="http://schemas.microsoft.com/office/drawing/2014/main" id="{0A9EC60F-D83B-4F48-8061-8FF601D54E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9210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38</xdr:row>
      <xdr:rowOff>0</xdr:rowOff>
    </xdr:from>
    <xdr:ext cx="85725" cy="85725"/>
    <xdr:pic>
      <xdr:nvPicPr>
        <xdr:cNvPr id="321" name="323 Imagen" descr="http://200.29.3.6:8080/pentaho/jpivot/table/drill-position-other.gif">
          <a:extLst>
            <a:ext uri="{FF2B5EF4-FFF2-40B4-BE49-F238E27FC236}">
              <a16:creationId xmlns:a16="http://schemas.microsoft.com/office/drawing/2014/main" id="{06FCEB72-056C-494E-BD09-D1AC89D936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9439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40</xdr:row>
      <xdr:rowOff>0</xdr:rowOff>
    </xdr:from>
    <xdr:ext cx="85725" cy="85725"/>
    <xdr:pic>
      <xdr:nvPicPr>
        <xdr:cNvPr id="322" name="324 Imagen" descr="http://200.29.3.6:8080/pentaho/jpivot/table/drill-position-other.gif">
          <a:extLst>
            <a:ext uri="{FF2B5EF4-FFF2-40B4-BE49-F238E27FC236}">
              <a16:creationId xmlns:a16="http://schemas.microsoft.com/office/drawing/2014/main" id="{A8A608B2-89AF-487C-8790-5591422E1F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9896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41</xdr:row>
      <xdr:rowOff>0</xdr:rowOff>
    </xdr:from>
    <xdr:ext cx="85725" cy="85725"/>
    <xdr:pic>
      <xdr:nvPicPr>
        <xdr:cNvPr id="323" name="325 Imagen" descr="http://200.29.3.6:8080/pentaho/jpivot/table/drill-position-other.gif">
          <a:extLst>
            <a:ext uri="{FF2B5EF4-FFF2-40B4-BE49-F238E27FC236}">
              <a16:creationId xmlns:a16="http://schemas.microsoft.com/office/drawing/2014/main" id="{336A5407-E6A8-45E8-BA07-B77E169C20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012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42</xdr:row>
      <xdr:rowOff>0</xdr:rowOff>
    </xdr:from>
    <xdr:ext cx="85725" cy="85725"/>
    <xdr:pic>
      <xdr:nvPicPr>
        <xdr:cNvPr id="324" name="326 Imagen" descr="http://200.29.3.6:8080/pentaho/jpivot/table/drill-position-other.gif">
          <a:extLst>
            <a:ext uri="{FF2B5EF4-FFF2-40B4-BE49-F238E27FC236}">
              <a16:creationId xmlns:a16="http://schemas.microsoft.com/office/drawing/2014/main" id="{54FBA053-479D-4383-907D-295DCBC00F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0353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43</xdr:row>
      <xdr:rowOff>0</xdr:rowOff>
    </xdr:from>
    <xdr:ext cx="85725" cy="85725"/>
    <xdr:pic>
      <xdr:nvPicPr>
        <xdr:cNvPr id="325" name="327 Imagen" descr="http://200.29.3.6:8080/pentaho/jpivot/table/drill-position-other.gif">
          <a:extLst>
            <a:ext uri="{FF2B5EF4-FFF2-40B4-BE49-F238E27FC236}">
              <a16:creationId xmlns:a16="http://schemas.microsoft.com/office/drawing/2014/main" id="{BA2789DF-1CD2-4806-8CB8-51ADE96BFB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0582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44</xdr:row>
      <xdr:rowOff>0</xdr:rowOff>
    </xdr:from>
    <xdr:ext cx="85725" cy="85725"/>
    <xdr:pic>
      <xdr:nvPicPr>
        <xdr:cNvPr id="326" name="328 Imagen" descr="http://200.29.3.6:8080/pentaho/jpivot/table/drill-position-other.gif">
          <a:extLst>
            <a:ext uri="{FF2B5EF4-FFF2-40B4-BE49-F238E27FC236}">
              <a16:creationId xmlns:a16="http://schemas.microsoft.com/office/drawing/2014/main" id="{2C732E98-8FAF-4C1D-BDCA-33F9FDA99A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081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45</xdr:row>
      <xdr:rowOff>0</xdr:rowOff>
    </xdr:from>
    <xdr:ext cx="85725" cy="85725"/>
    <xdr:pic>
      <xdr:nvPicPr>
        <xdr:cNvPr id="327" name="329 Imagen" descr="http://200.29.3.6:8080/pentaho/jpivot/table/drill-position-other.gif">
          <a:extLst>
            <a:ext uri="{FF2B5EF4-FFF2-40B4-BE49-F238E27FC236}">
              <a16:creationId xmlns:a16="http://schemas.microsoft.com/office/drawing/2014/main" id="{BA9FE3B5-5859-41DB-9EB4-225623280B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103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46</xdr:row>
      <xdr:rowOff>0</xdr:rowOff>
    </xdr:from>
    <xdr:ext cx="85725" cy="85725"/>
    <xdr:pic>
      <xdr:nvPicPr>
        <xdr:cNvPr id="328" name="330 Imagen" descr="http://200.29.3.6:8080/pentaho/jpivot/table/drill-position-other.gif">
          <a:extLst>
            <a:ext uri="{FF2B5EF4-FFF2-40B4-BE49-F238E27FC236}">
              <a16:creationId xmlns:a16="http://schemas.microsoft.com/office/drawing/2014/main" id="{882E7A28-4D69-49B6-8D81-9D6436ECA4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1268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48</xdr:row>
      <xdr:rowOff>0</xdr:rowOff>
    </xdr:from>
    <xdr:ext cx="85725" cy="85725"/>
    <xdr:pic>
      <xdr:nvPicPr>
        <xdr:cNvPr id="329" name="331 Imagen" descr="http://200.29.3.6:8080/pentaho/jpivot/table/drill-position-other.gif">
          <a:extLst>
            <a:ext uri="{FF2B5EF4-FFF2-40B4-BE49-F238E27FC236}">
              <a16:creationId xmlns:a16="http://schemas.microsoft.com/office/drawing/2014/main" id="{7C066B4D-CFA5-4373-BC2A-7B8E00F3E5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172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32</xdr:row>
      <xdr:rowOff>0</xdr:rowOff>
    </xdr:from>
    <xdr:ext cx="85725" cy="85725"/>
    <xdr:pic>
      <xdr:nvPicPr>
        <xdr:cNvPr id="330" name="332 Imagen" descr="http://200.29.3.6:8080/pentaho/jpivot/table/drill-position-other.gif">
          <a:extLst>
            <a:ext uri="{FF2B5EF4-FFF2-40B4-BE49-F238E27FC236}">
              <a16:creationId xmlns:a16="http://schemas.microsoft.com/office/drawing/2014/main" id="{AEBB43BB-75FB-40FF-ADC9-277E257AC8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8067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33</xdr:row>
      <xdr:rowOff>0</xdr:rowOff>
    </xdr:from>
    <xdr:ext cx="85725" cy="85725"/>
    <xdr:pic>
      <xdr:nvPicPr>
        <xdr:cNvPr id="331" name="333 Imagen" descr="http://200.29.3.6:8080/pentaho/jpivot/table/drill-position-other.gif">
          <a:extLst>
            <a:ext uri="{FF2B5EF4-FFF2-40B4-BE49-F238E27FC236}">
              <a16:creationId xmlns:a16="http://schemas.microsoft.com/office/drawing/2014/main" id="{8158AEE4-855E-48F2-89A3-C45B7AC239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8296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34</xdr:row>
      <xdr:rowOff>0</xdr:rowOff>
    </xdr:from>
    <xdr:ext cx="85725" cy="85725"/>
    <xdr:pic>
      <xdr:nvPicPr>
        <xdr:cNvPr id="332" name="334 Imagen" descr="http://200.29.3.6:8080/pentaho/jpivot/table/drill-position-other.gif">
          <a:extLst>
            <a:ext uri="{FF2B5EF4-FFF2-40B4-BE49-F238E27FC236}">
              <a16:creationId xmlns:a16="http://schemas.microsoft.com/office/drawing/2014/main" id="{909386B9-DE62-405B-B67E-41632EB022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8524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35</xdr:row>
      <xdr:rowOff>0</xdr:rowOff>
    </xdr:from>
    <xdr:ext cx="85725" cy="85725"/>
    <xdr:pic>
      <xdr:nvPicPr>
        <xdr:cNvPr id="333" name="335 Imagen" descr="http://200.29.3.6:8080/pentaho/jpivot/table/drill-position-other.gif">
          <a:extLst>
            <a:ext uri="{FF2B5EF4-FFF2-40B4-BE49-F238E27FC236}">
              <a16:creationId xmlns:a16="http://schemas.microsoft.com/office/drawing/2014/main" id="{2115011F-6A5F-47E9-9942-E693429172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8753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36</xdr:row>
      <xdr:rowOff>0</xdr:rowOff>
    </xdr:from>
    <xdr:ext cx="85725" cy="85725"/>
    <xdr:pic>
      <xdr:nvPicPr>
        <xdr:cNvPr id="334" name="336 Imagen" descr="http://200.29.3.6:8080/pentaho/jpivot/table/drill-position-other.gif">
          <a:extLst>
            <a:ext uri="{FF2B5EF4-FFF2-40B4-BE49-F238E27FC236}">
              <a16:creationId xmlns:a16="http://schemas.microsoft.com/office/drawing/2014/main" id="{FE4A376C-1418-4481-B051-12FDB7026E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898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37</xdr:row>
      <xdr:rowOff>0</xdr:rowOff>
    </xdr:from>
    <xdr:ext cx="85725" cy="85725"/>
    <xdr:pic>
      <xdr:nvPicPr>
        <xdr:cNvPr id="335" name="337 Imagen" descr="http://200.29.3.6:8080/pentaho/jpivot/table/drill-position-other.gif">
          <a:extLst>
            <a:ext uri="{FF2B5EF4-FFF2-40B4-BE49-F238E27FC236}">
              <a16:creationId xmlns:a16="http://schemas.microsoft.com/office/drawing/2014/main" id="{6EED100A-3FA0-4F49-9540-BD103ED1F8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9210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38</xdr:row>
      <xdr:rowOff>0</xdr:rowOff>
    </xdr:from>
    <xdr:ext cx="85725" cy="85725"/>
    <xdr:pic>
      <xdr:nvPicPr>
        <xdr:cNvPr id="336" name="338 Imagen" descr="http://200.29.3.6:8080/pentaho/jpivot/table/drill-position-other.gif">
          <a:extLst>
            <a:ext uri="{FF2B5EF4-FFF2-40B4-BE49-F238E27FC236}">
              <a16:creationId xmlns:a16="http://schemas.microsoft.com/office/drawing/2014/main" id="{AAE223E1-0BBC-4124-A4E3-E61826ECFE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9439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40</xdr:row>
      <xdr:rowOff>0</xdr:rowOff>
    </xdr:from>
    <xdr:ext cx="85725" cy="85725"/>
    <xdr:pic>
      <xdr:nvPicPr>
        <xdr:cNvPr id="337" name="339 Imagen" descr="http://200.29.3.6:8080/pentaho/jpivot/table/drill-position-other.gif">
          <a:extLst>
            <a:ext uri="{FF2B5EF4-FFF2-40B4-BE49-F238E27FC236}">
              <a16:creationId xmlns:a16="http://schemas.microsoft.com/office/drawing/2014/main" id="{5C994FFD-5002-4499-BECE-5DED389788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9896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41</xdr:row>
      <xdr:rowOff>0</xdr:rowOff>
    </xdr:from>
    <xdr:ext cx="85725" cy="85725"/>
    <xdr:pic>
      <xdr:nvPicPr>
        <xdr:cNvPr id="338" name="340 Imagen" descr="http://200.29.3.6:8080/pentaho/jpivot/table/drill-position-other.gif">
          <a:extLst>
            <a:ext uri="{FF2B5EF4-FFF2-40B4-BE49-F238E27FC236}">
              <a16:creationId xmlns:a16="http://schemas.microsoft.com/office/drawing/2014/main" id="{D1B241BC-7F69-412A-A705-D609C9DF4E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012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42</xdr:row>
      <xdr:rowOff>0</xdr:rowOff>
    </xdr:from>
    <xdr:ext cx="85725" cy="85725"/>
    <xdr:pic>
      <xdr:nvPicPr>
        <xdr:cNvPr id="339" name="341 Imagen" descr="http://200.29.3.6:8080/pentaho/jpivot/table/drill-position-other.gif">
          <a:extLst>
            <a:ext uri="{FF2B5EF4-FFF2-40B4-BE49-F238E27FC236}">
              <a16:creationId xmlns:a16="http://schemas.microsoft.com/office/drawing/2014/main" id="{3ED6E716-03BD-498B-BA3F-3227F0761E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0353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43</xdr:row>
      <xdr:rowOff>0</xdr:rowOff>
    </xdr:from>
    <xdr:ext cx="85725" cy="85725"/>
    <xdr:pic>
      <xdr:nvPicPr>
        <xdr:cNvPr id="340" name="342 Imagen" descr="http://200.29.3.6:8080/pentaho/jpivot/table/drill-position-other.gif">
          <a:extLst>
            <a:ext uri="{FF2B5EF4-FFF2-40B4-BE49-F238E27FC236}">
              <a16:creationId xmlns:a16="http://schemas.microsoft.com/office/drawing/2014/main" id="{F399B9AE-455D-4847-BC7F-723876B50B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0582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44</xdr:row>
      <xdr:rowOff>0</xdr:rowOff>
    </xdr:from>
    <xdr:ext cx="85725" cy="85725"/>
    <xdr:pic>
      <xdr:nvPicPr>
        <xdr:cNvPr id="341" name="343 Imagen" descr="http://200.29.3.6:8080/pentaho/jpivot/table/drill-position-other.gif">
          <a:extLst>
            <a:ext uri="{FF2B5EF4-FFF2-40B4-BE49-F238E27FC236}">
              <a16:creationId xmlns:a16="http://schemas.microsoft.com/office/drawing/2014/main" id="{CEAA4066-6F9D-4FA7-9BDC-D54FEB4F43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081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45</xdr:row>
      <xdr:rowOff>0</xdr:rowOff>
    </xdr:from>
    <xdr:ext cx="85725" cy="85725"/>
    <xdr:pic>
      <xdr:nvPicPr>
        <xdr:cNvPr id="342" name="344 Imagen" descr="http://200.29.3.6:8080/pentaho/jpivot/table/drill-position-other.gif">
          <a:extLst>
            <a:ext uri="{FF2B5EF4-FFF2-40B4-BE49-F238E27FC236}">
              <a16:creationId xmlns:a16="http://schemas.microsoft.com/office/drawing/2014/main" id="{C7365B1B-7094-4576-BD2B-123CEED530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103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46</xdr:row>
      <xdr:rowOff>0</xdr:rowOff>
    </xdr:from>
    <xdr:ext cx="85725" cy="85725"/>
    <xdr:pic>
      <xdr:nvPicPr>
        <xdr:cNvPr id="343" name="345 Imagen" descr="http://200.29.3.6:8080/pentaho/jpivot/table/drill-position-other.gif">
          <a:extLst>
            <a:ext uri="{FF2B5EF4-FFF2-40B4-BE49-F238E27FC236}">
              <a16:creationId xmlns:a16="http://schemas.microsoft.com/office/drawing/2014/main" id="{25389D6F-9C4A-41EE-B1E7-162A32F98A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1268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48</xdr:row>
      <xdr:rowOff>0</xdr:rowOff>
    </xdr:from>
    <xdr:ext cx="85725" cy="85725"/>
    <xdr:pic>
      <xdr:nvPicPr>
        <xdr:cNvPr id="344" name="346 Imagen" descr="http://200.29.3.6:8080/pentaho/jpivot/table/drill-position-other.gif">
          <a:extLst>
            <a:ext uri="{FF2B5EF4-FFF2-40B4-BE49-F238E27FC236}">
              <a16:creationId xmlns:a16="http://schemas.microsoft.com/office/drawing/2014/main" id="{F0BE46A9-F6EA-4D34-AD3D-94B1D24387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172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32</xdr:row>
      <xdr:rowOff>0</xdr:rowOff>
    </xdr:from>
    <xdr:ext cx="85725" cy="85725"/>
    <xdr:pic>
      <xdr:nvPicPr>
        <xdr:cNvPr id="345" name="347 Imagen" descr="http://200.29.3.6:8080/pentaho/jpivot/table/drill-position-other.gif">
          <a:extLst>
            <a:ext uri="{FF2B5EF4-FFF2-40B4-BE49-F238E27FC236}">
              <a16:creationId xmlns:a16="http://schemas.microsoft.com/office/drawing/2014/main" id="{02D79772-1628-43C2-9081-E8F7DD40F9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8067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33</xdr:row>
      <xdr:rowOff>0</xdr:rowOff>
    </xdr:from>
    <xdr:ext cx="85725" cy="85725"/>
    <xdr:pic>
      <xdr:nvPicPr>
        <xdr:cNvPr id="346" name="348 Imagen" descr="http://200.29.3.6:8080/pentaho/jpivot/table/drill-position-other.gif">
          <a:extLst>
            <a:ext uri="{FF2B5EF4-FFF2-40B4-BE49-F238E27FC236}">
              <a16:creationId xmlns:a16="http://schemas.microsoft.com/office/drawing/2014/main" id="{EBB4736A-20FD-483B-8494-00973AB63E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8296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34</xdr:row>
      <xdr:rowOff>0</xdr:rowOff>
    </xdr:from>
    <xdr:ext cx="85725" cy="85725"/>
    <xdr:pic>
      <xdr:nvPicPr>
        <xdr:cNvPr id="347" name="349 Imagen" descr="http://200.29.3.6:8080/pentaho/jpivot/table/drill-position-other.gif">
          <a:extLst>
            <a:ext uri="{FF2B5EF4-FFF2-40B4-BE49-F238E27FC236}">
              <a16:creationId xmlns:a16="http://schemas.microsoft.com/office/drawing/2014/main" id="{EADC921B-44A6-40D6-9835-337346997D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8524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35</xdr:row>
      <xdr:rowOff>0</xdr:rowOff>
    </xdr:from>
    <xdr:ext cx="85725" cy="85725"/>
    <xdr:pic>
      <xdr:nvPicPr>
        <xdr:cNvPr id="348" name="350 Imagen" descr="http://200.29.3.6:8080/pentaho/jpivot/table/drill-position-other.gif">
          <a:extLst>
            <a:ext uri="{FF2B5EF4-FFF2-40B4-BE49-F238E27FC236}">
              <a16:creationId xmlns:a16="http://schemas.microsoft.com/office/drawing/2014/main" id="{B1CAF440-E590-42F3-8A7D-8EE9410121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8753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349" name="351 Imagen" descr="http://200.29.3.6:8080/pentaho/jpivot/table/drill-position-other.gif">
          <a:extLst>
            <a:ext uri="{FF2B5EF4-FFF2-40B4-BE49-F238E27FC236}">
              <a16:creationId xmlns:a16="http://schemas.microsoft.com/office/drawing/2014/main" id="{C7E98411-C6CB-4551-A350-8D963FB4BC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898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37</xdr:row>
      <xdr:rowOff>0</xdr:rowOff>
    </xdr:from>
    <xdr:ext cx="85725" cy="85725"/>
    <xdr:pic>
      <xdr:nvPicPr>
        <xdr:cNvPr id="350" name="352 Imagen" descr="http://200.29.3.6:8080/pentaho/jpivot/table/drill-position-other.gif">
          <a:extLst>
            <a:ext uri="{FF2B5EF4-FFF2-40B4-BE49-F238E27FC236}">
              <a16:creationId xmlns:a16="http://schemas.microsoft.com/office/drawing/2014/main" id="{84C9527C-6B7F-4AF2-81E5-3434621D11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9210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38</xdr:row>
      <xdr:rowOff>0</xdr:rowOff>
    </xdr:from>
    <xdr:ext cx="85725" cy="85725"/>
    <xdr:pic>
      <xdr:nvPicPr>
        <xdr:cNvPr id="351" name="353 Imagen" descr="http://200.29.3.6:8080/pentaho/jpivot/table/drill-position-other.gif">
          <a:extLst>
            <a:ext uri="{FF2B5EF4-FFF2-40B4-BE49-F238E27FC236}">
              <a16:creationId xmlns:a16="http://schemas.microsoft.com/office/drawing/2014/main" id="{3AEBFF66-F77D-44EF-B3F9-F4275901B5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9439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40</xdr:row>
      <xdr:rowOff>0</xdr:rowOff>
    </xdr:from>
    <xdr:ext cx="85725" cy="85725"/>
    <xdr:pic>
      <xdr:nvPicPr>
        <xdr:cNvPr id="352" name="354 Imagen" descr="http://200.29.3.6:8080/pentaho/jpivot/table/drill-position-other.gif">
          <a:extLst>
            <a:ext uri="{FF2B5EF4-FFF2-40B4-BE49-F238E27FC236}">
              <a16:creationId xmlns:a16="http://schemas.microsoft.com/office/drawing/2014/main" id="{5BD4BCFC-06FA-4C1B-BC1A-841645F004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9896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41</xdr:row>
      <xdr:rowOff>0</xdr:rowOff>
    </xdr:from>
    <xdr:ext cx="85725" cy="85725"/>
    <xdr:pic>
      <xdr:nvPicPr>
        <xdr:cNvPr id="353" name="355 Imagen" descr="http://200.29.3.6:8080/pentaho/jpivot/table/drill-position-other.gif">
          <a:extLst>
            <a:ext uri="{FF2B5EF4-FFF2-40B4-BE49-F238E27FC236}">
              <a16:creationId xmlns:a16="http://schemas.microsoft.com/office/drawing/2014/main" id="{0BA17830-1D9A-4B1B-AEE8-94DAD5AC54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1012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42</xdr:row>
      <xdr:rowOff>0</xdr:rowOff>
    </xdr:from>
    <xdr:ext cx="85725" cy="85725"/>
    <xdr:pic>
      <xdr:nvPicPr>
        <xdr:cNvPr id="354" name="356 Imagen" descr="http://200.29.3.6:8080/pentaho/jpivot/table/drill-position-other.gif">
          <a:extLst>
            <a:ext uri="{FF2B5EF4-FFF2-40B4-BE49-F238E27FC236}">
              <a16:creationId xmlns:a16="http://schemas.microsoft.com/office/drawing/2014/main" id="{0870A3D7-3A91-49C3-AB70-B2E1CEA7A9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10353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43</xdr:row>
      <xdr:rowOff>0</xdr:rowOff>
    </xdr:from>
    <xdr:ext cx="85725" cy="85725"/>
    <xdr:pic>
      <xdr:nvPicPr>
        <xdr:cNvPr id="355" name="357 Imagen" descr="http://200.29.3.6:8080/pentaho/jpivot/table/drill-position-other.gif">
          <a:extLst>
            <a:ext uri="{FF2B5EF4-FFF2-40B4-BE49-F238E27FC236}">
              <a16:creationId xmlns:a16="http://schemas.microsoft.com/office/drawing/2014/main" id="{132D8F1A-FA5E-484B-9835-F35760E0CA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10582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44</xdr:row>
      <xdr:rowOff>0</xdr:rowOff>
    </xdr:from>
    <xdr:ext cx="85725" cy="85725"/>
    <xdr:pic>
      <xdr:nvPicPr>
        <xdr:cNvPr id="356" name="358 Imagen" descr="http://200.29.3.6:8080/pentaho/jpivot/table/drill-position-other.gif">
          <a:extLst>
            <a:ext uri="{FF2B5EF4-FFF2-40B4-BE49-F238E27FC236}">
              <a16:creationId xmlns:a16="http://schemas.microsoft.com/office/drawing/2014/main" id="{66DB5D49-B635-4D49-B922-583C8AC258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1081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45</xdr:row>
      <xdr:rowOff>0</xdr:rowOff>
    </xdr:from>
    <xdr:ext cx="85725" cy="85725"/>
    <xdr:pic>
      <xdr:nvPicPr>
        <xdr:cNvPr id="357" name="359 Imagen" descr="http://200.29.3.6:8080/pentaho/jpivot/table/drill-position-other.gif">
          <a:extLst>
            <a:ext uri="{FF2B5EF4-FFF2-40B4-BE49-F238E27FC236}">
              <a16:creationId xmlns:a16="http://schemas.microsoft.com/office/drawing/2014/main" id="{AFE4F0E9-1215-4E84-83A7-42AFA7F01A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1103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46</xdr:row>
      <xdr:rowOff>0</xdr:rowOff>
    </xdr:from>
    <xdr:ext cx="85725" cy="85725"/>
    <xdr:pic>
      <xdr:nvPicPr>
        <xdr:cNvPr id="358" name="360 Imagen" descr="http://200.29.3.6:8080/pentaho/jpivot/table/drill-position-other.gif">
          <a:extLst>
            <a:ext uri="{FF2B5EF4-FFF2-40B4-BE49-F238E27FC236}">
              <a16:creationId xmlns:a16="http://schemas.microsoft.com/office/drawing/2014/main" id="{6A5DFF84-1062-4185-AC2D-6D2F3A77E5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11268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49</xdr:row>
      <xdr:rowOff>0</xdr:rowOff>
    </xdr:from>
    <xdr:ext cx="85725" cy="85725"/>
    <xdr:pic>
      <xdr:nvPicPr>
        <xdr:cNvPr id="359" name="361 Imagen" descr="http://200.29.3.6:8080/pentaho/jpivot/table/drill-position-other.gif">
          <a:extLst>
            <a:ext uri="{FF2B5EF4-FFF2-40B4-BE49-F238E27FC236}">
              <a16:creationId xmlns:a16="http://schemas.microsoft.com/office/drawing/2014/main" id="{DBC73869-3D2E-48F2-AAB8-2F46E3C6C1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1195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32</xdr:row>
      <xdr:rowOff>0</xdr:rowOff>
    </xdr:from>
    <xdr:ext cx="85725" cy="85725"/>
    <xdr:pic>
      <xdr:nvPicPr>
        <xdr:cNvPr id="360" name="362 Imagen" descr="http://200.29.3.6:8080/pentaho/jpivot/table/drill-position-other.gif">
          <a:extLst>
            <a:ext uri="{FF2B5EF4-FFF2-40B4-BE49-F238E27FC236}">
              <a16:creationId xmlns:a16="http://schemas.microsoft.com/office/drawing/2014/main" id="{BA5E36B3-B76B-4EA9-9C58-0395E67660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8067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33</xdr:row>
      <xdr:rowOff>0</xdr:rowOff>
    </xdr:from>
    <xdr:ext cx="85725" cy="85725"/>
    <xdr:pic>
      <xdr:nvPicPr>
        <xdr:cNvPr id="361" name="363 Imagen" descr="http://200.29.3.6:8080/pentaho/jpivot/table/drill-position-other.gif">
          <a:extLst>
            <a:ext uri="{FF2B5EF4-FFF2-40B4-BE49-F238E27FC236}">
              <a16:creationId xmlns:a16="http://schemas.microsoft.com/office/drawing/2014/main" id="{76F68973-7461-4785-8D8C-51C31A99F0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8296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34</xdr:row>
      <xdr:rowOff>0</xdr:rowOff>
    </xdr:from>
    <xdr:ext cx="85725" cy="85725"/>
    <xdr:pic>
      <xdr:nvPicPr>
        <xdr:cNvPr id="362" name="364 Imagen" descr="http://200.29.3.6:8080/pentaho/jpivot/table/drill-position-other.gif">
          <a:extLst>
            <a:ext uri="{FF2B5EF4-FFF2-40B4-BE49-F238E27FC236}">
              <a16:creationId xmlns:a16="http://schemas.microsoft.com/office/drawing/2014/main" id="{3B07FC98-31B5-410E-AC10-6C9FA168D3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8524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35</xdr:row>
      <xdr:rowOff>0</xdr:rowOff>
    </xdr:from>
    <xdr:ext cx="85725" cy="85725"/>
    <xdr:pic>
      <xdr:nvPicPr>
        <xdr:cNvPr id="363" name="365 Imagen" descr="http://200.29.3.6:8080/pentaho/jpivot/table/drill-position-other.gif">
          <a:extLst>
            <a:ext uri="{FF2B5EF4-FFF2-40B4-BE49-F238E27FC236}">
              <a16:creationId xmlns:a16="http://schemas.microsoft.com/office/drawing/2014/main" id="{2F9373BB-C6E7-4A8B-99A6-BC48D80A04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8753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364" name="366 Imagen" descr="http://200.29.3.6:8080/pentaho/jpivot/table/drill-position-other.gif">
          <a:extLst>
            <a:ext uri="{FF2B5EF4-FFF2-40B4-BE49-F238E27FC236}">
              <a16:creationId xmlns:a16="http://schemas.microsoft.com/office/drawing/2014/main" id="{8FA58CAB-2437-4BA2-849D-4E50648E23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898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37</xdr:row>
      <xdr:rowOff>0</xdr:rowOff>
    </xdr:from>
    <xdr:ext cx="85725" cy="85725"/>
    <xdr:pic>
      <xdr:nvPicPr>
        <xdr:cNvPr id="365" name="367 Imagen" descr="http://200.29.3.6:8080/pentaho/jpivot/table/drill-position-other.gif">
          <a:extLst>
            <a:ext uri="{FF2B5EF4-FFF2-40B4-BE49-F238E27FC236}">
              <a16:creationId xmlns:a16="http://schemas.microsoft.com/office/drawing/2014/main" id="{2C4B9005-967E-47B8-BE5B-A62586E452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9210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38</xdr:row>
      <xdr:rowOff>0</xdr:rowOff>
    </xdr:from>
    <xdr:ext cx="85725" cy="85725"/>
    <xdr:pic>
      <xdr:nvPicPr>
        <xdr:cNvPr id="366" name="368 Imagen" descr="http://200.29.3.6:8080/pentaho/jpivot/table/drill-position-other.gif">
          <a:extLst>
            <a:ext uri="{FF2B5EF4-FFF2-40B4-BE49-F238E27FC236}">
              <a16:creationId xmlns:a16="http://schemas.microsoft.com/office/drawing/2014/main" id="{5FFCE919-F339-4198-AFAF-A35F28391A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9439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40</xdr:row>
      <xdr:rowOff>0</xdr:rowOff>
    </xdr:from>
    <xdr:ext cx="85725" cy="85725"/>
    <xdr:pic>
      <xdr:nvPicPr>
        <xdr:cNvPr id="367" name="369 Imagen" descr="http://200.29.3.6:8080/pentaho/jpivot/table/drill-position-other.gif">
          <a:extLst>
            <a:ext uri="{FF2B5EF4-FFF2-40B4-BE49-F238E27FC236}">
              <a16:creationId xmlns:a16="http://schemas.microsoft.com/office/drawing/2014/main" id="{E28620A1-5E81-466D-8482-16534AAC94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9896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41</xdr:row>
      <xdr:rowOff>0</xdr:rowOff>
    </xdr:from>
    <xdr:ext cx="85725" cy="85725"/>
    <xdr:pic>
      <xdr:nvPicPr>
        <xdr:cNvPr id="368" name="370 Imagen" descr="http://200.29.3.6:8080/pentaho/jpivot/table/drill-position-other.gif">
          <a:extLst>
            <a:ext uri="{FF2B5EF4-FFF2-40B4-BE49-F238E27FC236}">
              <a16:creationId xmlns:a16="http://schemas.microsoft.com/office/drawing/2014/main" id="{3808976D-4007-4976-94D0-E4265471EC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1012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42</xdr:row>
      <xdr:rowOff>0</xdr:rowOff>
    </xdr:from>
    <xdr:ext cx="85725" cy="85725"/>
    <xdr:pic>
      <xdr:nvPicPr>
        <xdr:cNvPr id="369" name="371 Imagen" descr="http://200.29.3.6:8080/pentaho/jpivot/table/drill-position-other.gif">
          <a:extLst>
            <a:ext uri="{FF2B5EF4-FFF2-40B4-BE49-F238E27FC236}">
              <a16:creationId xmlns:a16="http://schemas.microsoft.com/office/drawing/2014/main" id="{4D237315-6AD1-482C-B7A9-D48B464081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10353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43</xdr:row>
      <xdr:rowOff>0</xdr:rowOff>
    </xdr:from>
    <xdr:ext cx="85725" cy="85725"/>
    <xdr:pic>
      <xdr:nvPicPr>
        <xdr:cNvPr id="370" name="372 Imagen" descr="http://200.29.3.6:8080/pentaho/jpivot/table/drill-position-other.gif">
          <a:extLst>
            <a:ext uri="{FF2B5EF4-FFF2-40B4-BE49-F238E27FC236}">
              <a16:creationId xmlns:a16="http://schemas.microsoft.com/office/drawing/2014/main" id="{8A8BB7AD-593B-423D-B4A4-8432092CF5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10582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44</xdr:row>
      <xdr:rowOff>0</xdr:rowOff>
    </xdr:from>
    <xdr:ext cx="85725" cy="85725"/>
    <xdr:pic>
      <xdr:nvPicPr>
        <xdr:cNvPr id="371" name="373 Imagen" descr="http://200.29.3.6:8080/pentaho/jpivot/table/drill-position-other.gif">
          <a:extLst>
            <a:ext uri="{FF2B5EF4-FFF2-40B4-BE49-F238E27FC236}">
              <a16:creationId xmlns:a16="http://schemas.microsoft.com/office/drawing/2014/main" id="{AD853EC6-AAC7-487D-A82B-509A122B64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1081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45</xdr:row>
      <xdr:rowOff>0</xdr:rowOff>
    </xdr:from>
    <xdr:ext cx="85725" cy="85725"/>
    <xdr:pic>
      <xdr:nvPicPr>
        <xdr:cNvPr id="372" name="374 Imagen" descr="http://200.29.3.6:8080/pentaho/jpivot/table/drill-position-other.gif">
          <a:extLst>
            <a:ext uri="{FF2B5EF4-FFF2-40B4-BE49-F238E27FC236}">
              <a16:creationId xmlns:a16="http://schemas.microsoft.com/office/drawing/2014/main" id="{23ABF710-AB80-4EA7-8463-F1A96AC914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1103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46</xdr:row>
      <xdr:rowOff>0</xdr:rowOff>
    </xdr:from>
    <xdr:ext cx="85725" cy="85725"/>
    <xdr:pic>
      <xdr:nvPicPr>
        <xdr:cNvPr id="373" name="375 Imagen" descr="http://200.29.3.6:8080/pentaho/jpivot/table/drill-position-other.gif">
          <a:extLst>
            <a:ext uri="{FF2B5EF4-FFF2-40B4-BE49-F238E27FC236}">
              <a16:creationId xmlns:a16="http://schemas.microsoft.com/office/drawing/2014/main" id="{86B1F66A-2A43-4542-A29E-3C33417E8E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11268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49</xdr:row>
      <xdr:rowOff>0</xdr:rowOff>
    </xdr:from>
    <xdr:ext cx="85725" cy="85725"/>
    <xdr:pic>
      <xdr:nvPicPr>
        <xdr:cNvPr id="374" name="376 Imagen" descr="http://200.29.3.6:8080/pentaho/jpivot/table/drill-position-other.gif">
          <a:extLst>
            <a:ext uri="{FF2B5EF4-FFF2-40B4-BE49-F238E27FC236}">
              <a16:creationId xmlns:a16="http://schemas.microsoft.com/office/drawing/2014/main" id="{A9D389DF-3F37-4179-9ED9-A1F8B0BC0A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4950" y="1195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49</xdr:row>
      <xdr:rowOff>0</xdr:rowOff>
    </xdr:from>
    <xdr:ext cx="85725" cy="85725"/>
    <xdr:pic>
      <xdr:nvPicPr>
        <xdr:cNvPr id="375" name="377 Imagen" descr="http://200.29.3.6:8080/pentaho/jpivot/table/drill-position-other.gif">
          <a:extLst>
            <a:ext uri="{FF2B5EF4-FFF2-40B4-BE49-F238E27FC236}">
              <a16:creationId xmlns:a16="http://schemas.microsoft.com/office/drawing/2014/main" id="{280C0F54-0EDB-4024-BAF2-4FED25A789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195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49</xdr:row>
      <xdr:rowOff>0</xdr:rowOff>
    </xdr:from>
    <xdr:ext cx="85725" cy="85725"/>
    <xdr:pic>
      <xdr:nvPicPr>
        <xdr:cNvPr id="376" name="378 Imagen" descr="http://200.29.3.6:8080/pentaho/jpivot/table/drill-position-other.gif">
          <a:extLst>
            <a:ext uri="{FF2B5EF4-FFF2-40B4-BE49-F238E27FC236}">
              <a16:creationId xmlns:a16="http://schemas.microsoft.com/office/drawing/2014/main" id="{EFC51F11-E28B-4A4C-B98F-FB7C4782DE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195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49</xdr:row>
      <xdr:rowOff>0</xdr:rowOff>
    </xdr:from>
    <xdr:ext cx="85725" cy="85725"/>
    <xdr:pic>
      <xdr:nvPicPr>
        <xdr:cNvPr id="377" name="379 Imagen" descr="http://200.29.3.6:8080/pentaho/jpivot/table/drill-position-other.gif">
          <a:extLst>
            <a:ext uri="{FF2B5EF4-FFF2-40B4-BE49-F238E27FC236}">
              <a16:creationId xmlns:a16="http://schemas.microsoft.com/office/drawing/2014/main" id="{88FF24FA-0278-43B3-8DDC-78B9479CE6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195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49</xdr:row>
      <xdr:rowOff>0</xdr:rowOff>
    </xdr:from>
    <xdr:ext cx="85725" cy="85725"/>
    <xdr:pic>
      <xdr:nvPicPr>
        <xdr:cNvPr id="378" name="380 Imagen" descr="http://200.29.3.6:8080/pentaho/jpivot/table/drill-position-other.gif">
          <a:extLst>
            <a:ext uri="{FF2B5EF4-FFF2-40B4-BE49-F238E27FC236}">
              <a16:creationId xmlns:a16="http://schemas.microsoft.com/office/drawing/2014/main" id="{6C935C6B-CE71-4721-A373-86F3E187D4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195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49</xdr:row>
      <xdr:rowOff>0</xdr:rowOff>
    </xdr:from>
    <xdr:ext cx="85725" cy="85725"/>
    <xdr:pic>
      <xdr:nvPicPr>
        <xdr:cNvPr id="379" name="381 Imagen" descr="http://200.29.3.6:8080/pentaho/jpivot/table/drill-position-other.gif">
          <a:extLst>
            <a:ext uri="{FF2B5EF4-FFF2-40B4-BE49-F238E27FC236}">
              <a16:creationId xmlns:a16="http://schemas.microsoft.com/office/drawing/2014/main" id="{2D6F79BF-DF29-4B0E-93C4-4F1D7AA117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195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49</xdr:row>
      <xdr:rowOff>0</xdr:rowOff>
    </xdr:from>
    <xdr:ext cx="85725" cy="85725"/>
    <xdr:pic>
      <xdr:nvPicPr>
        <xdr:cNvPr id="380" name="382 Imagen" descr="http://200.29.3.6:8080/pentaho/jpivot/table/drill-position-other.gif">
          <a:extLst>
            <a:ext uri="{FF2B5EF4-FFF2-40B4-BE49-F238E27FC236}">
              <a16:creationId xmlns:a16="http://schemas.microsoft.com/office/drawing/2014/main" id="{B5A29313-F680-483F-AEC5-CBD04B6CC6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0" y="1195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58</xdr:row>
      <xdr:rowOff>57150</xdr:rowOff>
    </xdr:from>
    <xdr:ext cx="152400" cy="157692"/>
    <xdr:pic>
      <xdr:nvPicPr>
        <xdr:cNvPr id="381" name="Picture 1">
          <a:extLst>
            <a:ext uri="{FF2B5EF4-FFF2-40B4-BE49-F238E27FC236}">
              <a16:creationId xmlns:a16="http://schemas.microsoft.com/office/drawing/2014/main" id="{13758FD1-7821-4ABC-B31E-BA0CB4439C8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96750" y="13801725"/>
          <a:ext cx="152400" cy="157692"/>
        </a:xfrm>
        <a:prstGeom prst="rect">
          <a:avLst/>
        </a:prstGeom>
        <a:noFill/>
        <a:ln w="9525">
          <a:miter lim="800000"/>
          <a:headEnd/>
          <a:tailEnd/>
        </a:ln>
      </xdr:spPr>
    </xdr:pic>
    <xdr:clientData/>
  </xdr:oneCellAnchor>
  <xdr:oneCellAnchor>
    <xdr:from>
      <xdr:col>8</xdr:col>
      <xdr:colOff>0</xdr:colOff>
      <xdr:row>58</xdr:row>
      <xdr:rowOff>57150</xdr:rowOff>
    </xdr:from>
    <xdr:ext cx="152400" cy="157692"/>
    <xdr:pic>
      <xdr:nvPicPr>
        <xdr:cNvPr id="382" name="Picture 2">
          <a:extLst>
            <a:ext uri="{FF2B5EF4-FFF2-40B4-BE49-F238E27FC236}">
              <a16:creationId xmlns:a16="http://schemas.microsoft.com/office/drawing/2014/main" id="{02411DC8-829F-4CAB-BEEC-111ED7695D0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96750" y="13801725"/>
          <a:ext cx="152400" cy="157692"/>
        </a:xfrm>
        <a:prstGeom prst="rect">
          <a:avLst/>
        </a:prstGeom>
        <a:noFill/>
        <a:ln w="9525">
          <a:miter lim="800000"/>
          <a:headEnd/>
          <a:tailEnd/>
        </a:ln>
      </xdr:spPr>
    </xdr:pic>
    <xdr:clientData/>
  </xdr:oneCellAnchor>
  <xdr:oneCellAnchor>
    <xdr:from>
      <xdr:col>8</xdr:col>
      <xdr:colOff>0</xdr:colOff>
      <xdr:row>58</xdr:row>
      <xdr:rowOff>57150</xdr:rowOff>
    </xdr:from>
    <xdr:ext cx="152400" cy="157692"/>
    <xdr:pic>
      <xdr:nvPicPr>
        <xdr:cNvPr id="383" name="Picture 3">
          <a:extLst>
            <a:ext uri="{FF2B5EF4-FFF2-40B4-BE49-F238E27FC236}">
              <a16:creationId xmlns:a16="http://schemas.microsoft.com/office/drawing/2014/main" id="{2C066402-FFCE-44FB-8065-1D9D4F3FA6D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96750" y="13801725"/>
          <a:ext cx="152400" cy="157692"/>
        </a:xfrm>
        <a:prstGeom prst="rect">
          <a:avLst/>
        </a:prstGeom>
        <a:noFill/>
        <a:ln w="9525">
          <a:miter lim="800000"/>
          <a:headEnd/>
          <a:tailEnd/>
        </a:ln>
      </xdr:spPr>
    </xdr:pic>
    <xdr:clientData/>
  </xdr:oneCellAnchor>
  <xdr:oneCellAnchor>
    <xdr:from>
      <xdr:col>8</xdr:col>
      <xdr:colOff>0</xdr:colOff>
      <xdr:row>58</xdr:row>
      <xdr:rowOff>57150</xdr:rowOff>
    </xdr:from>
    <xdr:ext cx="152400" cy="157692"/>
    <xdr:pic>
      <xdr:nvPicPr>
        <xdr:cNvPr id="384" name="Picture 4">
          <a:extLst>
            <a:ext uri="{FF2B5EF4-FFF2-40B4-BE49-F238E27FC236}">
              <a16:creationId xmlns:a16="http://schemas.microsoft.com/office/drawing/2014/main" id="{DF02436C-2C06-49F3-B963-71EAA808688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96750" y="13801725"/>
          <a:ext cx="152400" cy="157692"/>
        </a:xfrm>
        <a:prstGeom prst="rect">
          <a:avLst/>
        </a:prstGeom>
        <a:noFill/>
        <a:ln w="9525">
          <a:miter lim="800000"/>
          <a:headEnd/>
          <a:tailEnd/>
        </a:ln>
      </xdr:spPr>
    </xdr:pic>
    <xdr:clientData/>
  </xdr:oneCellAnchor>
  <xdr:oneCellAnchor>
    <xdr:from>
      <xdr:col>8</xdr:col>
      <xdr:colOff>0</xdr:colOff>
      <xdr:row>58</xdr:row>
      <xdr:rowOff>57150</xdr:rowOff>
    </xdr:from>
    <xdr:ext cx="152400" cy="157692"/>
    <xdr:pic>
      <xdr:nvPicPr>
        <xdr:cNvPr id="385" name="Picture 5">
          <a:extLst>
            <a:ext uri="{FF2B5EF4-FFF2-40B4-BE49-F238E27FC236}">
              <a16:creationId xmlns:a16="http://schemas.microsoft.com/office/drawing/2014/main" id="{89B2D948-64B3-4BD9-9AD3-7A13E222C16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96750" y="13801725"/>
          <a:ext cx="152400" cy="157692"/>
        </a:xfrm>
        <a:prstGeom prst="rect">
          <a:avLst/>
        </a:prstGeom>
        <a:noFill/>
        <a:ln w="9525">
          <a:miter lim="800000"/>
          <a:headEnd/>
          <a:tailEnd/>
        </a:ln>
      </xdr:spPr>
    </xdr:pic>
    <xdr:clientData/>
  </xdr:oneCellAnchor>
  <xdr:oneCellAnchor>
    <xdr:from>
      <xdr:col>8</xdr:col>
      <xdr:colOff>0</xdr:colOff>
      <xdr:row>58</xdr:row>
      <xdr:rowOff>57150</xdr:rowOff>
    </xdr:from>
    <xdr:ext cx="152400" cy="157692"/>
    <xdr:pic>
      <xdr:nvPicPr>
        <xdr:cNvPr id="386" name="Picture 6">
          <a:extLst>
            <a:ext uri="{FF2B5EF4-FFF2-40B4-BE49-F238E27FC236}">
              <a16:creationId xmlns:a16="http://schemas.microsoft.com/office/drawing/2014/main" id="{D9587068-D267-47EC-88F6-094A23086E3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96750" y="13801725"/>
          <a:ext cx="152400" cy="157692"/>
        </a:xfrm>
        <a:prstGeom prst="rect">
          <a:avLst/>
        </a:prstGeom>
        <a:noFill/>
        <a:ln w="9525">
          <a:miter lim="800000"/>
          <a:headEnd/>
          <a:tailEnd/>
        </a:ln>
      </xdr:spPr>
    </xdr:pic>
    <xdr:clientData/>
  </xdr:oneCellAnchor>
  <xdr:oneCellAnchor>
    <xdr:from>
      <xdr:col>8</xdr:col>
      <xdr:colOff>0</xdr:colOff>
      <xdr:row>58</xdr:row>
      <xdr:rowOff>57150</xdr:rowOff>
    </xdr:from>
    <xdr:ext cx="152400" cy="157692"/>
    <xdr:pic>
      <xdr:nvPicPr>
        <xdr:cNvPr id="387" name="Picture 7">
          <a:extLst>
            <a:ext uri="{FF2B5EF4-FFF2-40B4-BE49-F238E27FC236}">
              <a16:creationId xmlns:a16="http://schemas.microsoft.com/office/drawing/2014/main" id="{A674E7E9-DC51-4699-8D93-AB3ECAC7E941}"/>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96750" y="13801725"/>
          <a:ext cx="152400" cy="157692"/>
        </a:xfrm>
        <a:prstGeom prst="rect">
          <a:avLst/>
        </a:prstGeom>
        <a:noFill/>
        <a:ln w="9525">
          <a:miter lim="800000"/>
          <a:headEnd/>
          <a:tailEnd/>
        </a:ln>
      </xdr:spPr>
    </xdr:pic>
    <xdr:clientData/>
  </xdr:oneCellAnchor>
  <xdr:oneCellAnchor>
    <xdr:from>
      <xdr:col>8</xdr:col>
      <xdr:colOff>0</xdr:colOff>
      <xdr:row>58</xdr:row>
      <xdr:rowOff>57150</xdr:rowOff>
    </xdr:from>
    <xdr:ext cx="152400" cy="157692"/>
    <xdr:pic>
      <xdr:nvPicPr>
        <xdr:cNvPr id="388" name="Picture 8">
          <a:extLst>
            <a:ext uri="{FF2B5EF4-FFF2-40B4-BE49-F238E27FC236}">
              <a16:creationId xmlns:a16="http://schemas.microsoft.com/office/drawing/2014/main" id="{829952E7-8490-4618-A55A-75861D83EBD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96750" y="13801725"/>
          <a:ext cx="152400" cy="157692"/>
        </a:xfrm>
        <a:prstGeom prst="rect">
          <a:avLst/>
        </a:prstGeom>
        <a:noFill/>
        <a:ln w="9525">
          <a:miter lim="800000"/>
          <a:headEnd/>
          <a:tailEnd/>
        </a:ln>
      </xdr:spPr>
    </xdr:pic>
    <xdr:clientData/>
  </xdr:oneCellAnchor>
  <xdr:oneCellAnchor>
    <xdr:from>
      <xdr:col>8</xdr:col>
      <xdr:colOff>0</xdr:colOff>
      <xdr:row>58</xdr:row>
      <xdr:rowOff>57150</xdr:rowOff>
    </xdr:from>
    <xdr:ext cx="152400" cy="157692"/>
    <xdr:pic>
      <xdr:nvPicPr>
        <xdr:cNvPr id="389" name="Picture 9">
          <a:extLst>
            <a:ext uri="{FF2B5EF4-FFF2-40B4-BE49-F238E27FC236}">
              <a16:creationId xmlns:a16="http://schemas.microsoft.com/office/drawing/2014/main" id="{F845291B-FC00-47AA-B00D-41D5F8CDCF2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96750" y="13801725"/>
          <a:ext cx="152400" cy="157692"/>
        </a:xfrm>
        <a:prstGeom prst="rect">
          <a:avLst/>
        </a:prstGeom>
        <a:noFill/>
        <a:ln w="9525">
          <a:miter lim="800000"/>
          <a:headEnd/>
          <a:tailEnd/>
        </a:ln>
      </xdr:spPr>
    </xdr:pic>
    <xdr:clientData/>
  </xdr:oneCellAnchor>
  <xdr:oneCellAnchor>
    <xdr:from>
      <xdr:col>8</xdr:col>
      <xdr:colOff>0</xdr:colOff>
      <xdr:row>58</xdr:row>
      <xdr:rowOff>57150</xdr:rowOff>
    </xdr:from>
    <xdr:ext cx="152400" cy="157692"/>
    <xdr:pic>
      <xdr:nvPicPr>
        <xdr:cNvPr id="390" name="Picture 10">
          <a:extLst>
            <a:ext uri="{FF2B5EF4-FFF2-40B4-BE49-F238E27FC236}">
              <a16:creationId xmlns:a16="http://schemas.microsoft.com/office/drawing/2014/main" id="{06AB1295-03BF-42F1-97C0-F3BD57ADE649}"/>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96750" y="13801725"/>
          <a:ext cx="152400" cy="157692"/>
        </a:xfrm>
        <a:prstGeom prst="rect">
          <a:avLst/>
        </a:prstGeom>
        <a:noFill/>
        <a:ln w="9525">
          <a:miter lim="800000"/>
          <a:headEnd/>
          <a:tailEnd/>
        </a:ln>
      </xdr:spPr>
    </xdr:pic>
    <xdr:clientData/>
  </xdr:oneCellAnchor>
  <xdr:oneCellAnchor>
    <xdr:from>
      <xdr:col>8</xdr:col>
      <xdr:colOff>0</xdr:colOff>
      <xdr:row>58</xdr:row>
      <xdr:rowOff>57150</xdr:rowOff>
    </xdr:from>
    <xdr:ext cx="152400" cy="157692"/>
    <xdr:pic>
      <xdr:nvPicPr>
        <xdr:cNvPr id="391" name="Picture 11">
          <a:extLst>
            <a:ext uri="{FF2B5EF4-FFF2-40B4-BE49-F238E27FC236}">
              <a16:creationId xmlns:a16="http://schemas.microsoft.com/office/drawing/2014/main" id="{56D122A8-9FDD-4455-8F35-26660E68633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96750" y="13801725"/>
          <a:ext cx="152400" cy="157692"/>
        </a:xfrm>
        <a:prstGeom prst="rect">
          <a:avLst/>
        </a:prstGeom>
        <a:noFill/>
        <a:ln w="9525">
          <a:miter lim="800000"/>
          <a:headEnd/>
          <a:tailEnd/>
        </a:ln>
      </xdr:spPr>
    </xdr:pic>
    <xdr:clientData/>
  </xdr:oneCellAnchor>
  <xdr:oneCellAnchor>
    <xdr:from>
      <xdr:col>8</xdr:col>
      <xdr:colOff>0</xdr:colOff>
      <xdr:row>58</xdr:row>
      <xdr:rowOff>57150</xdr:rowOff>
    </xdr:from>
    <xdr:ext cx="152400" cy="157692"/>
    <xdr:pic>
      <xdr:nvPicPr>
        <xdr:cNvPr id="392" name="Picture 12">
          <a:extLst>
            <a:ext uri="{FF2B5EF4-FFF2-40B4-BE49-F238E27FC236}">
              <a16:creationId xmlns:a16="http://schemas.microsoft.com/office/drawing/2014/main" id="{E7445A91-D545-4536-A633-4DE0B33628C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96750" y="13801725"/>
          <a:ext cx="152400" cy="157692"/>
        </a:xfrm>
        <a:prstGeom prst="rect">
          <a:avLst/>
        </a:prstGeom>
        <a:noFill/>
        <a:ln w="9525">
          <a:miter lim="800000"/>
          <a:headEnd/>
          <a:tailEnd/>
        </a:ln>
      </xdr:spPr>
    </xdr:pic>
    <xdr:clientData/>
  </xdr:oneCellAnchor>
  <xdr:oneCellAnchor>
    <xdr:from>
      <xdr:col>0</xdr:col>
      <xdr:colOff>0</xdr:colOff>
      <xdr:row>0</xdr:row>
      <xdr:rowOff>0</xdr:rowOff>
    </xdr:from>
    <xdr:ext cx="1243692" cy="1123371"/>
    <xdr:pic>
      <xdr:nvPicPr>
        <xdr:cNvPr id="393" name="Imagen 392">
          <a:extLst>
            <a:ext uri="{FF2B5EF4-FFF2-40B4-BE49-F238E27FC236}">
              <a16:creationId xmlns:a16="http://schemas.microsoft.com/office/drawing/2014/main" id="{E7411CDE-FE99-4777-A33A-118FB5F3C20A}"/>
            </a:ext>
          </a:extLst>
        </xdr:cNvPr>
        <xdr:cNvPicPr>
          <a:picLocks noChangeAspect="1"/>
        </xdr:cNvPicPr>
      </xdr:nvPicPr>
      <xdr:blipFill>
        <a:blip xmlns:r="http://schemas.openxmlformats.org/officeDocument/2006/relationships" r:embed="rId3"/>
        <a:stretch>
          <a:fillRect/>
        </a:stretch>
      </xdr:blipFill>
      <xdr:spPr>
        <a:xfrm>
          <a:off x="0" y="0"/>
          <a:ext cx="1243692" cy="1123371"/>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7</xdr:col>
      <xdr:colOff>0</xdr:colOff>
      <xdr:row>25</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268016F6-9B31-4C34-A638-D47057A66C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624B7502-7354-4104-A78A-D8ED30CC73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95DE0082-4D03-4BCC-83AE-9144075C17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C86DE0C6-2F53-49AA-83EC-5CAF8400A2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11C3836F-5CE0-48F0-879D-C95B0A26C6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34FDAA49-8552-4D80-A9D2-6E6B33C5D0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F3D5729D-95E0-43E2-8270-E9DBE8822A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CDC8B743-BD18-4395-AAEF-1174276946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60144AA8-B8F9-4EF6-9778-B02ADCB820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A1463D35-F89D-490F-B692-0B6A697BF5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CF6A6544-5333-48DE-B693-A5D02F321C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17B56068-56C0-4C16-9F2F-A9AF528924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935952FE-CDD2-499F-8D09-701FA1ECB8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479A8554-99D4-4BE0-AA2D-AE1B0C424C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080A147E-F048-410B-BE94-EB6DDC80DC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35358BC1-AC36-480C-A5BC-D7E4D73933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5A7CF311-808C-4017-B1C1-15B85EA4BB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E841AC8F-1D54-44CD-989B-0BC368D617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7D62A64E-298B-4181-8360-906F011333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7CB4D8FC-C033-474E-89A3-0B8CADA103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7CB00AD0-A0FC-4C49-A410-00A8E315A2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23" name="22 Imagen" descr="http://200.29.3.6:8080/pentaho/jpivot/table/drill-position-other.gif">
          <a:extLst>
            <a:ext uri="{FF2B5EF4-FFF2-40B4-BE49-F238E27FC236}">
              <a16:creationId xmlns:a16="http://schemas.microsoft.com/office/drawing/2014/main" id="{F9E90D4F-AF8B-4939-AAC8-C12DAE2A65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10BF7BF2-52A1-479D-914F-0C1D1EE0ED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2A2FF318-7092-405E-999E-61366247A9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29DF1FDF-6A8F-43C0-ADC1-1FF742AB92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7544C7C9-1DA2-42C9-B770-3B68CF5886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B6A3EA7C-6766-4894-B5CA-D48157AA6E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01E04FF8-CA7E-4A71-A426-75DD44BDF6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D61B377B-0597-4005-B068-9C6C4C538D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AD30CF7C-A1EF-4661-8FD1-B37FA19AB3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49167ACD-D31C-4A72-8097-4AA88C381E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F49F4DA3-01AB-4C29-9E9D-B33A74F523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924D841B-6215-4411-8FE0-7A562D65E2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208437E2-C804-4E8E-A972-2D38F06D6F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94075E42-C6C1-4A08-A38C-675E448AE2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A1DD14D4-D7A0-41B0-9D6F-23751B805E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A2DD0B0E-92EF-411D-8AB6-CC513A5B7B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90E8D1FB-51B2-4E90-86DD-F2E3D1A68A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F1175753-2479-4BFD-A435-6D4A2F96DA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41" name="40 Imagen" descr="http://200.29.3.6:8080/pentaho/jpivot/table/drill-position-other.gif">
          <a:extLst>
            <a:ext uri="{FF2B5EF4-FFF2-40B4-BE49-F238E27FC236}">
              <a16:creationId xmlns:a16="http://schemas.microsoft.com/office/drawing/2014/main" id="{189E4109-1FDD-4ABF-8F4A-AFFB1E3AA3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ECAB2559-2D81-4BDA-8260-24F38AF966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5A4E6E69-12BE-48FF-B839-4E3141639C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7AB06379-D90B-4ADB-9B4B-4EC3FCD09D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6B05CBC8-CBF6-48CB-9DDA-19369DDA42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24</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6D50AC28-103E-4D9F-92D0-9B917CCC1D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3971A022-4A33-4EEF-BF1B-317625E1F5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C253D179-A03A-4637-B21B-73141D565C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2DEEECB7-F44F-4CC4-8413-086144F440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BBB559EB-166B-434E-81D2-EB71DE622F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555B6C33-B755-4285-8E8A-24B3B6D87C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7B084870-EB17-40E8-89AB-77576B4F64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C2603C86-4112-4149-ADB4-A75081D58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665FFF13-ABFE-431D-A2BD-FC85B5931D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55" name="54 Imagen" descr="http://200.29.3.6:8080/pentaho/jpivot/table/drill-position-other.gif">
          <a:extLst>
            <a:ext uri="{FF2B5EF4-FFF2-40B4-BE49-F238E27FC236}">
              <a16:creationId xmlns:a16="http://schemas.microsoft.com/office/drawing/2014/main" id="{A58B5CAF-F89A-40A5-A1CB-234C149C17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BBE1C449-75AC-44F5-A8A7-629F58A223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1C7B4EEE-8A73-4402-BEA1-4F206E332C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EC43EBF8-93F7-4D41-B02B-BB2EF4E8B9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FF618BCB-ADC7-4201-93A5-F080D191FD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AEBD5F59-C91C-4280-BE68-8BCBA35A04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6C1399C5-2F5F-4321-BF3D-44E7FB12CF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159373F1-B0A6-4B56-886B-7C57CEA44B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C4E894F9-6665-48AE-9DC5-C77AD47C82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1723D82A-6344-4ABE-9E6D-007DF56873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279B71CE-2E6D-4327-85C4-C4EBDF1FC9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C4C827C6-3300-44F7-B872-3E02BA024D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5C6B1466-3806-4299-81A1-16F32E82DE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45440863-0C66-4A00-A56D-0A202A7A49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47B3F409-B719-407F-AE77-FBF6092A1F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FFFADC9F-37FF-4894-BD12-41CC710B9B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6B4EF2FA-D1DF-40AE-B116-34923C1690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6B123C18-6B28-4576-890E-1B9D1DB488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243692" cy="1123371"/>
    <xdr:pic>
      <xdr:nvPicPr>
        <xdr:cNvPr id="73" name="Imagen 72">
          <a:extLst>
            <a:ext uri="{FF2B5EF4-FFF2-40B4-BE49-F238E27FC236}">
              <a16:creationId xmlns:a16="http://schemas.microsoft.com/office/drawing/2014/main" id="{CEA8BCFF-A4C1-4ED7-A23B-601494E5EE20}"/>
            </a:ext>
          </a:extLst>
        </xdr:cNvPr>
        <xdr:cNvPicPr>
          <a:picLocks noChangeAspect="1"/>
        </xdr:cNvPicPr>
      </xdr:nvPicPr>
      <xdr:blipFill>
        <a:blip xmlns:r="http://schemas.openxmlformats.org/officeDocument/2006/relationships" r:embed="rId2"/>
        <a:stretch>
          <a:fillRect/>
        </a:stretch>
      </xdr:blipFill>
      <xdr:spPr>
        <a:xfrm>
          <a:off x="0" y="0"/>
          <a:ext cx="1243692" cy="1123371"/>
        </a:xfrm>
        <a:prstGeom prst="rect">
          <a:avLst/>
        </a:prstGeom>
      </xdr:spPr>
    </xdr:pic>
    <xdr:clientData/>
  </xdr:oneCellAnchor>
  <xdr:oneCellAnchor>
    <xdr:from>
      <xdr:col>4</xdr:col>
      <xdr:colOff>0</xdr:colOff>
      <xdr:row>8</xdr:row>
      <xdr:rowOff>0</xdr:rowOff>
    </xdr:from>
    <xdr:ext cx="85725" cy="85725"/>
    <xdr:pic>
      <xdr:nvPicPr>
        <xdr:cNvPr id="74" name="31 Imagen" descr="http://200.29.3.6:8080/pentaho/jpivot/table/drill-position-other.gif">
          <a:extLst>
            <a:ext uri="{FF2B5EF4-FFF2-40B4-BE49-F238E27FC236}">
              <a16:creationId xmlns:a16="http://schemas.microsoft.com/office/drawing/2014/main" id="{A0472BF9-2414-4C8C-B866-24930EDE4E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75" name="32 Imagen" descr="http://200.29.3.6:8080/pentaho/jpivot/table/drill-position-other.gif">
          <a:extLst>
            <a:ext uri="{FF2B5EF4-FFF2-40B4-BE49-F238E27FC236}">
              <a16:creationId xmlns:a16="http://schemas.microsoft.com/office/drawing/2014/main" id="{7996C83D-ACB1-4DC2-AB11-20F4930FCB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76" name="33 Imagen" descr="http://200.29.3.6:8080/pentaho/jpivot/table/drill-position-other.gif">
          <a:extLst>
            <a:ext uri="{FF2B5EF4-FFF2-40B4-BE49-F238E27FC236}">
              <a16:creationId xmlns:a16="http://schemas.microsoft.com/office/drawing/2014/main" id="{76DB8F6E-9AAE-4ED4-830B-BBC5C21679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77" name="34 Imagen" descr="http://200.29.3.6:8080/pentaho/jpivot/table/drill-position-other.gif">
          <a:extLst>
            <a:ext uri="{FF2B5EF4-FFF2-40B4-BE49-F238E27FC236}">
              <a16:creationId xmlns:a16="http://schemas.microsoft.com/office/drawing/2014/main" id="{0228DFFA-7D65-45F4-B9FF-E3B5751BC9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78" name="35 Imagen" descr="http://200.29.3.6:8080/pentaho/jpivot/table/drill-position-other.gif">
          <a:extLst>
            <a:ext uri="{FF2B5EF4-FFF2-40B4-BE49-F238E27FC236}">
              <a16:creationId xmlns:a16="http://schemas.microsoft.com/office/drawing/2014/main" id="{6B75B3A5-C129-40BB-9561-E195D2CAC3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79" name="36 Imagen" descr="http://200.29.3.6:8080/pentaho/jpivot/table/drill-position-other.gif">
          <a:extLst>
            <a:ext uri="{FF2B5EF4-FFF2-40B4-BE49-F238E27FC236}">
              <a16:creationId xmlns:a16="http://schemas.microsoft.com/office/drawing/2014/main" id="{9466A2D6-27D9-4BF8-9FDE-A49602A371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80" name="37 Imagen" descr="http://200.29.3.6:8080/pentaho/jpivot/table/drill-position-other.gif">
          <a:extLst>
            <a:ext uri="{FF2B5EF4-FFF2-40B4-BE49-F238E27FC236}">
              <a16:creationId xmlns:a16="http://schemas.microsoft.com/office/drawing/2014/main" id="{BD49CF72-E7DE-42CD-A734-F86C826261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81" name="38 Imagen" descr="http://200.29.3.6:8080/pentaho/jpivot/table/drill-position-other.gif">
          <a:extLst>
            <a:ext uri="{FF2B5EF4-FFF2-40B4-BE49-F238E27FC236}">
              <a16:creationId xmlns:a16="http://schemas.microsoft.com/office/drawing/2014/main" id="{E4ACB6CB-C842-47E6-AFC0-250A8A6174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82" name="39 Imagen" descr="http://200.29.3.6:8080/pentaho/jpivot/table/drill-position-other.gif">
          <a:extLst>
            <a:ext uri="{FF2B5EF4-FFF2-40B4-BE49-F238E27FC236}">
              <a16:creationId xmlns:a16="http://schemas.microsoft.com/office/drawing/2014/main" id="{011E463C-D6AA-4D59-8896-6452CEE80C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83" name="40 Imagen" descr="http://200.29.3.6:8080/pentaho/jpivot/table/drill-position-other.gif">
          <a:extLst>
            <a:ext uri="{FF2B5EF4-FFF2-40B4-BE49-F238E27FC236}">
              <a16:creationId xmlns:a16="http://schemas.microsoft.com/office/drawing/2014/main" id="{988FE8EC-4AD3-468B-B686-755109D6DA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84" name="41 Imagen" descr="http://200.29.3.6:8080/pentaho/jpivot/table/drill-position-other.gif">
          <a:extLst>
            <a:ext uri="{FF2B5EF4-FFF2-40B4-BE49-F238E27FC236}">
              <a16:creationId xmlns:a16="http://schemas.microsoft.com/office/drawing/2014/main" id="{3860C780-0A5D-41FF-8CA6-F5B4E85434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85" name="42 Imagen" descr="http://200.29.3.6:8080/pentaho/jpivot/table/drill-position-other.gif">
          <a:extLst>
            <a:ext uri="{FF2B5EF4-FFF2-40B4-BE49-F238E27FC236}">
              <a16:creationId xmlns:a16="http://schemas.microsoft.com/office/drawing/2014/main" id="{F1A741C1-A2FF-418D-9265-CE302F6220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86" name="43 Imagen" descr="http://200.29.3.6:8080/pentaho/jpivot/table/drill-position-other.gif">
          <a:extLst>
            <a:ext uri="{FF2B5EF4-FFF2-40B4-BE49-F238E27FC236}">
              <a16:creationId xmlns:a16="http://schemas.microsoft.com/office/drawing/2014/main" id="{9C27E374-9D4D-4272-9B9E-4C7026CABD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87" name="44 Imagen" descr="http://200.29.3.6:8080/pentaho/jpivot/table/drill-position-other.gif">
          <a:extLst>
            <a:ext uri="{FF2B5EF4-FFF2-40B4-BE49-F238E27FC236}">
              <a16:creationId xmlns:a16="http://schemas.microsoft.com/office/drawing/2014/main" id="{E06E7B3B-0367-44A3-A26F-CE92F0231F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24</xdr:row>
      <xdr:rowOff>0</xdr:rowOff>
    </xdr:from>
    <xdr:ext cx="85725" cy="85725"/>
    <xdr:pic>
      <xdr:nvPicPr>
        <xdr:cNvPr id="88" name="45 Imagen" descr="http://200.29.3.6:8080/pentaho/jpivot/table/drill-position-other.gif">
          <a:extLst>
            <a:ext uri="{FF2B5EF4-FFF2-40B4-BE49-F238E27FC236}">
              <a16:creationId xmlns:a16="http://schemas.microsoft.com/office/drawing/2014/main" id="{173C0BE2-E6FD-44B7-A7E6-B2A45286DD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xdr:row>
      <xdr:rowOff>0</xdr:rowOff>
    </xdr:from>
    <xdr:ext cx="85725" cy="85725"/>
    <xdr:pic>
      <xdr:nvPicPr>
        <xdr:cNvPr id="89" name="59 Imagen" descr="http://200.29.3.6:8080/pentaho/jpivot/table/drill-position-other.gif">
          <a:extLst>
            <a:ext uri="{FF2B5EF4-FFF2-40B4-BE49-F238E27FC236}">
              <a16:creationId xmlns:a16="http://schemas.microsoft.com/office/drawing/2014/main" id="{7D8D86C5-0AB0-4B41-87EC-4ED28D8099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90" name="60 Imagen" descr="http://200.29.3.6:8080/pentaho/jpivot/table/drill-position-other.gif">
          <a:extLst>
            <a:ext uri="{FF2B5EF4-FFF2-40B4-BE49-F238E27FC236}">
              <a16:creationId xmlns:a16="http://schemas.microsoft.com/office/drawing/2014/main" id="{73E38AD9-85AC-4324-907B-3489EC132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91" name="61 Imagen" descr="http://200.29.3.6:8080/pentaho/jpivot/table/drill-position-other.gif">
          <a:extLst>
            <a:ext uri="{FF2B5EF4-FFF2-40B4-BE49-F238E27FC236}">
              <a16:creationId xmlns:a16="http://schemas.microsoft.com/office/drawing/2014/main" id="{F2DB691C-697B-4507-8054-F022DFF36B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92" name="62 Imagen" descr="http://200.29.3.6:8080/pentaho/jpivot/table/drill-position-other.gif">
          <a:extLst>
            <a:ext uri="{FF2B5EF4-FFF2-40B4-BE49-F238E27FC236}">
              <a16:creationId xmlns:a16="http://schemas.microsoft.com/office/drawing/2014/main" id="{91EFCD2D-1C59-48C7-BAB3-489991DC1A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93" name="63 Imagen" descr="http://200.29.3.6:8080/pentaho/jpivot/table/drill-position-other.gif">
          <a:extLst>
            <a:ext uri="{FF2B5EF4-FFF2-40B4-BE49-F238E27FC236}">
              <a16:creationId xmlns:a16="http://schemas.microsoft.com/office/drawing/2014/main" id="{D821A58E-89E6-4A4E-AE65-4AC9155624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94" name="64 Imagen" descr="http://200.29.3.6:8080/pentaho/jpivot/table/drill-position-other.gif">
          <a:extLst>
            <a:ext uri="{FF2B5EF4-FFF2-40B4-BE49-F238E27FC236}">
              <a16:creationId xmlns:a16="http://schemas.microsoft.com/office/drawing/2014/main" id="{D92649E9-B5D7-4349-8514-2272A36B75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95" name="65 Imagen" descr="http://200.29.3.6:8080/pentaho/jpivot/table/drill-position-other.gif">
          <a:extLst>
            <a:ext uri="{FF2B5EF4-FFF2-40B4-BE49-F238E27FC236}">
              <a16:creationId xmlns:a16="http://schemas.microsoft.com/office/drawing/2014/main" id="{7FC500C7-E078-481A-81DE-403DE079DB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96" name="66 Imagen" descr="http://200.29.3.6:8080/pentaho/jpivot/table/drill-position-other.gif">
          <a:extLst>
            <a:ext uri="{FF2B5EF4-FFF2-40B4-BE49-F238E27FC236}">
              <a16:creationId xmlns:a16="http://schemas.microsoft.com/office/drawing/2014/main" id="{9572384F-FC99-4FAA-9D96-5BB4067ACA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97" name="67 Imagen" descr="http://200.29.3.6:8080/pentaho/jpivot/table/drill-position-other.gif">
          <a:extLst>
            <a:ext uri="{FF2B5EF4-FFF2-40B4-BE49-F238E27FC236}">
              <a16:creationId xmlns:a16="http://schemas.microsoft.com/office/drawing/2014/main" id="{905DA0A7-0672-49C0-88D3-819D0545F4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98" name="68 Imagen" descr="http://200.29.3.6:8080/pentaho/jpivot/table/drill-position-other.gif">
          <a:extLst>
            <a:ext uri="{FF2B5EF4-FFF2-40B4-BE49-F238E27FC236}">
              <a16:creationId xmlns:a16="http://schemas.microsoft.com/office/drawing/2014/main" id="{F2983841-513B-470E-8C95-C442401B85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99" name="69 Imagen" descr="http://200.29.3.6:8080/pentaho/jpivot/table/drill-position-other.gif">
          <a:extLst>
            <a:ext uri="{FF2B5EF4-FFF2-40B4-BE49-F238E27FC236}">
              <a16:creationId xmlns:a16="http://schemas.microsoft.com/office/drawing/2014/main" id="{68888118-5D84-4D0C-9B5A-26E30D1BD2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100" name="70 Imagen" descr="http://200.29.3.6:8080/pentaho/jpivot/table/drill-position-other.gif">
          <a:extLst>
            <a:ext uri="{FF2B5EF4-FFF2-40B4-BE49-F238E27FC236}">
              <a16:creationId xmlns:a16="http://schemas.microsoft.com/office/drawing/2014/main" id="{C418B323-8D02-4CA5-BB22-4A3A0076D8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101" name="71 Imagen" descr="http://200.29.3.6:8080/pentaho/jpivot/table/drill-position-other.gif">
          <a:extLst>
            <a:ext uri="{FF2B5EF4-FFF2-40B4-BE49-F238E27FC236}">
              <a16:creationId xmlns:a16="http://schemas.microsoft.com/office/drawing/2014/main" id="{F955C066-F991-43D6-B7E6-B7E24824B4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102" name="59 Imagen" descr="http://200.29.3.6:8080/pentaho/jpivot/table/drill-position-other.gif">
          <a:extLst>
            <a:ext uri="{FF2B5EF4-FFF2-40B4-BE49-F238E27FC236}">
              <a16:creationId xmlns:a16="http://schemas.microsoft.com/office/drawing/2014/main" id="{91479980-B43C-4738-9277-43678062E7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103" name="59 Imagen" descr="http://200.29.3.6:8080/pentaho/jpivot/table/drill-position-other.gif">
          <a:extLst>
            <a:ext uri="{FF2B5EF4-FFF2-40B4-BE49-F238E27FC236}">
              <a16:creationId xmlns:a16="http://schemas.microsoft.com/office/drawing/2014/main" id="{FB16A6B8-9580-45DE-938B-CA86F5BE42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104" name="59 Imagen" descr="http://200.29.3.6:8080/pentaho/jpivot/table/drill-position-other.gif">
          <a:extLst>
            <a:ext uri="{FF2B5EF4-FFF2-40B4-BE49-F238E27FC236}">
              <a16:creationId xmlns:a16="http://schemas.microsoft.com/office/drawing/2014/main" id="{15A07A9F-87FB-4A70-85BC-C94AF1DCB5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105" name="59 Imagen" descr="http://200.29.3.6:8080/pentaho/jpivot/table/drill-position-other.gif">
          <a:extLst>
            <a:ext uri="{FF2B5EF4-FFF2-40B4-BE49-F238E27FC236}">
              <a16:creationId xmlns:a16="http://schemas.microsoft.com/office/drawing/2014/main" id="{7D2D6E70-34CB-45AF-ACE6-BACAD1FDC1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106" name="59 Imagen" descr="http://200.29.3.6:8080/pentaho/jpivot/table/drill-position-other.gif">
          <a:extLst>
            <a:ext uri="{FF2B5EF4-FFF2-40B4-BE49-F238E27FC236}">
              <a16:creationId xmlns:a16="http://schemas.microsoft.com/office/drawing/2014/main" id="{476EFA18-0A72-4424-8C4C-72AB0CE942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107" name="59 Imagen" descr="http://200.29.3.6:8080/pentaho/jpivot/table/drill-position-other.gif">
          <a:extLst>
            <a:ext uri="{FF2B5EF4-FFF2-40B4-BE49-F238E27FC236}">
              <a16:creationId xmlns:a16="http://schemas.microsoft.com/office/drawing/2014/main" id="{20D61BCE-D115-43FE-97D4-15DD5A1E1F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108" name="59 Imagen" descr="http://200.29.3.6:8080/pentaho/jpivot/table/drill-position-other.gif">
          <a:extLst>
            <a:ext uri="{FF2B5EF4-FFF2-40B4-BE49-F238E27FC236}">
              <a16:creationId xmlns:a16="http://schemas.microsoft.com/office/drawing/2014/main" id="{4675760A-5678-4104-A2AB-E2CB990105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15</xdr:row>
      <xdr:rowOff>0</xdr:rowOff>
    </xdr:from>
    <xdr:ext cx="85725" cy="85725"/>
    <xdr:pic>
      <xdr:nvPicPr>
        <xdr:cNvPr id="109" name="59 Imagen" descr="http://200.29.3.6:8080/pentaho/jpivot/table/drill-position-other.gif">
          <a:extLst>
            <a:ext uri="{FF2B5EF4-FFF2-40B4-BE49-F238E27FC236}">
              <a16:creationId xmlns:a16="http://schemas.microsoft.com/office/drawing/2014/main" id="{6FF77F09-4099-4271-B10B-92E556877E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110" name="59 Imagen" descr="http://200.29.3.6:8080/pentaho/jpivot/table/drill-position-other.gif">
          <a:extLst>
            <a:ext uri="{FF2B5EF4-FFF2-40B4-BE49-F238E27FC236}">
              <a16:creationId xmlns:a16="http://schemas.microsoft.com/office/drawing/2014/main" id="{3E1846A3-260C-4B58-A0EC-A340B9AB7E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111" name="59 Imagen" descr="http://200.29.3.6:8080/pentaho/jpivot/table/drill-position-other.gif">
          <a:extLst>
            <a:ext uri="{FF2B5EF4-FFF2-40B4-BE49-F238E27FC236}">
              <a16:creationId xmlns:a16="http://schemas.microsoft.com/office/drawing/2014/main" id="{0379ACF5-9453-4A51-8068-EE98C5023F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112" name="59 Imagen" descr="http://200.29.3.6:8080/pentaho/jpivot/table/drill-position-other.gif">
          <a:extLst>
            <a:ext uri="{FF2B5EF4-FFF2-40B4-BE49-F238E27FC236}">
              <a16:creationId xmlns:a16="http://schemas.microsoft.com/office/drawing/2014/main" id="{F310D45C-6BFF-417A-AC81-3268BAAD62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113" name="59 Imagen" descr="http://200.29.3.6:8080/pentaho/jpivot/table/drill-position-other.gif">
          <a:extLst>
            <a:ext uri="{FF2B5EF4-FFF2-40B4-BE49-F238E27FC236}">
              <a16:creationId xmlns:a16="http://schemas.microsoft.com/office/drawing/2014/main" id="{6E933490-B024-4F1B-980E-D802D98D5F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114" name="59 Imagen" descr="http://200.29.3.6:8080/pentaho/jpivot/table/drill-position-other.gif">
          <a:extLst>
            <a:ext uri="{FF2B5EF4-FFF2-40B4-BE49-F238E27FC236}">
              <a16:creationId xmlns:a16="http://schemas.microsoft.com/office/drawing/2014/main" id="{A47F8DB2-58FD-4493-BD20-79EC71AA9B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115" name="59 Imagen" descr="http://200.29.3.6:8080/pentaho/jpivot/table/drill-position-other.gif">
          <a:extLst>
            <a:ext uri="{FF2B5EF4-FFF2-40B4-BE49-F238E27FC236}">
              <a16:creationId xmlns:a16="http://schemas.microsoft.com/office/drawing/2014/main" id="{1D1D58DE-B21F-4E97-83B9-307CCF087C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116" name="59 Imagen" descr="http://200.29.3.6:8080/pentaho/jpivot/table/drill-position-other.gif">
          <a:extLst>
            <a:ext uri="{FF2B5EF4-FFF2-40B4-BE49-F238E27FC236}">
              <a16:creationId xmlns:a16="http://schemas.microsoft.com/office/drawing/2014/main" id="{C6662AEF-61BE-4FB7-A943-7DD31AC2D6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24</xdr:row>
      <xdr:rowOff>0</xdr:rowOff>
    </xdr:from>
    <xdr:ext cx="85725" cy="85725"/>
    <xdr:pic>
      <xdr:nvPicPr>
        <xdr:cNvPr id="117" name="59 Imagen" descr="http://200.29.3.6:8080/pentaho/jpivot/table/drill-position-other.gif">
          <a:extLst>
            <a:ext uri="{FF2B5EF4-FFF2-40B4-BE49-F238E27FC236}">
              <a16:creationId xmlns:a16="http://schemas.microsoft.com/office/drawing/2014/main" id="{E9FFCFD6-8EBE-4C4A-B6DF-ACB22D2BA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118" name="31 Imagen" descr="http://200.29.3.6:8080/pentaho/jpivot/table/drill-position-other.gif">
          <a:extLst>
            <a:ext uri="{FF2B5EF4-FFF2-40B4-BE49-F238E27FC236}">
              <a16:creationId xmlns:a16="http://schemas.microsoft.com/office/drawing/2014/main" id="{23391FD9-C1E1-4112-8C86-B81C71E56B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119" name="32 Imagen" descr="http://200.29.3.6:8080/pentaho/jpivot/table/drill-position-other.gif">
          <a:extLst>
            <a:ext uri="{FF2B5EF4-FFF2-40B4-BE49-F238E27FC236}">
              <a16:creationId xmlns:a16="http://schemas.microsoft.com/office/drawing/2014/main" id="{4E58ADAF-BC56-4FB5-9FA5-5C3B7E730F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120" name="33 Imagen" descr="http://200.29.3.6:8080/pentaho/jpivot/table/drill-position-other.gif">
          <a:extLst>
            <a:ext uri="{FF2B5EF4-FFF2-40B4-BE49-F238E27FC236}">
              <a16:creationId xmlns:a16="http://schemas.microsoft.com/office/drawing/2014/main" id="{8B26372A-DC6F-4A3B-A7D8-75DDC87013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121" name="34 Imagen" descr="http://200.29.3.6:8080/pentaho/jpivot/table/drill-position-other.gif">
          <a:extLst>
            <a:ext uri="{FF2B5EF4-FFF2-40B4-BE49-F238E27FC236}">
              <a16:creationId xmlns:a16="http://schemas.microsoft.com/office/drawing/2014/main" id="{9F97CF1E-CA69-43F8-8B80-C8832A8672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122" name="35 Imagen" descr="http://200.29.3.6:8080/pentaho/jpivot/table/drill-position-other.gif">
          <a:extLst>
            <a:ext uri="{FF2B5EF4-FFF2-40B4-BE49-F238E27FC236}">
              <a16:creationId xmlns:a16="http://schemas.microsoft.com/office/drawing/2014/main" id="{A3D617B0-0290-4D13-9E43-1514D83D1C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123" name="36 Imagen" descr="http://200.29.3.6:8080/pentaho/jpivot/table/drill-position-other.gif">
          <a:extLst>
            <a:ext uri="{FF2B5EF4-FFF2-40B4-BE49-F238E27FC236}">
              <a16:creationId xmlns:a16="http://schemas.microsoft.com/office/drawing/2014/main" id="{7A3D0031-767B-43C4-8526-2DD1ACAFA1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124" name="37 Imagen" descr="http://200.29.3.6:8080/pentaho/jpivot/table/drill-position-other.gif">
          <a:extLst>
            <a:ext uri="{FF2B5EF4-FFF2-40B4-BE49-F238E27FC236}">
              <a16:creationId xmlns:a16="http://schemas.microsoft.com/office/drawing/2014/main" id="{A73B4315-88FF-45FF-902F-7FCC3A29F6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125" name="38 Imagen" descr="http://200.29.3.6:8080/pentaho/jpivot/table/drill-position-other.gif">
          <a:extLst>
            <a:ext uri="{FF2B5EF4-FFF2-40B4-BE49-F238E27FC236}">
              <a16:creationId xmlns:a16="http://schemas.microsoft.com/office/drawing/2014/main" id="{59064552-840F-48C8-86E1-F28386E980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126" name="39 Imagen" descr="http://200.29.3.6:8080/pentaho/jpivot/table/drill-position-other.gif">
          <a:extLst>
            <a:ext uri="{FF2B5EF4-FFF2-40B4-BE49-F238E27FC236}">
              <a16:creationId xmlns:a16="http://schemas.microsoft.com/office/drawing/2014/main" id="{6F30AB6C-9CDE-460B-811E-D435FDD537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127" name="40 Imagen" descr="http://200.29.3.6:8080/pentaho/jpivot/table/drill-position-other.gif">
          <a:extLst>
            <a:ext uri="{FF2B5EF4-FFF2-40B4-BE49-F238E27FC236}">
              <a16:creationId xmlns:a16="http://schemas.microsoft.com/office/drawing/2014/main" id="{E6F111CE-8493-4739-BF31-F43AD13647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128" name="41 Imagen" descr="http://200.29.3.6:8080/pentaho/jpivot/table/drill-position-other.gif">
          <a:extLst>
            <a:ext uri="{FF2B5EF4-FFF2-40B4-BE49-F238E27FC236}">
              <a16:creationId xmlns:a16="http://schemas.microsoft.com/office/drawing/2014/main" id="{3F22FAB2-B371-41C2-A778-EB908A48EB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129" name="42 Imagen" descr="http://200.29.3.6:8080/pentaho/jpivot/table/drill-position-other.gif">
          <a:extLst>
            <a:ext uri="{FF2B5EF4-FFF2-40B4-BE49-F238E27FC236}">
              <a16:creationId xmlns:a16="http://schemas.microsoft.com/office/drawing/2014/main" id="{6CCC2413-2899-473B-8A71-1FA06955F0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130" name="43 Imagen" descr="http://200.29.3.6:8080/pentaho/jpivot/table/drill-position-other.gif">
          <a:extLst>
            <a:ext uri="{FF2B5EF4-FFF2-40B4-BE49-F238E27FC236}">
              <a16:creationId xmlns:a16="http://schemas.microsoft.com/office/drawing/2014/main" id="{DB56F455-B692-44DD-A6DB-799B688AB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131" name="44 Imagen" descr="http://200.29.3.6:8080/pentaho/jpivot/table/drill-position-other.gif">
          <a:extLst>
            <a:ext uri="{FF2B5EF4-FFF2-40B4-BE49-F238E27FC236}">
              <a16:creationId xmlns:a16="http://schemas.microsoft.com/office/drawing/2014/main" id="{EF3DECCA-2AA6-4B9A-94F8-8C39C479B8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132" name="45 Imagen" descr="http://200.29.3.6:8080/pentaho/jpivot/table/drill-position-other.gif">
          <a:extLst>
            <a:ext uri="{FF2B5EF4-FFF2-40B4-BE49-F238E27FC236}">
              <a16:creationId xmlns:a16="http://schemas.microsoft.com/office/drawing/2014/main" id="{D4C9FBD3-6962-429F-8F75-AF057D6DFD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7</xdr:row>
      <xdr:rowOff>0</xdr:rowOff>
    </xdr:from>
    <xdr:ext cx="85725" cy="85725"/>
    <xdr:pic>
      <xdr:nvPicPr>
        <xdr:cNvPr id="133" name="59 Imagen" descr="http://200.29.3.6:8080/pentaho/jpivot/table/drill-position-other.gif">
          <a:extLst>
            <a:ext uri="{FF2B5EF4-FFF2-40B4-BE49-F238E27FC236}">
              <a16:creationId xmlns:a16="http://schemas.microsoft.com/office/drawing/2014/main" id="{DD22BB7F-C76A-46C8-BBAB-46E7572C4B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134" name="60 Imagen" descr="http://200.29.3.6:8080/pentaho/jpivot/table/drill-position-other.gif">
          <a:extLst>
            <a:ext uri="{FF2B5EF4-FFF2-40B4-BE49-F238E27FC236}">
              <a16:creationId xmlns:a16="http://schemas.microsoft.com/office/drawing/2014/main" id="{26765819-CF0C-42DF-AC17-E4B998EE3E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135" name="61 Imagen" descr="http://200.29.3.6:8080/pentaho/jpivot/table/drill-position-other.gif">
          <a:extLst>
            <a:ext uri="{FF2B5EF4-FFF2-40B4-BE49-F238E27FC236}">
              <a16:creationId xmlns:a16="http://schemas.microsoft.com/office/drawing/2014/main" id="{5303BFC9-A504-439F-B23E-27FC54F7E0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136" name="62 Imagen" descr="http://200.29.3.6:8080/pentaho/jpivot/table/drill-position-other.gif">
          <a:extLst>
            <a:ext uri="{FF2B5EF4-FFF2-40B4-BE49-F238E27FC236}">
              <a16:creationId xmlns:a16="http://schemas.microsoft.com/office/drawing/2014/main" id="{C16A8C96-5F07-4A0B-AEE0-1C0CB80CF1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137" name="63 Imagen" descr="http://200.29.3.6:8080/pentaho/jpivot/table/drill-position-other.gif">
          <a:extLst>
            <a:ext uri="{FF2B5EF4-FFF2-40B4-BE49-F238E27FC236}">
              <a16:creationId xmlns:a16="http://schemas.microsoft.com/office/drawing/2014/main" id="{140873A6-3F22-48E8-AC07-4D140F04ED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138" name="64 Imagen" descr="http://200.29.3.6:8080/pentaho/jpivot/table/drill-position-other.gif">
          <a:extLst>
            <a:ext uri="{FF2B5EF4-FFF2-40B4-BE49-F238E27FC236}">
              <a16:creationId xmlns:a16="http://schemas.microsoft.com/office/drawing/2014/main" id="{F0A455E4-91C8-4463-BEEF-2CF5D7DDB5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139" name="65 Imagen" descr="http://200.29.3.6:8080/pentaho/jpivot/table/drill-position-other.gif">
          <a:extLst>
            <a:ext uri="{FF2B5EF4-FFF2-40B4-BE49-F238E27FC236}">
              <a16:creationId xmlns:a16="http://schemas.microsoft.com/office/drawing/2014/main" id="{86984C59-755C-4BF1-8E62-21666F414D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140" name="66 Imagen" descr="http://200.29.3.6:8080/pentaho/jpivot/table/drill-position-other.gif">
          <a:extLst>
            <a:ext uri="{FF2B5EF4-FFF2-40B4-BE49-F238E27FC236}">
              <a16:creationId xmlns:a16="http://schemas.microsoft.com/office/drawing/2014/main" id="{CCFC1B3B-8DBF-46A9-8ED9-1B3167E252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141" name="67 Imagen" descr="http://200.29.3.6:8080/pentaho/jpivot/table/drill-position-other.gif">
          <a:extLst>
            <a:ext uri="{FF2B5EF4-FFF2-40B4-BE49-F238E27FC236}">
              <a16:creationId xmlns:a16="http://schemas.microsoft.com/office/drawing/2014/main" id="{20CCEF9E-7B3D-45A0-9CCF-B1BE2E23ED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142" name="68 Imagen" descr="http://200.29.3.6:8080/pentaho/jpivot/table/drill-position-other.gif">
          <a:extLst>
            <a:ext uri="{FF2B5EF4-FFF2-40B4-BE49-F238E27FC236}">
              <a16:creationId xmlns:a16="http://schemas.microsoft.com/office/drawing/2014/main" id="{4CC2AB35-E89B-430E-B030-63B09BCC05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143" name="69 Imagen" descr="http://200.29.3.6:8080/pentaho/jpivot/table/drill-position-other.gif">
          <a:extLst>
            <a:ext uri="{FF2B5EF4-FFF2-40B4-BE49-F238E27FC236}">
              <a16:creationId xmlns:a16="http://schemas.microsoft.com/office/drawing/2014/main" id="{14124346-78E6-439D-850F-E15EE706A2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144" name="70 Imagen" descr="http://200.29.3.6:8080/pentaho/jpivot/table/drill-position-other.gif">
          <a:extLst>
            <a:ext uri="{FF2B5EF4-FFF2-40B4-BE49-F238E27FC236}">
              <a16:creationId xmlns:a16="http://schemas.microsoft.com/office/drawing/2014/main" id="{6B51A77D-B474-41DB-BDE7-45725E9DF3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145" name="71 Imagen" descr="http://200.29.3.6:8080/pentaho/jpivot/table/drill-position-other.gif">
          <a:extLst>
            <a:ext uri="{FF2B5EF4-FFF2-40B4-BE49-F238E27FC236}">
              <a16:creationId xmlns:a16="http://schemas.microsoft.com/office/drawing/2014/main" id="{9FD3C93C-FC39-43E7-B2E0-A0FBA8DBD8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146" name="31 Imagen" descr="http://200.29.3.6:8080/pentaho/jpivot/table/drill-position-other.gif">
          <a:extLst>
            <a:ext uri="{FF2B5EF4-FFF2-40B4-BE49-F238E27FC236}">
              <a16:creationId xmlns:a16="http://schemas.microsoft.com/office/drawing/2014/main" id="{6D45854C-5837-404C-AD84-6CC563BC89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523875</xdr:colOff>
      <xdr:row>14</xdr:row>
      <xdr:rowOff>206375</xdr:rowOff>
    </xdr:from>
    <xdr:ext cx="85725" cy="85725"/>
    <xdr:pic>
      <xdr:nvPicPr>
        <xdr:cNvPr id="147" name="32 Imagen" descr="http://200.29.3.6:8080/pentaho/jpivot/table/drill-position-other.gif">
          <a:extLst>
            <a:ext uri="{FF2B5EF4-FFF2-40B4-BE49-F238E27FC236}">
              <a16:creationId xmlns:a16="http://schemas.microsoft.com/office/drawing/2014/main" id="{71DB8605-713E-4B24-9FE4-8385464E6E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391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148" name="33 Imagen" descr="http://200.29.3.6:8080/pentaho/jpivot/table/drill-position-other.gif">
          <a:extLst>
            <a:ext uri="{FF2B5EF4-FFF2-40B4-BE49-F238E27FC236}">
              <a16:creationId xmlns:a16="http://schemas.microsoft.com/office/drawing/2014/main" id="{A32DBF51-AD71-472B-8D23-AC0353AAEF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149" name="34 Imagen" descr="http://200.29.3.6:8080/pentaho/jpivot/table/drill-position-other.gif">
          <a:extLst>
            <a:ext uri="{FF2B5EF4-FFF2-40B4-BE49-F238E27FC236}">
              <a16:creationId xmlns:a16="http://schemas.microsoft.com/office/drawing/2014/main" id="{0F4B381E-4768-4458-8066-491008C6A4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150" name="35 Imagen" descr="http://200.29.3.6:8080/pentaho/jpivot/table/drill-position-other.gif">
          <a:extLst>
            <a:ext uri="{FF2B5EF4-FFF2-40B4-BE49-F238E27FC236}">
              <a16:creationId xmlns:a16="http://schemas.microsoft.com/office/drawing/2014/main" id="{E9F7AC0D-E1D7-4148-A309-3F8746D35A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151" name="36 Imagen" descr="http://200.29.3.6:8080/pentaho/jpivot/table/drill-position-other.gif">
          <a:extLst>
            <a:ext uri="{FF2B5EF4-FFF2-40B4-BE49-F238E27FC236}">
              <a16:creationId xmlns:a16="http://schemas.microsoft.com/office/drawing/2014/main" id="{05A5D288-5ACC-4F87-B463-4FAF641DCA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14</xdr:row>
      <xdr:rowOff>0</xdr:rowOff>
    </xdr:from>
    <xdr:ext cx="85725" cy="85725"/>
    <xdr:pic>
      <xdr:nvPicPr>
        <xdr:cNvPr id="152" name="37 Imagen" descr="http://200.29.3.6:8080/pentaho/jpivot/table/drill-position-other.gif">
          <a:extLst>
            <a:ext uri="{FF2B5EF4-FFF2-40B4-BE49-F238E27FC236}">
              <a16:creationId xmlns:a16="http://schemas.microsoft.com/office/drawing/2014/main" id="{35A422DF-6E50-43EF-9A92-2573D858B4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153" name="38 Imagen" descr="http://200.29.3.6:8080/pentaho/jpivot/table/drill-position-other.gif">
          <a:extLst>
            <a:ext uri="{FF2B5EF4-FFF2-40B4-BE49-F238E27FC236}">
              <a16:creationId xmlns:a16="http://schemas.microsoft.com/office/drawing/2014/main" id="{7F337131-E045-4119-ABFA-E1F728064C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154" name="39 Imagen" descr="http://200.29.3.6:8080/pentaho/jpivot/table/drill-position-other.gif">
          <a:extLst>
            <a:ext uri="{FF2B5EF4-FFF2-40B4-BE49-F238E27FC236}">
              <a16:creationId xmlns:a16="http://schemas.microsoft.com/office/drawing/2014/main" id="{60D4D614-5558-4B2E-9C62-FB0B6D8C43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155" name="40 Imagen" descr="http://200.29.3.6:8080/pentaho/jpivot/table/drill-position-other.gif">
          <a:extLst>
            <a:ext uri="{FF2B5EF4-FFF2-40B4-BE49-F238E27FC236}">
              <a16:creationId xmlns:a16="http://schemas.microsoft.com/office/drawing/2014/main" id="{FFCDF0AD-C28E-482D-8DBE-1AC64B15B6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156" name="41 Imagen" descr="http://200.29.3.6:8080/pentaho/jpivot/table/drill-position-other.gif">
          <a:extLst>
            <a:ext uri="{FF2B5EF4-FFF2-40B4-BE49-F238E27FC236}">
              <a16:creationId xmlns:a16="http://schemas.microsoft.com/office/drawing/2014/main" id="{7351A586-D8BE-4A9F-A3DC-7127AF3886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157" name="42 Imagen" descr="http://200.29.3.6:8080/pentaho/jpivot/table/drill-position-other.gif">
          <a:extLst>
            <a:ext uri="{FF2B5EF4-FFF2-40B4-BE49-F238E27FC236}">
              <a16:creationId xmlns:a16="http://schemas.microsoft.com/office/drawing/2014/main" id="{0FC281CA-3E98-409A-8488-4395D119DE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85725" cy="85725"/>
    <xdr:pic>
      <xdr:nvPicPr>
        <xdr:cNvPr id="158" name="43 Imagen" descr="http://200.29.3.6:8080/pentaho/jpivot/table/drill-position-other.gif">
          <a:extLst>
            <a:ext uri="{FF2B5EF4-FFF2-40B4-BE49-F238E27FC236}">
              <a16:creationId xmlns:a16="http://schemas.microsoft.com/office/drawing/2014/main" id="{D4ECF9E7-320D-47C3-8C7D-1729F78F3F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85725" cy="85725"/>
    <xdr:pic>
      <xdr:nvPicPr>
        <xdr:cNvPr id="159" name="44 Imagen" descr="http://200.29.3.6:8080/pentaho/jpivot/table/drill-position-other.gif">
          <a:extLst>
            <a:ext uri="{FF2B5EF4-FFF2-40B4-BE49-F238E27FC236}">
              <a16:creationId xmlns:a16="http://schemas.microsoft.com/office/drawing/2014/main" id="{64C74047-484A-42F2-97E9-B270EF5D54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24</xdr:row>
      <xdr:rowOff>0</xdr:rowOff>
    </xdr:from>
    <xdr:ext cx="85725" cy="85725"/>
    <xdr:pic>
      <xdr:nvPicPr>
        <xdr:cNvPr id="160" name="45 Imagen" descr="http://200.29.3.6:8080/pentaho/jpivot/table/drill-position-other.gif">
          <a:extLst>
            <a:ext uri="{FF2B5EF4-FFF2-40B4-BE49-F238E27FC236}">
              <a16:creationId xmlns:a16="http://schemas.microsoft.com/office/drawing/2014/main" id="{44E7569D-3A04-4BE4-B5CC-2C53D1432A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161" name="60 Imagen" descr="http://200.29.3.6:8080/pentaho/jpivot/table/drill-position-other.gif">
          <a:extLst>
            <a:ext uri="{FF2B5EF4-FFF2-40B4-BE49-F238E27FC236}">
              <a16:creationId xmlns:a16="http://schemas.microsoft.com/office/drawing/2014/main" id="{C28EE0F1-DE83-4D9B-A516-EA075E67C4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162" name="62 Imagen" descr="http://200.29.3.6:8080/pentaho/jpivot/table/drill-position-other.gif">
          <a:extLst>
            <a:ext uri="{FF2B5EF4-FFF2-40B4-BE49-F238E27FC236}">
              <a16:creationId xmlns:a16="http://schemas.microsoft.com/office/drawing/2014/main" id="{C7C30C86-1EA5-4ADA-A34A-A86C76149D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163" name="63 Imagen" descr="http://200.29.3.6:8080/pentaho/jpivot/table/drill-position-other.gif">
          <a:extLst>
            <a:ext uri="{FF2B5EF4-FFF2-40B4-BE49-F238E27FC236}">
              <a16:creationId xmlns:a16="http://schemas.microsoft.com/office/drawing/2014/main" id="{05B0AD43-1668-4B62-8188-0C2C29DD18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164" name="64 Imagen" descr="http://200.29.3.6:8080/pentaho/jpivot/table/drill-position-other.gif">
          <a:extLst>
            <a:ext uri="{FF2B5EF4-FFF2-40B4-BE49-F238E27FC236}">
              <a16:creationId xmlns:a16="http://schemas.microsoft.com/office/drawing/2014/main" id="{8FEF43C2-43DD-45AB-B2EC-EDBDBD0C38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165" name="65 Imagen" descr="http://200.29.3.6:8080/pentaho/jpivot/table/drill-position-other.gif">
          <a:extLst>
            <a:ext uri="{FF2B5EF4-FFF2-40B4-BE49-F238E27FC236}">
              <a16:creationId xmlns:a16="http://schemas.microsoft.com/office/drawing/2014/main" id="{60DEE4E3-15A5-4115-B125-AA05A6194E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14</xdr:row>
      <xdr:rowOff>0</xdr:rowOff>
    </xdr:from>
    <xdr:ext cx="85725" cy="85725"/>
    <xdr:pic>
      <xdr:nvPicPr>
        <xdr:cNvPr id="166" name="66 Imagen" descr="http://200.29.3.6:8080/pentaho/jpivot/table/drill-position-other.gif">
          <a:extLst>
            <a:ext uri="{FF2B5EF4-FFF2-40B4-BE49-F238E27FC236}">
              <a16:creationId xmlns:a16="http://schemas.microsoft.com/office/drawing/2014/main" id="{777D973A-31F8-4857-A395-47CBE2684E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167" name="67 Imagen" descr="http://200.29.3.6:8080/pentaho/jpivot/table/drill-position-other.gif">
          <a:extLst>
            <a:ext uri="{FF2B5EF4-FFF2-40B4-BE49-F238E27FC236}">
              <a16:creationId xmlns:a16="http://schemas.microsoft.com/office/drawing/2014/main" id="{2846AD6A-FB49-4A14-BEEF-D3F30F4F0E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168" name="68 Imagen" descr="http://200.29.3.6:8080/pentaho/jpivot/table/drill-position-other.gif">
          <a:extLst>
            <a:ext uri="{FF2B5EF4-FFF2-40B4-BE49-F238E27FC236}">
              <a16:creationId xmlns:a16="http://schemas.microsoft.com/office/drawing/2014/main" id="{A6CC2AF2-4287-4C1A-B097-321D2CE09B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169" name="69 Imagen" descr="http://200.29.3.6:8080/pentaho/jpivot/table/drill-position-other.gif">
          <a:extLst>
            <a:ext uri="{FF2B5EF4-FFF2-40B4-BE49-F238E27FC236}">
              <a16:creationId xmlns:a16="http://schemas.microsoft.com/office/drawing/2014/main" id="{773DF4F4-D722-4FCD-AC8E-D787D72C84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170" name="70 Imagen" descr="http://200.29.3.6:8080/pentaho/jpivot/table/drill-position-other.gif">
          <a:extLst>
            <a:ext uri="{FF2B5EF4-FFF2-40B4-BE49-F238E27FC236}">
              <a16:creationId xmlns:a16="http://schemas.microsoft.com/office/drawing/2014/main" id="{15BDA431-863E-4B12-BD6A-173130505D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171" name="71 Imagen" descr="http://200.29.3.6:8080/pentaho/jpivot/table/drill-position-other.gif">
          <a:extLst>
            <a:ext uri="{FF2B5EF4-FFF2-40B4-BE49-F238E27FC236}">
              <a16:creationId xmlns:a16="http://schemas.microsoft.com/office/drawing/2014/main" id="{505E19EA-8097-4F6C-87B0-9B17E86FF1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172" name="59 Imagen" descr="http://200.29.3.6:8080/pentaho/jpivot/table/drill-position-other.gif">
          <a:extLst>
            <a:ext uri="{FF2B5EF4-FFF2-40B4-BE49-F238E27FC236}">
              <a16:creationId xmlns:a16="http://schemas.microsoft.com/office/drawing/2014/main" id="{833AF6B0-6284-4712-82D8-8279772374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173" name="59 Imagen" descr="http://200.29.3.6:8080/pentaho/jpivot/table/drill-position-other.gif">
          <a:extLst>
            <a:ext uri="{FF2B5EF4-FFF2-40B4-BE49-F238E27FC236}">
              <a16:creationId xmlns:a16="http://schemas.microsoft.com/office/drawing/2014/main" id="{8B487FD5-0770-47C9-B745-E67D9ED065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174" name="59 Imagen" descr="http://200.29.3.6:8080/pentaho/jpivot/table/drill-position-other.gif">
          <a:extLst>
            <a:ext uri="{FF2B5EF4-FFF2-40B4-BE49-F238E27FC236}">
              <a16:creationId xmlns:a16="http://schemas.microsoft.com/office/drawing/2014/main" id="{974B2841-B9EE-4FE2-AEA5-225EF99976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175" name="59 Imagen" descr="http://200.29.3.6:8080/pentaho/jpivot/table/drill-position-other.gif">
          <a:extLst>
            <a:ext uri="{FF2B5EF4-FFF2-40B4-BE49-F238E27FC236}">
              <a16:creationId xmlns:a16="http://schemas.microsoft.com/office/drawing/2014/main" id="{BE79B82E-F9A2-484C-AEB8-8B0509D111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176" name="59 Imagen" descr="http://200.29.3.6:8080/pentaho/jpivot/table/drill-position-other.gif">
          <a:extLst>
            <a:ext uri="{FF2B5EF4-FFF2-40B4-BE49-F238E27FC236}">
              <a16:creationId xmlns:a16="http://schemas.microsoft.com/office/drawing/2014/main" id="{5D2DA6B6-3D82-4A38-99FC-61B8271621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177" name="59 Imagen" descr="http://200.29.3.6:8080/pentaho/jpivot/table/drill-position-other.gif">
          <a:extLst>
            <a:ext uri="{FF2B5EF4-FFF2-40B4-BE49-F238E27FC236}">
              <a16:creationId xmlns:a16="http://schemas.microsoft.com/office/drawing/2014/main" id="{98D75FD3-A788-4302-BDD2-50B267011E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178" name="59 Imagen" descr="http://200.29.3.6:8080/pentaho/jpivot/table/drill-position-other.gif">
          <a:extLst>
            <a:ext uri="{FF2B5EF4-FFF2-40B4-BE49-F238E27FC236}">
              <a16:creationId xmlns:a16="http://schemas.microsoft.com/office/drawing/2014/main" id="{DA7E3190-FAB9-4289-8419-BF3FE7465D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15</xdr:row>
      <xdr:rowOff>0</xdr:rowOff>
    </xdr:from>
    <xdr:ext cx="85725" cy="85725"/>
    <xdr:pic>
      <xdr:nvPicPr>
        <xdr:cNvPr id="179" name="59 Imagen" descr="http://200.29.3.6:8080/pentaho/jpivot/table/drill-position-other.gif">
          <a:extLst>
            <a:ext uri="{FF2B5EF4-FFF2-40B4-BE49-F238E27FC236}">
              <a16:creationId xmlns:a16="http://schemas.microsoft.com/office/drawing/2014/main" id="{7324B001-96A0-401A-A110-E844F131D3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180" name="59 Imagen" descr="http://200.29.3.6:8080/pentaho/jpivot/table/drill-position-other.gif">
          <a:extLst>
            <a:ext uri="{FF2B5EF4-FFF2-40B4-BE49-F238E27FC236}">
              <a16:creationId xmlns:a16="http://schemas.microsoft.com/office/drawing/2014/main" id="{CF7E1C11-80A8-4A9C-8DF6-6ED5C8FDB2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181" name="59 Imagen" descr="http://200.29.3.6:8080/pentaho/jpivot/table/drill-position-other.gif">
          <a:extLst>
            <a:ext uri="{FF2B5EF4-FFF2-40B4-BE49-F238E27FC236}">
              <a16:creationId xmlns:a16="http://schemas.microsoft.com/office/drawing/2014/main" id="{19A03AA7-FD8D-4E39-8FBC-215E8CE236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182" name="59 Imagen" descr="http://200.29.3.6:8080/pentaho/jpivot/table/drill-position-other.gif">
          <a:extLst>
            <a:ext uri="{FF2B5EF4-FFF2-40B4-BE49-F238E27FC236}">
              <a16:creationId xmlns:a16="http://schemas.microsoft.com/office/drawing/2014/main" id="{3B053CB5-FAE0-4FA4-B8FB-7F4E788275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183" name="59 Imagen" descr="http://200.29.3.6:8080/pentaho/jpivot/table/drill-position-other.gif">
          <a:extLst>
            <a:ext uri="{FF2B5EF4-FFF2-40B4-BE49-F238E27FC236}">
              <a16:creationId xmlns:a16="http://schemas.microsoft.com/office/drawing/2014/main" id="{E4A4C5DC-D45E-495F-B8CB-801701D07E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184" name="59 Imagen" descr="http://200.29.3.6:8080/pentaho/jpivot/table/drill-position-other.gif">
          <a:extLst>
            <a:ext uri="{FF2B5EF4-FFF2-40B4-BE49-F238E27FC236}">
              <a16:creationId xmlns:a16="http://schemas.microsoft.com/office/drawing/2014/main" id="{DC918938-30FA-4B4E-B177-03DD2C818A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185" name="59 Imagen" descr="http://200.29.3.6:8080/pentaho/jpivot/table/drill-position-other.gif">
          <a:extLst>
            <a:ext uri="{FF2B5EF4-FFF2-40B4-BE49-F238E27FC236}">
              <a16:creationId xmlns:a16="http://schemas.microsoft.com/office/drawing/2014/main" id="{72DD8E8F-25AE-4FD3-B71C-EF6FE0E382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186" name="59 Imagen" descr="http://200.29.3.6:8080/pentaho/jpivot/table/drill-position-other.gif">
          <a:extLst>
            <a:ext uri="{FF2B5EF4-FFF2-40B4-BE49-F238E27FC236}">
              <a16:creationId xmlns:a16="http://schemas.microsoft.com/office/drawing/2014/main" id="{9CA8D353-B810-4B5D-B2A8-A492BF2337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187" name="59 Imagen" descr="http://200.29.3.6:8080/pentaho/jpivot/table/drill-position-other.gif">
          <a:extLst>
            <a:ext uri="{FF2B5EF4-FFF2-40B4-BE49-F238E27FC236}">
              <a16:creationId xmlns:a16="http://schemas.microsoft.com/office/drawing/2014/main" id="{B0F46ED5-D1E2-4455-80AB-4EEA614E96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188" name="45 Imagen" descr="http://200.29.3.6:8080/pentaho/jpivot/table/drill-position-other.gif">
          <a:extLst>
            <a:ext uri="{FF2B5EF4-FFF2-40B4-BE49-F238E27FC236}">
              <a16:creationId xmlns:a16="http://schemas.microsoft.com/office/drawing/2014/main" id="{8D2B0807-348F-47EB-BA74-57923520FA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189" name="59 Imagen" descr="http://200.29.3.6:8080/pentaho/jpivot/table/drill-position-other.gif">
          <a:extLst>
            <a:ext uri="{FF2B5EF4-FFF2-40B4-BE49-F238E27FC236}">
              <a16:creationId xmlns:a16="http://schemas.microsoft.com/office/drawing/2014/main" id="{8E447A56-8220-4BE9-B248-B7D78166A0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190" name="59 Imagen" descr="http://200.29.3.6:8080/pentaho/jpivot/table/drill-position-other.gif">
          <a:extLst>
            <a:ext uri="{FF2B5EF4-FFF2-40B4-BE49-F238E27FC236}">
              <a16:creationId xmlns:a16="http://schemas.microsoft.com/office/drawing/2014/main" id="{3385CB5E-E6AA-40D2-98CA-8FF91B0F76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191" name="59 Imagen" descr="http://200.29.3.6:8080/pentaho/jpivot/table/drill-position-other.gif">
          <a:extLst>
            <a:ext uri="{FF2B5EF4-FFF2-40B4-BE49-F238E27FC236}">
              <a16:creationId xmlns:a16="http://schemas.microsoft.com/office/drawing/2014/main" id="{B83FE283-C956-4D34-83A3-910687CE53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192" name="59 Imagen" descr="http://200.29.3.6:8080/pentaho/jpivot/table/drill-position-other.gif">
          <a:extLst>
            <a:ext uri="{FF2B5EF4-FFF2-40B4-BE49-F238E27FC236}">
              <a16:creationId xmlns:a16="http://schemas.microsoft.com/office/drawing/2014/main" id="{B345BAFF-0462-4D21-A800-F1F9D72D56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193" name="59 Imagen" descr="http://200.29.3.6:8080/pentaho/jpivot/table/drill-position-other.gif">
          <a:extLst>
            <a:ext uri="{FF2B5EF4-FFF2-40B4-BE49-F238E27FC236}">
              <a16:creationId xmlns:a16="http://schemas.microsoft.com/office/drawing/2014/main" id="{8475BED8-D46D-40FF-A7D5-F29D2AC574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194" name="59 Imagen" descr="http://200.29.3.6:8080/pentaho/jpivot/table/drill-position-other.gif">
          <a:extLst>
            <a:ext uri="{FF2B5EF4-FFF2-40B4-BE49-F238E27FC236}">
              <a16:creationId xmlns:a16="http://schemas.microsoft.com/office/drawing/2014/main" id="{45D20F8E-237F-47B6-A861-722A3DD6C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195" name="59 Imagen" descr="http://200.29.3.6:8080/pentaho/jpivot/table/drill-position-other.gif">
          <a:extLst>
            <a:ext uri="{FF2B5EF4-FFF2-40B4-BE49-F238E27FC236}">
              <a16:creationId xmlns:a16="http://schemas.microsoft.com/office/drawing/2014/main" id="{F9BC16E6-22BE-4F16-9DBF-6A4AB04CC8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15</xdr:row>
      <xdr:rowOff>0</xdr:rowOff>
    </xdr:from>
    <xdr:ext cx="85725" cy="85725"/>
    <xdr:pic>
      <xdr:nvPicPr>
        <xdr:cNvPr id="196" name="59 Imagen" descr="http://200.29.3.6:8080/pentaho/jpivot/table/drill-position-other.gif">
          <a:extLst>
            <a:ext uri="{FF2B5EF4-FFF2-40B4-BE49-F238E27FC236}">
              <a16:creationId xmlns:a16="http://schemas.microsoft.com/office/drawing/2014/main" id="{B5E56462-BD87-41A6-BBD6-A8DE4EAD03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197" name="59 Imagen" descr="http://200.29.3.6:8080/pentaho/jpivot/table/drill-position-other.gif">
          <a:extLst>
            <a:ext uri="{FF2B5EF4-FFF2-40B4-BE49-F238E27FC236}">
              <a16:creationId xmlns:a16="http://schemas.microsoft.com/office/drawing/2014/main" id="{3A518866-482A-4C79-8E3F-CA63E1EFD1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198" name="59 Imagen" descr="http://200.29.3.6:8080/pentaho/jpivot/table/drill-position-other.gif">
          <a:extLst>
            <a:ext uri="{FF2B5EF4-FFF2-40B4-BE49-F238E27FC236}">
              <a16:creationId xmlns:a16="http://schemas.microsoft.com/office/drawing/2014/main" id="{E7B905A1-BE64-4024-9C9A-BC55B6C2F7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199" name="59 Imagen" descr="http://200.29.3.6:8080/pentaho/jpivot/table/drill-position-other.gif">
          <a:extLst>
            <a:ext uri="{FF2B5EF4-FFF2-40B4-BE49-F238E27FC236}">
              <a16:creationId xmlns:a16="http://schemas.microsoft.com/office/drawing/2014/main" id="{6C78D507-7210-43AD-A056-E1517A7A4E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200" name="59 Imagen" descr="http://200.29.3.6:8080/pentaho/jpivot/table/drill-position-other.gif">
          <a:extLst>
            <a:ext uri="{FF2B5EF4-FFF2-40B4-BE49-F238E27FC236}">
              <a16:creationId xmlns:a16="http://schemas.microsoft.com/office/drawing/2014/main" id="{442A93C8-26A2-41E7-BC1D-1E0D3C6D07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201" name="59 Imagen" descr="http://200.29.3.6:8080/pentaho/jpivot/table/drill-position-other.gif">
          <a:extLst>
            <a:ext uri="{FF2B5EF4-FFF2-40B4-BE49-F238E27FC236}">
              <a16:creationId xmlns:a16="http://schemas.microsoft.com/office/drawing/2014/main" id="{2E29993E-F2E4-4CA2-9025-D8CF1C467A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202" name="59 Imagen" descr="http://200.29.3.6:8080/pentaho/jpivot/table/drill-position-other.gif">
          <a:extLst>
            <a:ext uri="{FF2B5EF4-FFF2-40B4-BE49-F238E27FC236}">
              <a16:creationId xmlns:a16="http://schemas.microsoft.com/office/drawing/2014/main" id="{86D8267F-2D3D-418D-836B-8BB1A53BB3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203" name="59 Imagen" descr="http://200.29.3.6:8080/pentaho/jpivot/table/drill-position-other.gif">
          <a:extLst>
            <a:ext uri="{FF2B5EF4-FFF2-40B4-BE49-F238E27FC236}">
              <a16:creationId xmlns:a16="http://schemas.microsoft.com/office/drawing/2014/main" id="{DF7DD26C-2ED8-455D-9105-29B6680F55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23</xdr:row>
      <xdr:rowOff>0</xdr:rowOff>
    </xdr:from>
    <xdr:ext cx="85725" cy="85725"/>
    <xdr:pic>
      <xdr:nvPicPr>
        <xdr:cNvPr id="204" name="59 Imagen" descr="http://200.29.3.6:8080/pentaho/jpivot/table/drill-position-other.gif">
          <a:extLst>
            <a:ext uri="{FF2B5EF4-FFF2-40B4-BE49-F238E27FC236}">
              <a16:creationId xmlns:a16="http://schemas.microsoft.com/office/drawing/2014/main" id="{D6A2E2C3-A1B8-4C58-B07E-77A2F0E72F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205" name="59 Imagen" descr="http://200.29.3.6:8080/pentaho/jpivot/table/drill-position-other.gif">
          <a:extLst>
            <a:ext uri="{FF2B5EF4-FFF2-40B4-BE49-F238E27FC236}">
              <a16:creationId xmlns:a16="http://schemas.microsoft.com/office/drawing/2014/main" id="{2DDC6ED4-0112-439A-99CA-78053E9FE7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730250</xdr:colOff>
      <xdr:row>9</xdr:row>
      <xdr:rowOff>63500</xdr:rowOff>
    </xdr:from>
    <xdr:ext cx="85725" cy="85725"/>
    <xdr:pic>
      <xdr:nvPicPr>
        <xdr:cNvPr id="206" name="59 Imagen" descr="http://200.29.3.6:8080/pentaho/jpivot/table/drill-position-other.gif">
          <a:extLst>
            <a:ext uri="{FF2B5EF4-FFF2-40B4-BE49-F238E27FC236}">
              <a16:creationId xmlns:a16="http://schemas.microsoft.com/office/drawing/2014/main" id="{0D8A89D4-8D2F-4E9F-A4DB-83D9D3CCB4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07700" y="262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207" name="59 Imagen" descr="http://200.29.3.6:8080/pentaho/jpivot/table/drill-position-other.gif">
          <a:extLst>
            <a:ext uri="{FF2B5EF4-FFF2-40B4-BE49-F238E27FC236}">
              <a16:creationId xmlns:a16="http://schemas.microsoft.com/office/drawing/2014/main" id="{A0F68FD5-EBE6-444D-9464-1976A22E07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208" name="59 Imagen" descr="http://200.29.3.6:8080/pentaho/jpivot/table/drill-position-other.gif">
          <a:extLst>
            <a:ext uri="{FF2B5EF4-FFF2-40B4-BE49-F238E27FC236}">
              <a16:creationId xmlns:a16="http://schemas.microsoft.com/office/drawing/2014/main" id="{3AF535C5-7722-4080-B5F7-8838E2CBAF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209" name="59 Imagen" descr="http://200.29.3.6:8080/pentaho/jpivot/table/drill-position-other.gif">
          <a:extLst>
            <a:ext uri="{FF2B5EF4-FFF2-40B4-BE49-F238E27FC236}">
              <a16:creationId xmlns:a16="http://schemas.microsoft.com/office/drawing/2014/main" id="{1F56926A-474B-4A2A-B326-3A1C4DBA7C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210" name="59 Imagen" descr="http://200.29.3.6:8080/pentaho/jpivot/table/drill-position-other.gif">
          <a:extLst>
            <a:ext uri="{FF2B5EF4-FFF2-40B4-BE49-F238E27FC236}">
              <a16:creationId xmlns:a16="http://schemas.microsoft.com/office/drawing/2014/main" id="{5A84FE53-4603-4DDB-846E-E49EA4BA5C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211" name="59 Imagen" descr="http://200.29.3.6:8080/pentaho/jpivot/table/drill-position-other.gif">
          <a:extLst>
            <a:ext uri="{FF2B5EF4-FFF2-40B4-BE49-F238E27FC236}">
              <a16:creationId xmlns:a16="http://schemas.microsoft.com/office/drawing/2014/main" id="{DC97EAB5-0A41-4C18-B53B-E2DD3E179F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212" name="59 Imagen" descr="http://200.29.3.6:8080/pentaho/jpivot/table/drill-position-other.gif">
          <a:extLst>
            <a:ext uri="{FF2B5EF4-FFF2-40B4-BE49-F238E27FC236}">
              <a16:creationId xmlns:a16="http://schemas.microsoft.com/office/drawing/2014/main" id="{63AAE7DA-3E92-4F43-B5F2-4A533456F0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213" name="59 Imagen" descr="http://200.29.3.6:8080/pentaho/jpivot/table/drill-position-other.gif">
          <a:extLst>
            <a:ext uri="{FF2B5EF4-FFF2-40B4-BE49-F238E27FC236}">
              <a16:creationId xmlns:a16="http://schemas.microsoft.com/office/drawing/2014/main" id="{5672BE3D-1548-45BD-B0A7-2379F5D225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214" name="59 Imagen" descr="http://200.29.3.6:8080/pentaho/jpivot/table/drill-position-other.gif">
          <a:extLst>
            <a:ext uri="{FF2B5EF4-FFF2-40B4-BE49-F238E27FC236}">
              <a16:creationId xmlns:a16="http://schemas.microsoft.com/office/drawing/2014/main" id="{C86D2408-D3F4-4A43-B47F-BBC540F679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215" name="59 Imagen" descr="http://200.29.3.6:8080/pentaho/jpivot/table/drill-position-other.gif">
          <a:extLst>
            <a:ext uri="{FF2B5EF4-FFF2-40B4-BE49-F238E27FC236}">
              <a16:creationId xmlns:a16="http://schemas.microsoft.com/office/drawing/2014/main" id="{B8B0B8FB-6CD0-4705-9419-917305EFF4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14</xdr:row>
      <xdr:rowOff>0</xdr:rowOff>
    </xdr:from>
    <xdr:ext cx="85725" cy="85725"/>
    <xdr:pic>
      <xdr:nvPicPr>
        <xdr:cNvPr id="216" name="59 Imagen" descr="http://200.29.3.6:8080/pentaho/jpivot/table/drill-position-other.gif">
          <a:extLst>
            <a:ext uri="{FF2B5EF4-FFF2-40B4-BE49-F238E27FC236}">
              <a16:creationId xmlns:a16="http://schemas.microsoft.com/office/drawing/2014/main" id="{EACC438B-6F96-4DC3-B1B9-8364A3DC19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15</xdr:row>
      <xdr:rowOff>0</xdr:rowOff>
    </xdr:from>
    <xdr:ext cx="85725" cy="85725"/>
    <xdr:pic>
      <xdr:nvPicPr>
        <xdr:cNvPr id="217" name="59 Imagen" descr="http://200.29.3.6:8080/pentaho/jpivot/table/drill-position-other.gif">
          <a:extLst>
            <a:ext uri="{FF2B5EF4-FFF2-40B4-BE49-F238E27FC236}">
              <a16:creationId xmlns:a16="http://schemas.microsoft.com/office/drawing/2014/main" id="{E5143CA2-20A2-4A15-BD99-21A998FABA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218" name="59 Imagen" descr="http://200.29.3.6:8080/pentaho/jpivot/table/drill-position-other.gif">
          <a:extLst>
            <a:ext uri="{FF2B5EF4-FFF2-40B4-BE49-F238E27FC236}">
              <a16:creationId xmlns:a16="http://schemas.microsoft.com/office/drawing/2014/main" id="{51CC88B2-1EFD-4991-B450-5C05BCBD42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219" name="59 Imagen" descr="http://200.29.3.6:8080/pentaho/jpivot/table/drill-position-other.gif">
          <a:extLst>
            <a:ext uri="{FF2B5EF4-FFF2-40B4-BE49-F238E27FC236}">
              <a16:creationId xmlns:a16="http://schemas.microsoft.com/office/drawing/2014/main" id="{0F365C3C-2702-427A-9F04-EC85BD7136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220" name="59 Imagen" descr="http://200.29.3.6:8080/pentaho/jpivot/table/drill-position-other.gif">
          <a:extLst>
            <a:ext uri="{FF2B5EF4-FFF2-40B4-BE49-F238E27FC236}">
              <a16:creationId xmlns:a16="http://schemas.microsoft.com/office/drawing/2014/main" id="{2C985C3B-F372-4459-AF09-6D108D1A8E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221" name="59 Imagen" descr="http://200.29.3.6:8080/pentaho/jpivot/table/drill-position-other.gif">
          <a:extLst>
            <a:ext uri="{FF2B5EF4-FFF2-40B4-BE49-F238E27FC236}">
              <a16:creationId xmlns:a16="http://schemas.microsoft.com/office/drawing/2014/main" id="{599D2C7D-8A89-4AE0-8F90-2FEE595CCC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222" name="59 Imagen" descr="http://200.29.3.6:8080/pentaho/jpivot/table/drill-position-other.gif">
          <a:extLst>
            <a:ext uri="{FF2B5EF4-FFF2-40B4-BE49-F238E27FC236}">
              <a16:creationId xmlns:a16="http://schemas.microsoft.com/office/drawing/2014/main" id="{1224D293-2D36-4990-BFC4-D2CAE16535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223" name="59 Imagen" descr="http://200.29.3.6:8080/pentaho/jpivot/table/drill-position-other.gif">
          <a:extLst>
            <a:ext uri="{FF2B5EF4-FFF2-40B4-BE49-F238E27FC236}">
              <a16:creationId xmlns:a16="http://schemas.microsoft.com/office/drawing/2014/main" id="{0A2AD29B-9D83-4E00-A4C3-F0A83D9EE5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224" name="59 Imagen" descr="http://200.29.3.6:8080/pentaho/jpivot/table/drill-position-other.gif">
          <a:extLst>
            <a:ext uri="{FF2B5EF4-FFF2-40B4-BE49-F238E27FC236}">
              <a16:creationId xmlns:a16="http://schemas.microsoft.com/office/drawing/2014/main" id="{4248604E-1C87-49A8-82C5-F518AA87CB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225" name="59 Imagen" descr="http://200.29.3.6:8080/pentaho/jpivot/table/drill-position-other.gif">
          <a:extLst>
            <a:ext uri="{FF2B5EF4-FFF2-40B4-BE49-F238E27FC236}">
              <a16:creationId xmlns:a16="http://schemas.microsoft.com/office/drawing/2014/main" id="{9F3BE622-F5E4-488A-B7DB-5FDF7AAAAD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26" name="59 Imagen" descr="http://200.29.3.6:8080/pentaho/jpivot/table/drill-position-other.gif">
          <a:extLst>
            <a:ext uri="{FF2B5EF4-FFF2-40B4-BE49-F238E27FC236}">
              <a16:creationId xmlns:a16="http://schemas.microsoft.com/office/drawing/2014/main" id="{5816E14D-3F4B-4E75-BB11-CD6AB99E51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227" name="59 Imagen" descr="http://200.29.3.6:8080/pentaho/jpivot/table/drill-position-other.gif">
          <a:extLst>
            <a:ext uri="{FF2B5EF4-FFF2-40B4-BE49-F238E27FC236}">
              <a16:creationId xmlns:a16="http://schemas.microsoft.com/office/drawing/2014/main" id="{35D7FEEF-3327-4032-A57F-81ADBAF6FF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228" name="59 Imagen" descr="http://200.29.3.6:8080/pentaho/jpivot/table/drill-position-other.gif">
          <a:extLst>
            <a:ext uri="{FF2B5EF4-FFF2-40B4-BE49-F238E27FC236}">
              <a16:creationId xmlns:a16="http://schemas.microsoft.com/office/drawing/2014/main" id="{B86FC612-51AA-4C30-8413-3B5A2D8B08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229" name="59 Imagen" descr="http://200.29.3.6:8080/pentaho/jpivot/table/drill-position-other.gif">
          <a:extLst>
            <a:ext uri="{FF2B5EF4-FFF2-40B4-BE49-F238E27FC236}">
              <a16:creationId xmlns:a16="http://schemas.microsoft.com/office/drawing/2014/main" id="{C170CC95-AADF-40D4-B928-B56011978F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85725" cy="85725"/>
    <xdr:pic>
      <xdr:nvPicPr>
        <xdr:cNvPr id="230" name="59 Imagen" descr="http://200.29.3.6:8080/pentaho/jpivot/table/drill-position-other.gif">
          <a:extLst>
            <a:ext uri="{FF2B5EF4-FFF2-40B4-BE49-F238E27FC236}">
              <a16:creationId xmlns:a16="http://schemas.microsoft.com/office/drawing/2014/main" id="{65F98924-6EC5-4DC8-ADEE-E15FC6FF56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231" name="32 Imagen" descr="http://200.29.3.6:8080/pentaho/jpivot/table/drill-position-other.gif">
          <a:extLst>
            <a:ext uri="{FF2B5EF4-FFF2-40B4-BE49-F238E27FC236}">
              <a16:creationId xmlns:a16="http://schemas.microsoft.com/office/drawing/2014/main" id="{AA778249-F38E-4B28-A1F4-FE4E7E34D4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232" name="33 Imagen" descr="http://200.29.3.6:8080/pentaho/jpivot/table/drill-position-other.gif">
          <a:extLst>
            <a:ext uri="{FF2B5EF4-FFF2-40B4-BE49-F238E27FC236}">
              <a16:creationId xmlns:a16="http://schemas.microsoft.com/office/drawing/2014/main" id="{4D42A33E-A099-4F49-9126-ABE8CD5B4F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233" name="34 Imagen" descr="http://200.29.3.6:8080/pentaho/jpivot/table/drill-position-other.gif">
          <a:extLst>
            <a:ext uri="{FF2B5EF4-FFF2-40B4-BE49-F238E27FC236}">
              <a16:creationId xmlns:a16="http://schemas.microsoft.com/office/drawing/2014/main" id="{751D9E39-74B6-4248-97D5-21FD569A69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234" name="35 Imagen" descr="http://200.29.3.6:8080/pentaho/jpivot/table/drill-position-other.gif">
          <a:extLst>
            <a:ext uri="{FF2B5EF4-FFF2-40B4-BE49-F238E27FC236}">
              <a16:creationId xmlns:a16="http://schemas.microsoft.com/office/drawing/2014/main" id="{861EE8A0-8FBD-4434-93E5-EF620925F5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235" name="36 Imagen" descr="http://200.29.3.6:8080/pentaho/jpivot/table/drill-position-other.gif">
          <a:extLst>
            <a:ext uri="{FF2B5EF4-FFF2-40B4-BE49-F238E27FC236}">
              <a16:creationId xmlns:a16="http://schemas.microsoft.com/office/drawing/2014/main" id="{58188E31-16A5-4DDA-9FA7-FF22BE9BF9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236" name="37 Imagen" descr="http://200.29.3.6:8080/pentaho/jpivot/table/drill-position-other.gif">
          <a:extLst>
            <a:ext uri="{FF2B5EF4-FFF2-40B4-BE49-F238E27FC236}">
              <a16:creationId xmlns:a16="http://schemas.microsoft.com/office/drawing/2014/main" id="{88585535-5321-450B-B2FE-C0D051F87E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237" name="38 Imagen" descr="http://200.29.3.6:8080/pentaho/jpivot/table/drill-position-other.gif">
          <a:extLst>
            <a:ext uri="{FF2B5EF4-FFF2-40B4-BE49-F238E27FC236}">
              <a16:creationId xmlns:a16="http://schemas.microsoft.com/office/drawing/2014/main" id="{74AC4BEE-3BFD-4030-B553-8892B8A4E6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238" name="39 Imagen" descr="http://200.29.3.6:8080/pentaho/jpivot/table/drill-position-other.gif">
          <a:extLst>
            <a:ext uri="{FF2B5EF4-FFF2-40B4-BE49-F238E27FC236}">
              <a16:creationId xmlns:a16="http://schemas.microsoft.com/office/drawing/2014/main" id="{E3B4DEDA-C96F-4BA6-ADC5-ED9E258D9B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239" name="40 Imagen" descr="http://200.29.3.6:8080/pentaho/jpivot/table/drill-position-other.gif">
          <a:extLst>
            <a:ext uri="{FF2B5EF4-FFF2-40B4-BE49-F238E27FC236}">
              <a16:creationId xmlns:a16="http://schemas.microsoft.com/office/drawing/2014/main" id="{096260E8-B623-46DD-9C45-BF31267F33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240" name="41 Imagen" descr="http://200.29.3.6:8080/pentaho/jpivot/table/drill-position-other.gif">
          <a:extLst>
            <a:ext uri="{FF2B5EF4-FFF2-40B4-BE49-F238E27FC236}">
              <a16:creationId xmlns:a16="http://schemas.microsoft.com/office/drawing/2014/main" id="{FEC1AFE3-C7FB-44F2-984C-C1A7F541F0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241" name="42 Imagen" descr="http://200.29.3.6:8080/pentaho/jpivot/table/drill-position-other.gif">
          <a:extLst>
            <a:ext uri="{FF2B5EF4-FFF2-40B4-BE49-F238E27FC236}">
              <a16:creationId xmlns:a16="http://schemas.microsoft.com/office/drawing/2014/main" id="{BEDD787D-A020-49A0-9737-F97CB84B8A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242" name="43 Imagen" descr="http://200.29.3.6:8080/pentaho/jpivot/table/drill-position-other.gif">
          <a:extLst>
            <a:ext uri="{FF2B5EF4-FFF2-40B4-BE49-F238E27FC236}">
              <a16:creationId xmlns:a16="http://schemas.microsoft.com/office/drawing/2014/main" id="{B38B44AD-830D-420C-8965-5F12F3F23A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243" name="44 Imagen" descr="http://200.29.3.6:8080/pentaho/jpivot/table/drill-position-other.gif">
          <a:extLst>
            <a:ext uri="{FF2B5EF4-FFF2-40B4-BE49-F238E27FC236}">
              <a16:creationId xmlns:a16="http://schemas.microsoft.com/office/drawing/2014/main" id="{E0983274-293E-48E2-9AFF-6D833C1289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244" name="45 Imagen" descr="http://200.29.3.6:8080/pentaho/jpivot/table/drill-position-other.gif">
          <a:extLst>
            <a:ext uri="{FF2B5EF4-FFF2-40B4-BE49-F238E27FC236}">
              <a16:creationId xmlns:a16="http://schemas.microsoft.com/office/drawing/2014/main" id="{E23DBBB2-5C53-4B7F-911D-471CFE7752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245" name="61 Imagen" descr="http://200.29.3.6:8080/pentaho/jpivot/table/drill-position-other.gif">
          <a:extLst>
            <a:ext uri="{FF2B5EF4-FFF2-40B4-BE49-F238E27FC236}">
              <a16:creationId xmlns:a16="http://schemas.microsoft.com/office/drawing/2014/main" id="{D6F70188-D927-439C-BB1C-809393F7C7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246" name="62 Imagen" descr="http://200.29.3.6:8080/pentaho/jpivot/table/drill-position-other.gif">
          <a:extLst>
            <a:ext uri="{FF2B5EF4-FFF2-40B4-BE49-F238E27FC236}">
              <a16:creationId xmlns:a16="http://schemas.microsoft.com/office/drawing/2014/main" id="{19DA7C0B-444E-47BE-999A-CA98051F72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247" name="63 Imagen" descr="http://200.29.3.6:8080/pentaho/jpivot/table/drill-position-other.gif">
          <a:extLst>
            <a:ext uri="{FF2B5EF4-FFF2-40B4-BE49-F238E27FC236}">
              <a16:creationId xmlns:a16="http://schemas.microsoft.com/office/drawing/2014/main" id="{B40D09E6-0ED9-4599-9130-CC5220AE96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248" name="64 Imagen" descr="http://200.29.3.6:8080/pentaho/jpivot/table/drill-position-other.gif">
          <a:extLst>
            <a:ext uri="{FF2B5EF4-FFF2-40B4-BE49-F238E27FC236}">
              <a16:creationId xmlns:a16="http://schemas.microsoft.com/office/drawing/2014/main" id="{DA384573-B3BB-4716-8F1D-9F65CAA25B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249" name="65 Imagen" descr="http://200.29.3.6:8080/pentaho/jpivot/table/drill-position-other.gif">
          <a:extLst>
            <a:ext uri="{FF2B5EF4-FFF2-40B4-BE49-F238E27FC236}">
              <a16:creationId xmlns:a16="http://schemas.microsoft.com/office/drawing/2014/main" id="{1B071F55-E23D-40DC-9A3C-ED87C815CE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250" name="66 Imagen" descr="http://200.29.3.6:8080/pentaho/jpivot/table/drill-position-other.gif">
          <a:extLst>
            <a:ext uri="{FF2B5EF4-FFF2-40B4-BE49-F238E27FC236}">
              <a16:creationId xmlns:a16="http://schemas.microsoft.com/office/drawing/2014/main" id="{9020348F-380F-44BF-A450-8F225E3D7F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251" name="67 Imagen" descr="http://200.29.3.6:8080/pentaho/jpivot/table/drill-position-other.gif">
          <a:extLst>
            <a:ext uri="{FF2B5EF4-FFF2-40B4-BE49-F238E27FC236}">
              <a16:creationId xmlns:a16="http://schemas.microsoft.com/office/drawing/2014/main" id="{D4E7EB7F-5AA1-45A4-8175-C37243A3A0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252" name="68 Imagen" descr="http://200.29.3.6:8080/pentaho/jpivot/table/drill-position-other.gif">
          <a:extLst>
            <a:ext uri="{FF2B5EF4-FFF2-40B4-BE49-F238E27FC236}">
              <a16:creationId xmlns:a16="http://schemas.microsoft.com/office/drawing/2014/main" id="{B190B9F7-875D-4A22-9D64-5D6925C5C1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253" name="69 Imagen" descr="http://200.29.3.6:8080/pentaho/jpivot/table/drill-position-other.gif">
          <a:extLst>
            <a:ext uri="{FF2B5EF4-FFF2-40B4-BE49-F238E27FC236}">
              <a16:creationId xmlns:a16="http://schemas.microsoft.com/office/drawing/2014/main" id="{4DACE23C-949F-4EF1-8A9E-E1594F59AB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254" name="70 Imagen" descr="http://200.29.3.6:8080/pentaho/jpivot/table/drill-position-other.gif">
          <a:extLst>
            <a:ext uri="{FF2B5EF4-FFF2-40B4-BE49-F238E27FC236}">
              <a16:creationId xmlns:a16="http://schemas.microsoft.com/office/drawing/2014/main" id="{29F0E42A-6B2D-4F5C-96DB-1ED1714F05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255" name="71 Imagen" descr="http://200.29.3.6:8080/pentaho/jpivot/table/drill-position-other.gif">
          <a:extLst>
            <a:ext uri="{FF2B5EF4-FFF2-40B4-BE49-F238E27FC236}">
              <a16:creationId xmlns:a16="http://schemas.microsoft.com/office/drawing/2014/main" id="{2D2602E1-D515-48B7-9527-3F71282165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256" name="31 Imagen" descr="http://200.29.3.6:8080/pentaho/jpivot/table/drill-position-other.gif">
          <a:extLst>
            <a:ext uri="{FF2B5EF4-FFF2-40B4-BE49-F238E27FC236}">
              <a16:creationId xmlns:a16="http://schemas.microsoft.com/office/drawing/2014/main" id="{DB44683C-F1BD-4D61-A0E1-858A1CBED2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257" name="32 Imagen" descr="http://200.29.3.6:8080/pentaho/jpivot/table/drill-position-other.gif">
          <a:extLst>
            <a:ext uri="{FF2B5EF4-FFF2-40B4-BE49-F238E27FC236}">
              <a16:creationId xmlns:a16="http://schemas.microsoft.com/office/drawing/2014/main" id="{5D9375B8-F121-4341-80BA-F51AC8EACE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258" name="33 Imagen" descr="http://200.29.3.6:8080/pentaho/jpivot/table/drill-position-other.gif">
          <a:extLst>
            <a:ext uri="{FF2B5EF4-FFF2-40B4-BE49-F238E27FC236}">
              <a16:creationId xmlns:a16="http://schemas.microsoft.com/office/drawing/2014/main" id="{3004D525-CA0D-4B79-9F84-40FF86CAB7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259" name="34 Imagen" descr="http://200.29.3.6:8080/pentaho/jpivot/table/drill-position-other.gif">
          <a:extLst>
            <a:ext uri="{FF2B5EF4-FFF2-40B4-BE49-F238E27FC236}">
              <a16:creationId xmlns:a16="http://schemas.microsoft.com/office/drawing/2014/main" id="{00596C34-4ED7-4381-B045-0C5C7AAA58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260" name="35 Imagen" descr="http://200.29.3.6:8080/pentaho/jpivot/table/drill-position-other.gif">
          <a:extLst>
            <a:ext uri="{FF2B5EF4-FFF2-40B4-BE49-F238E27FC236}">
              <a16:creationId xmlns:a16="http://schemas.microsoft.com/office/drawing/2014/main" id="{203F894D-38F7-4F87-BA03-07E5A5BA35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261" name="36 Imagen" descr="http://200.29.3.6:8080/pentaho/jpivot/table/drill-position-other.gif">
          <a:extLst>
            <a:ext uri="{FF2B5EF4-FFF2-40B4-BE49-F238E27FC236}">
              <a16:creationId xmlns:a16="http://schemas.microsoft.com/office/drawing/2014/main" id="{B6396F27-F9E7-4C08-8BF2-1AB854E266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262" name="37 Imagen" descr="http://200.29.3.6:8080/pentaho/jpivot/table/drill-position-other.gif">
          <a:extLst>
            <a:ext uri="{FF2B5EF4-FFF2-40B4-BE49-F238E27FC236}">
              <a16:creationId xmlns:a16="http://schemas.microsoft.com/office/drawing/2014/main" id="{DB3DB6A0-1779-4880-B7F8-5E7724BC56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263" name="38 Imagen" descr="http://200.29.3.6:8080/pentaho/jpivot/table/drill-position-other.gif">
          <a:extLst>
            <a:ext uri="{FF2B5EF4-FFF2-40B4-BE49-F238E27FC236}">
              <a16:creationId xmlns:a16="http://schemas.microsoft.com/office/drawing/2014/main" id="{F5EBEC5C-AC58-4EDE-AB0D-66265230B1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264" name="39 Imagen" descr="http://200.29.3.6:8080/pentaho/jpivot/table/drill-position-other.gif">
          <a:extLst>
            <a:ext uri="{FF2B5EF4-FFF2-40B4-BE49-F238E27FC236}">
              <a16:creationId xmlns:a16="http://schemas.microsoft.com/office/drawing/2014/main" id="{0CF06567-4AD6-425F-A043-F905C1B735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265" name="40 Imagen" descr="http://200.29.3.6:8080/pentaho/jpivot/table/drill-position-other.gif">
          <a:extLst>
            <a:ext uri="{FF2B5EF4-FFF2-40B4-BE49-F238E27FC236}">
              <a16:creationId xmlns:a16="http://schemas.microsoft.com/office/drawing/2014/main" id="{DE94C199-6DA0-4717-A784-41B18E82C0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266" name="41 Imagen" descr="http://200.29.3.6:8080/pentaho/jpivot/table/drill-position-other.gif">
          <a:extLst>
            <a:ext uri="{FF2B5EF4-FFF2-40B4-BE49-F238E27FC236}">
              <a16:creationId xmlns:a16="http://schemas.microsoft.com/office/drawing/2014/main" id="{DC3A722A-E94A-4A1B-9750-E1C1D28C57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267" name="42 Imagen" descr="http://200.29.3.6:8080/pentaho/jpivot/table/drill-position-other.gif">
          <a:extLst>
            <a:ext uri="{FF2B5EF4-FFF2-40B4-BE49-F238E27FC236}">
              <a16:creationId xmlns:a16="http://schemas.microsoft.com/office/drawing/2014/main" id="{4388CB57-FE9F-4C2B-A7E3-0CF4AE575B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268" name="43 Imagen" descr="http://200.29.3.6:8080/pentaho/jpivot/table/drill-position-other.gif">
          <a:extLst>
            <a:ext uri="{FF2B5EF4-FFF2-40B4-BE49-F238E27FC236}">
              <a16:creationId xmlns:a16="http://schemas.microsoft.com/office/drawing/2014/main" id="{89D17990-DACE-4235-9C6C-41710B1CB8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269" name="44 Imagen" descr="http://200.29.3.6:8080/pentaho/jpivot/table/drill-position-other.gif">
          <a:extLst>
            <a:ext uri="{FF2B5EF4-FFF2-40B4-BE49-F238E27FC236}">
              <a16:creationId xmlns:a16="http://schemas.microsoft.com/office/drawing/2014/main" id="{56660222-DB9C-4608-B1C1-3853465911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270" name="45 Imagen" descr="http://200.29.3.6:8080/pentaho/jpivot/table/drill-position-other.gif">
          <a:extLst>
            <a:ext uri="{FF2B5EF4-FFF2-40B4-BE49-F238E27FC236}">
              <a16:creationId xmlns:a16="http://schemas.microsoft.com/office/drawing/2014/main" id="{8B4B9867-0FB5-441A-81A8-3B0F0BFF79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7</xdr:row>
      <xdr:rowOff>0</xdr:rowOff>
    </xdr:from>
    <xdr:ext cx="85725" cy="85725"/>
    <xdr:pic>
      <xdr:nvPicPr>
        <xdr:cNvPr id="271" name="59 Imagen" descr="http://200.29.3.6:8080/pentaho/jpivot/table/drill-position-other.gif">
          <a:extLst>
            <a:ext uri="{FF2B5EF4-FFF2-40B4-BE49-F238E27FC236}">
              <a16:creationId xmlns:a16="http://schemas.microsoft.com/office/drawing/2014/main" id="{A2019D5E-0FAB-4EB2-87EF-0DC0FA253B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272" name="60 Imagen" descr="http://200.29.3.6:8080/pentaho/jpivot/table/drill-position-other.gif">
          <a:extLst>
            <a:ext uri="{FF2B5EF4-FFF2-40B4-BE49-F238E27FC236}">
              <a16:creationId xmlns:a16="http://schemas.microsoft.com/office/drawing/2014/main" id="{4B9CA7D7-7DA5-411F-B826-6D4724E03E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273" name="61 Imagen" descr="http://200.29.3.6:8080/pentaho/jpivot/table/drill-position-other.gif">
          <a:extLst>
            <a:ext uri="{FF2B5EF4-FFF2-40B4-BE49-F238E27FC236}">
              <a16:creationId xmlns:a16="http://schemas.microsoft.com/office/drawing/2014/main" id="{AB7F5E0F-8DE5-4B8D-B752-4C12439565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274" name="62 Imagen" descr="http://200.29.3.6:8080/pentaho/jpivot/table/drill-position-other.gif">
          <a:extLst>
            <a:ext uri="{FF2B5EF4-FFF2-40B4-BE49-F238E27FC236}">
              <a16:creationId xmlns:a16="http://schemas.microsoft.com/office/drawing/2014/main" id="{8663795E-ADBC-4C85-8094-05CFC5AA40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275" name="63 Imagen" descr="http://200.29.3.6:8080/pentaho/jpivot/table/drill-position-other.gif">
          <a:extLst>
            <a:ext uri="{FF2B5EF4-FFF2-40B4-BE49-F238E27FC236}">
              <a16:creationId xmlns:a16="http://schemas.microsoft.com/office/drawing/2014/main" id="{F34B00A5-945A-4731-AEFD-7021FD379A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276" name="64 Imagen" descr="http://200.29.3.6:8080/pentaho/jpivot/table/drill-position-other.gif">
          <a:extLst>
            <a:ext uri="{FF2B5EF4-FFF2-40B4-BE49-F238E27FC236}">
              <a16:creationId xmlns:a16="http://schemas.microsoft.com/office/drawing/2014/main" id="{0A90FD2B-0607-489E-A6EA-0A188E6A64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277" name="65 Imagen" descr="http://200.29.3.6:8080/pentaho/jpivot/table/drill-position-other.gif">
          <a:extLst>
            <a:ext uri="{FF2B5EF4-FFF2-40B4-BE49-F238E27FC236}">
              <a16:creationId xmlns:a16="http://schemas.microsoft.com/office/drawing/2014/main" id="{25819BF8-D888-49B4-9217-77F13F90A7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278" name="66 Imagen" descr="http://200.29.3.6:8080/pentaho/jpivot/table/drill-position-other.gif">
          <a:extLst>
            <a:ext uri="{FF2B5EF4-FFF2-40B4-BE49-F238E27FC236}">
              <a16:creationId xmlns:a16="http://schemas.microsoft.com/office/drawing/2014/main" id="{16AEBBA3-A268-47BF-A651-7E4C34166E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279" name="67 Imagen" descr="http://200.29.3.6:8080/pentaho/jpivot/table/drill-position-other.gif">
          <a:extLst>
            <a:ext uri="{FF2B5EF4-FFF2-40B4-BE49-F238E27FC236}">
              <a16:creationId xmlns:a16="http://schemas.microsoft.com/office/drawing/2014/main" id="{AA7CB3C4-13E9-47B8-ABEB-972FAEE6F5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280" name="68 Imagen" descr="http://200.29.3.6:8080/pentaho/jpivot/table/drill-position-other.gif">
          <a:extLst>
            <a:ext uri="{FF2B5EF4-FFF2-40B4-BE49-F238E27FC236}">
              <a16:creationId xmlns:a16="http://schemas.microsoft.com/office/drawing/2014/main" id="{64D25D84-9EA8-49AF-8483-E3549F1DB1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281" name="69 Imagen" descr="http://200.29.3.6:8080/pentaho/jpivot/table/drill-position-other.gif">
          <a:extLst>
            <a:ext uri="{FF2B5EF4-FFF2-40B4-BE49-F238E27FC236}">
              <a16:creationId xmlns:a16="http://schemas.microsoft.com/office/drawing/2014/main" id="{DA0F37F9-86D4-453C-9802-E590810158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282" name="70 Imagen" descr="http://200.29.3.6:8080/pentaho/jpivot/table/drill-position-other.gif">
          <a:extLst>
            <a:ext uri="{FF2B5EF4-FFF2-40B4-BE49-F238E27FC236}">
              <a16:creationId xmlns:a16="http://schemas.microsoft.com/office/drawing/2014/main" id="{6BFBD51B-D727-4871-851E-8302575FCB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283" name="71 Imagen" descr="http://200.29.3.6:8080/pentaho/jpivot/table/drill-position-other.gif">
          <a:extLst>
            <a:ext uri="{FF2B5EF4-FFF2-40B4-BE49-F238E27FC236}">
              <a16:creationId xmlns:a16="http://schemas.microsoft.com/office/drawing/2014/main" id="{8E203A08-4681-46EF-8A14-D4CDD2B06B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110067</xdr:rowOff>
    </xdr:from>
    <xdr:ext cx="85725" cy="85725"/>
    <xdr:pic>
      <xdr:nvPicPr>
        <xdr:cNvPr id="284" name="59 Imagen" descr="http://200.29.3.6:8080/pentaho/jpivot/table/drill-position-other.gif">
          <a:extLst>
            <a:ext uri="{FF2B5EF4-FFF2-40B4-BE49-F238E27FC236}">
              <a16:creationId xmlns:a16="http://schemas.microsoft.com/office/drawing/2014/main" id="{E270706E-F1CE-4C54-BB53-1FCDBA80ED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729692"/>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285" name="59 Imagen" descr="http://200.29.3.6:8080/pentaho/jpivot/table/drill-position-other.gif">
          <a:extLst>
            <a:ext uri="{FF2B5EF4-FFF2-40B4-BE49-F238E27FC236}">
              <a16:creationId xmlns:a16="http://schemas.microsoft.com/office/drawing/2014/main" id="{8AE01408-EF12-4969-9EF5-B4E7FBFC1B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286" name="59 Imagen" descr="http://200.29.3.6:8080/pentaho/jpivot/table/drill-position-other.gif">
          <a:extLst>
            <a:ext uri="{FF2B5EF4-FFF2-40B4-BE49-F238E27FC236}">
              <a16:creationId xmlns:a16="http://schemas.microsoft.com/office/drawing/2014/main" id="{05D792E7-3631-40EE-922A-A6961D3A4A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287" name="59 Imagen" descr="http://200.29.3.6:8080/pentaho/jpivot/table/drill-position-other.gif">
          <a:extLst>
            <a:ext uri="{FF2B5EF4-FFF2-40B4-BE49-F238E27FC236}">
              <a16:creationId xmlns:a16="http://schemas.microsoft.com/office/drawing/2014/main" id="{0FBF1AD1-DB59-4769-A094-12C0E0F39A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288" name="59 Imagen" descr="http://200.29.3.6:8080/pentaho/jpivot/table/drill-position-other.gif">
          <a:extLst>
            <a:ext uri="{FF2B5EF4-FFF2-40B4-BE49-F238E27FC236}">
              <a16:creationId xmlns:a16="http://schemas.microsoft.com/office/drawing/2014/main" id="{BF6FC631-8E7B-499C-BE05-95871BB5EF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289" name="59 Imagen" descr="http://200.29.3.6:8080/pentaho/jpivot/table/drill-position-other.gif">
          <a:extLst>
            <a:ext uri="{FF2B5EF4-FFF2-40B4-BE49-F238E27FC236}">
              <a16:creationId xmlns:a16="http://schemas.microsoft.com/office/drawing/2014/main" id="{68ABAF03-445F-4CB1-8DFD-D6689A9ADE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290" name="59 Imagen" descr="http://200.29.3.6:8080/pentaho/jpivot/table/drill-position-other.gif">
          <a:extLst>
            <a:ext uri="{FF2B5EF4-FFF2-40B4-BE49-F238E27FC236}">
              <a16:creationId xmlns:a16="http://schemas.microsoft.com/office/drawing/2014/main" id="{699E0862-1E9D-47DA-A8DF-5AFDC244D6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15</xdr:row>
      <xdr:rowOff>0</xdr:rowOff>
    </xdr:from>
    <xdr:ext cx="85725" cy="85725"/>
    <xdr:pic>
      <xdr:nvPicPr>
        <xdr:cNvPr id="291" name="59 Imagen" descr="http://200.29.3.6:8080/pentaho/jpivot/table/drill-position-other.gif">
          <a:extLst>
            <a:ext uri="{FF2B5EF4-FFF2-40B4-BE49-F238E27FC236}">
              <a16:creationId xmlns:a16="http://schemas.microsoft.com/office/drawing/2014/main" id="{0319D4BE-1FB2-4A58-9769-564C496031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292" name="59 Imagen" descr="http://200.29.3.6:8080/pentaho/jpivot/table/drill-position-other.gif">
          <a:extLst>
            <a:ext uri="{FF2B5EF4-FFF2-40B4-BE49-F238E27FC236}">
              <a16:creationId xmlns:a16="http://schemas.microsoft.com/office/drawing/2014/main" id="{44560F23-275D-42C9-8FC0-38571BBBFA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293" name="59 Imagen" descr="http://200.29.3.6:8080/pentaho/jpivot/table/drill-position-other.gif">
          <a:extLst>
            <a:ext uri="{FF2B5EF4-FFF2-40B4-BE49-F238E27FC236}">
              <a16:creationId xmlns:a16="http://schemas.microsoft.com/office/drawing/2014/main" id="{56B2081E-E350-4B19-A914-D6A5128F6A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294" name="59 Imagen" descr="http://200.29.3.6:8080/pentaho/jpivot/table/drill-position-other.gif">
          <a:extLst>
            <a:ext uri="{FF2B5EF4-FFF2-40B4-BE49-F238E27FC236}">
              <a16:creationId xmlns:a16="http://schemas.microsoft.com/office/drawing/2014/main" id="{59E02B02-F62D-4AAE-9826-F37F2037BD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295" name="59 Imagen" descr="http://200.29.3.6:8080/pentaho/jpivot/table/drill-position-other.gif">
          <a:extLst>
            <a:ext uri="{FF2B5EF4-FFF2-40B4-BE49-F238E27FC236}">
              <a16:creationId xmlns:a16="http://schemas.microsoft.com/office/drawing/2014/main" id="{2DB88605-4A90-411C-AD38-424A016C8D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296" name="59 Imagen" descr="http://200.29.3.6:8080/pentaho/jpivot/table/drill-position-other.gif">
          <a:extLst>
            <a:ext uri="{FF2B5EF4-FFF2-40B4-BE49-F238E27FC236}">
              <a16:creationId xmlns:a16="http://schemas.microsoft.com/office/drawing/2014/main" id="{DA3EE980-5BA0-4D6E-9F7D-9F6EB9205B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297" name="59 Imagen" descr="http://200.29.3.6:8080/pentaho/jpivot/table/drill-position-other.gif">
          <a:extLst>
            <a:ext uri="{FF2B5EF4-FFF2-40B4-BE49-F238E27FC236}">
              <a16:creationId xmlns:a16="http://schemas.microsoft.com/office/drawing/2014/main" id="{47F12362-C35A-4A9F-8589-BB78725BB5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298" name="59 Imagen" descr="http://200.29.3.6:8080/pentaho/jpivot/table/drill-position-other.gif">
          <a:extLst>
            <a:ext uri="{FF2B5EF4-FFF2-40B4-BE49-F238E27FC236}">
              <a16:creationId xmlns:a16="http://schemas.microsoft.com/office/drawing/2014/main" id="{9E558A8E-061B-4521-A217-1AF8B8DFE8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299" name="59 Imagen" descr="http://200.29.3.6:8080/pentaho/jpivot/table/drill-position-other.gif">
          <a:extLst>
            <a:ext uri="{FF2B5EF4-FFF2-40B4-BE49-F238E27FC236}">
              <a16:creationId xmlns:a16="http://schemas.microsoft.com/office/drawing/2014/main" id="{C1F02B73-B958-488B-956C-F5B5DE005F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177800</xdr:rowOff>
    </xdr:from>
    <xdr:ext cx="85725" cy="85725"/>
    <xdr:pic>
      <xdr:nvPicPr>
        <xdr:cNvPr id="300" name="59 Imagen" descr="http://200.29.3.6:8080/pentaho/jpivot/table/drill-position-other.gif">
          <a:extLst>
            <a:ext uri="{FF2B5EF4-FFF2-40B4-BE49-F238E27FC236}">
              <a16:creationId xmlns:a16="http://schemas.microsoft.com/office/drawing/2014/main" id="{F0F727C3-5489-40F0-A548-98F9906781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797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301" name="59 Imagen" descr="http://200.29.3.6:8080/pentaho/jpivot/table/drill-position-other.gif">
          <a:extLst>
            <a:ext uri="{FF2B5EF4-FFF2-40B4-BE49-F238E27FC236}">
              <a16:creationId xmlns:a16="http://schemas.microsoft.com/office/drawing/2014/main" id="{F4C1F4C3-ED37-4793-A736-F0257ABE4C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302" name="59 Imagen" descr="http://200.29.3.6:8080/pentaho/jpivot/table/drill-position-other.gif">
          <a:extLst>
            <a:ext uri="{FF2B5EF4-FFF2-40B4-BE49-F238E27FC236}">
              <a16:creationId xmlns:a16="http://schemas.microsoft.com/office/drawing/2014/main" id="{B3BC0AC6-354B-4BB9-8EBE-5E1D8DA839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303" name="59 Imagen" descr="http://200.29.3.6:8080/pentaho/jpivot/table/drill-position-other.gif">
          <a:extLst>
            <a:ext uri="{FF2B5EF4-FFF2-40B4-BE49-F238E27FC236}">
              <a16:creationId xmlns:a16="http://schemas.microsoft.com/office/drawing/2014/main" id="{39F32805-A4E0-4151-885A-29CBCE7218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304" name="59 Imagen" descr="http://200.29.3.6:8080/pentaho/jpivot/table/drill-position-other.gif">
          <a:extLst>
            <a:ext uri="{FF2B5EF4-FFF2-40B4-BE49-F238E27FC236}">
              <a16:creationId xmlns:a16="http://schemas.microsoft.com/office/drawing/2014/main" id="{450F05D4-A9E2-490C-BABA-7CFD6AECBD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305" name="59 Imagen" descr="http://200.29.3.6:8080/pentaho/jpivot/table/drill-position-other.gif">
          <a:extLst>
            <a:ext uri="{FF2B5EF4-FFF2-40B4-BE49-F238E27FC236}">
              <a16:creationId xmlns:a16="http://schemas.microsoft.com/office/drawing/2014/main" id="{942AE515-4B0B-4A56-AA1C-1578E9B240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306" name="59 Imagen" descr="http://200.29.3.6:8080/pentaho/jpivot/table/drill-position-other.gif">
          <a:extLst>
            <a:ext uri="{FF2B5EF4-FFF2-40B4-BE49-F238E27FC236}">
              <a16:creationId xmlns:a16="http://schemas.microsoft.com/office/drawing/2014/main" id="{BEC3716A-1E28-4624-9DEC-A63FADBB22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307" name="59 Imagen" descr="http://200.29.3.6:8080/pentaho/jpivot/table/drill-position-other.gif">
          <a:extLst>
            <a:ext uri="{FF2B5EF4-FFF2-40B4-BE49-F238E27FC236}">
              <a16:creationId xmlns:a16="http://schemas.microsoft.com/office/drawing/2014/main" id="{7FB19956-986F-4DB6-81E1-9997B3BA2A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308" name="59 Imagen" descr="http://200.29.3.6:8080/pentaho/jpivot/table/drill-position-other.gif">
          <a:extLst>
            <a:ext uri="{FF2B5EF4-FFF2-40B4-BE49-F238E27FC236}">
              <a16:creationId xmlns:a16="http://schemas.microsoft.com/office/drawing/2014/main" id="{779EE110-189C-4E07-AEE0-EAFFBA18AE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309" name="59 Imagen" descr="http://200.29.3.6:8080/pentaho/jpivot/table/drill-position-other.gif">
          <a:extLst>
            <a:ext uri="{FF2B5EF4-FFF2-40B4-BE49-F238E27FC236}">
              <a16:creationId xmlns:a16="http://schemas.microsoft.com/office/drawing/2014/main" id="{B1894D52-0DEE-45A2-8E8F-73D4FE365F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310" name="59 Imagen" descr="http://200.29.3.6:8080/pentaho/jpivot/table/drill-position-other.gif">
          <a:extLst>
            <a:ext uri="{FF2B5EF4-FFF2-40B4-BE49-F238E27FC236}">
              <a16:creationId xmlns:a16="http://schemas.microsoft.com/office/drawing/2014/main" id="{FCC2F362-5793-41DC-A2A4-E4E6EB329D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311" name="59 Imagen" descr="http://200.29.3.6:8080/pentaho/jpivot/table/drill-position-other.gif">
          <a:extLst>
            <a:ext uri="{FF2B5EF4-FFF2-40B4-BE49-F238E27FC236}">
              <a16:creationId xmlns:a16="http://schemas.microsoft.com/office/drawing/2014/main" id="{B66ACFCC-8FAE-4C05-8CAA-CBDC14CEF7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312" name="59 Imagen" descr="http://200.29.3.6:8080/pentaho/jpivot/table/drill-position-other.gif">
          <a:extLst>
            <a:ext uri="{FF2B5EF4-FFF2-40B4-BE49-F238E27FC236}">
              <a16:creationId xmlns:a16="http://schemas.microsoft.com/office/drawing/2014/main" id="{D09C9C70-082D-44DA-B778-4A647F7DB0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313" name="59 Imagen" descr="http://200.29.3.6:8080/pentaho/jpivot/table/drill-position-other.gif">
          <a:extLst>
            <a:ext uri="{FF2B5EF4-FFF2-40B4-BE49-F238E27FC236}">
              <a16:creationId xmlns:a16="http://schemas.microsoft.com/office/drawing/2014/main" id="{7EBE8EE5-2232-4FCD-B4A1-48EB6694AD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15</xdr:row>
      <xdr:rowOff>0</xdr:rowOff>
    </xdr:from>
    <xdr:ext cx="85725" cy="85725"/>
    <xdr:pic>
      <xdr:nvPicPr>
        <xdr:cNvPr id="314" name="59 Imagen" descr="http://200.29.3.6:8080/pentaho/jpivot/table/drill-position-other.gif">
          <a:extLst>
            <a:ext uri="{FF2B5EF4-FFF2-40B4-BE49-F238E27FC236}">
              <a16:creationId xmlns:a16="http://schemas.microsoft.com/office/drawing/2014/main" id="{BC353849-B75F-4146-8FF0-C19F58C62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15</xdr:row>
      <xdr:rowOff>0</xdr:rowOff>
    </xdr:from>
    <xdr:ext cx="85725" cy="85725"/>
    <xdr:pic>
      <xdr:nvPicPr>
        <xdr:cNvPr id="315" name="59 Imagen" descr="http://200.29.3.6:8080/pentaho/jpivot/table/drill-position-other.gif">
          <a:extLst>
            <a:ext uri="{FF2B5EF4-FFF2-40B4-BE49-F238E27FC236}">
              <a16:creationId xmlns:a16="http://schemas.microsoft.com/office/drawing/2014/main" id="{DD9BACD3-1844-423F-B906-ED7807C2AA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316" name="59 Imagen" descr="http://200.29.3.6:8080/pentaho/jpivot/table/drill-position-other.gif">
          <a:extLst>
            <a:ext uri="{FF2B5EF4-FFF2-40B4-BE49-F238E27FC236}">
              <a16:creationId xmlns:a16="http://schemas.microsoft.com/office/drawing/2014/main" id="{2A9C1A67-6D03-4685-B7C4-0C25322A16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317" name="59 Imagen" descr="http://200.29.3.6:8080/pentaho/jpivot/table/drill-position-other.gif">
          <a:extLst>
            <a:ext uri="{FF2B5EF4-FFF2-40B4-BE49-F238E27FC236}">
              <a16:creationId xmlns:a16="http://schemas.microsoft.com/office/drawing/2014/main" id="{494A872F-61CC-4065-8316-672C4843DC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318" name="59 Imagen" descr="http://200.29.3.6:8080/pentaho/jpivot/table/drill-position-other.gif">
          <a:extLst>
            <a:ext uri="{FF2B5EF4-FFF2-40B4-BE49-F238E27FC236}">
              <a16:creationId xmlns:a16="http://schemas.microsoft.com/office/drawing/2014/main" id="{BE0B6831-48BD-435E-A9B2-499E03347E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319" name="59 Imagen" descr="http://200.29.3.6:8080/pentaho/jpivot/table/drill-position-other.gif">
          <a:extLst>
            <a:ext uri="{FF2B5EF4-FFF2-40B4-BE49-F238E27FC236}">
              <a16:creationId xmlns:a16="http://schemas.microsoft.com/office/drawing/2014/main" id="{B894EF37-8B56-4B50-B82D-936971629D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320" name="59 Imagen" descr="http://200.29.3.6:8080/pentaho/jpivot/table/drill-position-other.gif">
          <a:extLst>
            <a:ext uri="{FF2B5EF4-FFF2-40B4-BE49-F238E27FC236}">
              <a16:creationId xmlns:a16="http://schemas.microsoft.com/office/drawing/2014/main" id="{23E81650-F857-4051-A63E-720D58FD7A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321" name="59 Imagen" descr="http://200.29.3.6:8080/pentaho/jpivot/table/drill-position-other.gif">
          <a:extLst>
            <a:ext uri="{FF2B5EF4-FFF2-40B4-BE49-F238E27FC236}">
              <a16:creationId xmlns:a16="http://schemas.microsoft.com/office/drawing/2014/main" id="{F675DD62-7D80-4ADF-8F8B-9A87BA6A52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322" name="59 Imagen" descr="http://200.29.3.6:8080/pentaho/jpivot/table/drill-position-other.gif">
          <a:extLst>
            <a:ext uri="{FF2B5EF4-FFF2-40B4-BE49-F238E27FC236}">
              <a16:creationId xmlns:a16="http://schemas.microsoft.com/office/drawing/2014/main" id="{38F54055-CCD4-4E04-A42F-B876554631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323" name="59 Imagen" descr="http://200.29.3.6:8080/pentaho/jpivot/table/drill-position-other.gif">
          <a:extLst>
            <a:ext uri="{FF2B5EF4-FFF2-40B4-BE49-F238E27FC236}">
              <a16:creationId xmlns:a16="http://schemas.microsoft.com/office/drawing/2014/main" id="{40B728FC-AD58-4473-8B22-CEE1F90434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324" name="59 Imagen" descr="http://200.29.3.6:8080/pentaho/jpivot/table/drill-position-other.gif">
          <a:extLst>
            <a:ext uri="{FF2B5EF4-FFF2-40B4-BE49-F238E27FC236}">
              <a16:creationId xmlns:a16="http://schemas.microsoft.com/office/drawing/2014/main" id="{DACF2A5E-B941-40A1-93A3-C574202ECE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325" name="59 Imagen" descr="http://200.29.3.6:8080/pentaho/jpivot/table/drill-position-other.gif">
          <a:extLst>
            <a:ext uri="{FF2B5EF4-FFF2-40B4-BE49-F238E27FC236}">
              <a16:creationId xmlns:a16="http://schemas.microsoft.com/office/drawing/2014/main" id="{773D588F-9B6E-460C-B299-E9C3116CF9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326" name="59 Imagen" descr="http://200.29.3.6:8080/pentaho/jpivot/table/drill-position-other.gif">
          <a:extLst>
            <a:ext uri="{FF2B5EF4-FFF2-40B4-BE49-F238E27FC236}">
              <a16:creationId xmlns:a16="http://schemas.microsoft.com/office/drawing/2014/main" id="{5C086BC3-EAE7-45F7-893A-E70E83DA05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327" name="59 Imagen" descr="http://200.29.3.6:8080/pentaho/jpivot/table/drill-position-other.gif">
          <a:extLst>
            <a:ext uri="{FF2B5EF4-FFF2-40B4-BE49-F238E27FC236}">
              <a16:creationId xmlns:a16="http://schemas.microsoft.com/office/drawing/2014/main" id="{3AD6E6E0-82CE-434B-86F1-7C36113BF3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328" name="59 Imagen" descr="http://200.29.3.6:8080/pentaho/jpivot/table/drill-position-other.gif">
          <a:extLst>
            <a:ext uri="{FF2B5EF4-FFF2-40B4-BE49-F238E27FC236}">
              <a16:creationId xmlns:a16="http://schemas.microsoft.com/office/drawing/2014/main" id="{A006CF24-AEBC-4A42-B936-7448D2BF7F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329" name="59 Imagen" descr="http://200.29.3.6:8080/pentaho/jpivot/table/drill-position-other.gif">
          <a:extLst>
            <a:ext uri="{FF2B5EF4-FFF2-40B4-BE49-F238E27FC236}">
              <a16:creationId xmlns:a16="http://schemas.microsoft.com/office/drawing/2014/main" id="{640B0434-EDA1-4545-B009-B92DDA0AB8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330" name="59 Imagen" descr="http://200.29.3.6:8080/pentaho/jpivot/table/drill-position-other.gif">
          <a:extLst>
            <a:ext uri="{FF2B5EF4-FFF2-40B4-BE49-F238E27FC236}">
              <a16:creationId xmlns:a16="http://schemas.microsoft.com/office/drawing/2014/main" id="{B26D6EA2-CA4E-4DBA-8D06-3712EC77DE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331" name="59 Imagen" descr="http://200.29.3.6:8080/pentaho/jpivot/table/drill-position-other.gif">
          <a:extLst>
            <a:ext uri="{FF2B5EF4-FFF2-40B4-BE49-F238E27FC236}">
              <a16:creationId xmlns:a16="http://schemas.microsoft.com/office/drawing/2014/main" id="{367E3DA3-4AFD-4A60-AFE8-9B66FDB9B7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332" name="59 Imagen" descr="http://200.29.3.6:8080/pentaho/jpivot/table/drill-position-other.gif">
          <a:extLst>
            <a:ext uri="{FF2B5EF4-FFF2-40B4-BE49-F238E27FC236}">
              <a16:creationId xmlns:a16="http://schemas.microsoft.com/office/drawing/2014/main" id="{4F19F517-8282-44B0-BCCD-40DEBEF5DD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333" name="59 Imagen" descr="http://200.29.3.6:8080/pentaho/jpivot/table/drill-position-other.gif">
          <a:extLst>
            <a:ext uri="{FF2B5EF4-FFF2-40B4-BE49-F238E27FC236}">
              <a16:creationId xmlns:a16="http://schemas.microsoft.com/office/drawing/2014/main" id="{B9CFD3A6-F955-41AE-8F5E-FC286D1285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334" name="59 Imagen" descr="http://200.29.3.6:8080/pentaho/jpivot/table/drill-position-other.gif">
          <a:extLst>
            <a:ext uri="{FF2B5EF4-FFF2-40B4-BE49-F238E27FC236}">
              <a16:creationId xmlns:a16="http://schemas.microsoft.com/office/drawing/2014/main" id="{2007D665-1A06-47DA-9544-7EECCC1337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335" name="59 Imagen" descr="http://200.29.3.6:8080/pentaho/jpivot/table/drill-position-other.gif">
          <a:extLst>
            <a:ext uri="{FF2B5EF4-FFF2-40B4-BE49-F238E27FC236}">
              <a16:creationId xmlns:a16="http://schemas.microsoft.com/office/drawing/2014/main" id="{BE184E09-84FD-4F95-B0E7-2930828CF5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15</xdr:row>
      <xdr:rowOff>0</xdr:rowOff>
    </xdr:from>
    <xdr:ext cx="85725" cy="85725"/>
    <xdr:pic>
      <xdr:nvPicPr>
        <xdr:cNvPr id="336" name="59 Imagen" descr="http://200.29.3.6:8080/pentaho/jpivot/table/drill-position-other.gif">
          <a:extLst>
            <a:ext uri="{FF2B5EF4-FFF2-40B4-BE49-F238E27FC236}">
              <a16:creationId xmlns:a16="http://schemas.microsoft.com/office/drawing/2014/main" id="{95D482B4-F26D-4EA8-85DB-62317F87FB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31750</xdr:rowOff>
    </xdr:from>
    <xdr:ext cx="85725" cy="85725"/>
    <xdr:pic>
      <xdr:nvPicPr>
        <xdr:cNvPr id="337" name="59 Imagen" descr="http://200.29.3.6:8080/pentaho/jpivot/table/drill-position-other.gif">
          <a:extLst>
            <a:ext uri="{FF2B5EF4-FFF2-40B4-BE49-F238E27FC236}">
              <a16:creationId xmlns:a16="http://schemas.microsoft.com/office/drawing/2014/main" id="{8EA4456F-4852-4D60-B33D-BF06DAE9E5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94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338" name="59 Imagen" descr="http://200.29.3.6:8080/pentaho/jpivot/table/drill-position-other.gif">
          <a:extLst>
            <a:ext uri="{FF2B5EF4-FFF2-40B4-BE49-F238E27FC236}">
              <a16:creationId xmlns:a16="http://schemas.microsoft.com/office/drawing/2014/main" id="{FA45959D-F827-4BD4-82CC-C358A1573F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339" name="59 Imagen" descr="http://200.29.3.6:8080/pentaho/jpivot/table/drill-position-other.gif">
          <a:extLst>
            <a:ext uri="{FF2B5EF4-FFF2-40B4-BE49-F238E27FC236}">
              <a16:creationId xmlns:a16="http://schemas.microsoft.com/office/drawing/2014/main" id="{96C2F881-7432-4ED8-A91F-08A024EFF2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340" name="59 Imagen" descr="http://200.29.3.6:8080/pentaho/jpivot/table/drill-position-other.gif">
          <a:extLst>
            <a:ext uri="{FF2B5EF4-FFF2-40B4-BE49-F238E27FC236}">
              <a16:creationId xmlns:a16="http://schemas.microsoft.com/office/drawing/2014/main" id="{7835B4A1-2AA8-45F3-BE68-B4CF3A5BAC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341" name="59 Imagen" descr="http://200.29.3.6:8080/pentaho/jpivot/table/drill-position-other.gif">
          <a:extLst>
            <a:ext uri="{FF2B5EF4-FFF2-40B4-BE49-F238E27FC236}">
              <a16:creationId xmlns:a16="http://schemas.microsoft.com/office/drawing/2014/main" id="{5C84836E-B96D-4090-B5CE-FE2E0CC532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342" name="59 Imagen" descr="http://200.29.3.6:8080/pentaho/jpivot/table/drill-position-other.gif">
          <a:extLst>
            <a:ext uri="{FF2B5EF4-FFF2-40B4-BE49-F238E27FC236}">
              <a16:creationId xmlns:a16="http://schemas.microsoft.com/office/drawing/2014/main" id="{648D52C5-E6D5-4C01-88B2-96ED348C07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343" name="59 Imagen" descr="http://200.29.3.6:8080/pentaho/jpivot/table/drill-position-other.gif">
          <a:extLst>
            <a:ext uri="{FF2B5EF4-FFF2-40B4-BE49-F238E27FC236}">
              <a16:creationId xmlns:a16="http://schemas.microsoft.com/office/drawing/2014/main" id="{301B0B2D-8EE1-44D3-BF43-21C6BB287B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344" name="59 Imagen" descr="http://200.29.3.6:8080/pentaho/jpivot/table/drill-position-other.gif">
          <a:extLst>
            <a:ext uri="{FF2B5EF4-FFF2-40B4-BE49-F238E27FC236}">
              <a16:creationId xmlns:a16="http://schemas.microsoft.com/office/drawing/2014/main" id="{2EB8633E-F7AE-4994-9E30-1D378124F2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345" name="59 Imagen" descr="http://200.29.3.6:8080/pentaho/jpivot/table/drill-position-other.gif">
          <a:extLst>
            <a:ext uri="{FF2B5EF4-FFF2-40B4-BE49-F238E27FC236}">
              <a16:creationId xmlns:a16="http://schemas.microsoft.com/office/drawing/2014/main" id="{89AE1A43-47A8-4AA4-BC2C-218997D15A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346" name="59 Imagen" descr="http://200.29.3.6:8080/pentaho/jpivot/table/drill-position-other.gif">
          <a:extLst>
            <a:ext uri="{FF2B5EF4-FFF2-40B4-BE49-F238E27FC236}">
              <a16:creationId xmlns:a16="http://schemas.microsoft.com/office/drawing/2014/main" id="{A5819EC1-DFDC-448B-826E-2020A962A6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347" name="59 Imagen" descr="http://200.29.3.6:8080/pentaho/jpivot/table/drill-position-other.gif">
          <a:extLst>
            <a:ext uri="{FF2B5EF4-FFF2-40B4-BE49-F238E27FC236}">
              <a16:creationId xmlns:a16="http://schemas.microsoft.com/office/drawing/2014/main" id="{AADD4F6A-9902-4B9E-B6AA-5BC1D38F8F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348" name="59 Imagen" descr="http://200.29.3.6:8080/pentaho/jpivot/table/drill-position-other.gif">
          <a:extLst>
            <a:ext uri="{FF2B5EF4-FFF2-40B4-BE49-F238E27FC236}">
              <a16:creationId xmlns:a16="http://schemas.microsoft.com/office/drawing/2014/main" id="{5F0EBC14-1BB2-420A-A1F6-E56CA888CC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349" name="59 Imagen" descr="http://200.29.3.6:8080/pentaho/jpivot/table/drill-position-other.gif">
          <a:extLst>
            <a:ext uri="{FF2B5EF4-FFF2-40B4-BE49-F238E27FC236}">
              <a16:creationId xmlns:a16="http://schemas.microsoft.com/office/drawing/2014/main" id="{DCBF36BA-8ECF-4735-BBFC-15FBE88E58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350" name="59 Imagen" descr="http://200.29.3.6:8080/pentaho/jpivot/table/drill-position-other.gif">
          <a:extLst>
            <a:ext uri="{FF2B5EF4-FFF2-40B4-BE49-F238E27FC236}">
              <a16:creationId xmlns:a16="http://schemas.microsoft.com/office/drawing/2014/main" id="{0BB3438F-13B4-4CB5-9C81-2654CEF9CD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15</xdr:row>
      <xdr:rowOff>0</xdr:rowOff>
    </xdr:from>
    <xdr:ext cx="85725" cy="85725"/>
    <xdr:pic>
      <xdr:nvPicPr>
        <xdr:cNvPr id="351" name="59 Imagen" descr="http://200.29.3.6:8080/pentaho/jpivot/table/drill-position-other.gif">
          <a:extLst>
            <a:ext uri="{FF2B5EF4-FFF2-40B4-BE49-F238E27FC236}">
              <a16:creationId xmlns:a16="http://schemas.microsoft.com/office/drawing/2014/main" id="{4AA52EE6-BBC7-4914-A3DD-96B1ECCAA0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352" name="59 Imagen" descr="http://200.29.3.6:8080/pentaho/jpivot/table/drill-position-other.gif">
          <a:extLst>
            <a:ext uri="{FF2B5EF4-FFF2-40B4-BE49-F238E27FC236}">
              <a16:creationId xmlns:a16="http://schemas.microsoft.com/office/drawing/2014/main" id="{1BDC0464-854C-492D-95B8-9E350B279A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353" name="59 Imagen" descr="http://200.29.3.6:8080/pentaho/jpivot/table/drill-position-other.gif">
          <a:extLst>
            <a:ext uri="{FF2B5EF4-FFF2-40B4-BE49-F238E27FC236}">
              <a16:creationId xmlns:a16="http://schemas.microsoft.com/office/drawing/2014/main" id="{92DA7565-0498-43DF-8332-3F862FC1B2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354" name="59 Imagen" descr="http://200.29.3.6:8080/pentaho/jpivot/table/drill-position-other.gif">
          <a:extLst>
            <a:ext uri="{FF2B5EF4-FFF2-40B4-BE49-F238E27FC236}">
              <a16:creationId xmlns:a16="http://schemas.microsoft.com/office/drawing/2014/main" id="{B24AE7AC-6B8D-436A-9ED5-B1D2F2DEDC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355" name="59 Imagen" descr="http://200.29.3.6:8080/pentaho/jpivot/table/drill-position-other.gif">
          <a:extLst>
            <a:ext uri="{FF2B5EF4-FFF2-40B4-BE49-F238E27FC236}">
              <a16:creationId xmlns:a16="http://schemas.microsoft.com/office/drawing/2014/main" id="{7BD81B76-CE59-4CC9-B20F-C723E50D75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356" name="59 Imagen" descr="http://200.29.3.6:8080/pentaho/jpivot/table/drill-position-other.gif">
          <a:extLst>
            <a:ext uri="{FF2B5EF4-FFF2-40B4-BE49-F238E27FC236}">
              <a16:creationId xmlns:a16="http://schemas.microsoft.com/office/drawing/2014/main" id="{5A9AABE5-43B0-43C7-A715-3C0DEEA83D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357" name="59 Imagen" descr="http://200.29.3.6:8080/pentaho/jpivot/table/drill-position-other.gif">
          <a:extLst>
            <a:ext uri="{FF2B5EF4-FFF2-40B4-BE49-F238E27FC236}">
              <a16:creationId xmlns:a16="http://schemas.microsoft.com/office/drawing/2014/main" id="{9B63E2BC-203E-4CA6-892A-9B53290A93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358" name="59 Imagen" descr="http://200.29.3.6:8080/pentaho/jpivot/table/drill-position-other.gif">
          <a:extLst>
            <a:ext uri="{FF2B5EF4-FFF2-40B4-BE49-F238E27FC236}">
              <a16:creationId xmlns:a16="http://schemas.microsoft.com/office/drawing/2014/main" id="{DE67305C-F151-4F20-8123-C69300B073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359" name="59 Imagen" descr="http://200.29.3.6:8080/pentaho/jpivot/table/drill-position-other.gif">
          <a:extLst>
            <a:ext uri="{FF2B5EF4-FFF2-40B4-BE49-F238E27FC236}">
              <a16:creationId xmlns:a16="http://schemas.microsoft.com/office/drawing/2014/main" id="{C55CA9BC-93E8-42E6-8375-B07013C74D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8</xdr:row>
      <xdr:rowOff>0</xdr:rowOff>
    </xdr:from>
    <xdr:ext cx="85725" cy="85725"/>
    <xdr:pic>
      <xdr:nvPicPr>
        <xdr:cNvPr id="360" name="31 Imagen" descr="http://200.29.3.6:8080/pentaho/jpivot/table/drill-position-other.gif">
          <a:extLst>
            <a:ext uri="{FF2B5EF4-FFF2-40B4-BE49-F238E27FC236}">
              <a16:creationId xmlns:a16="http://schemas.microsoft.com/office/drawing/2014/main" id="{3A10F3FB-3979-46F8-85F8-9E272A9FAE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85725" cy="85725"/>
    <xdr:pic>
      <xdr:nvPicPr>
        <xdr:cNvPr id="361" name="32 Imagen" descr="http://200.29.3.6:8080/pentaho/jpivot/table/drill-position-other.gif">
          <a:extLst>
            <a:ext uri="{FF2B5EF4-FFF2-40B4-BE49-F238E27FC236}">
              <a16:creationId xmlns:a16="http://schemas.microsoft.com/office/drawing/2014/main" id="{B4D03D0F-179D-4165-826D-309CFCD4EC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85725" cy="85725"/>
    <xdr:pic>
      <xdr:nvPicPr>
        <xdr:cNvPr id="362" name="33 Imagen" descr="http://200.29.3.6:8080/pentaho/jpivot/table/drill-position-other.gif">
          <a:extLst>
            <a:ext uri="{FF2B5EF4-FFF2-40B4-BE49-F238E27FC236}">
              <a16:creationId xmlns:a16="http://schemas.microsoft.com/office/drawing/2014/main" id="{E42904B8-8803-434A-B5AF-231D60EDD1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11</xdr:row>
      <xdr:rowOff>0</xdr:rowOff>
    </xdr:from>
    <xdr:ext cx="85725" cy="85725"/>
    <xdr:pic>
      <xdr:nvPicPr>
        <xdr:cNvPr id="363" name="34 Imagen" descr="http://200.29.3.6:8080/pentaho/jpivot/table/drill-position-other.gif">
          <a:extLst>
            <a:ext uri="{FF2B5EF4-FFF2-40B4-BE49-F238E27FC236}">
              <a16:creationId xmlns:a16="http://schemas.microsoft.com/office/drawing/2014/main" id="{81F5D81A-EFA2-4EF7-96FE-39B89207CA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85725" cy="85725"/>
    <xdr:pic>
      <xdr:nvPicPr>
        <xdr:cNvPr id="364" name="35 Imagen" descr="http://200.29.3.6:8080/pentaho/jpivot/table/drill-position-other.gif">
          <a:extLst>
            <a:ext uri="{FF2B5EF4-FFF2-40B4-BE49-F238E27FC236}">
              <a16:creationId xmlns:a16="http://schemas.microsoft.com/office/drawing/2014/main" id="{9C6028F4-6CB7-4CD2-8903-8A1F3FA50E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13</xdr:row>
      <xdr:rowOff>0</xdr:rowOff>
    </xdr:from>
    <xdr:ext cx="85725" cy="85725"/>
    <xdr:pic>
      <xdr:nvPicPr>
        <xdr:cNvPr id="365" name="36 Imagen" descr="http://200.29.3.6:8080/pentaho/jpivot/table/drill-position-other.gif">
          <a:extLst>
            <a:ext uri="{FF2B5EF4-FFF2-40B4-BE49-F238E27FC236}">
              <a16:creationId xmlns:a16="http://schemas.microsoft.com/office/drawing/2014/main" id="{A9FD580B-EAFC-4996-8F8C-C015C4CC30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85725" cy="85725"/>
    <xdr:pic>
      <xdr:nvPicPr>
        <xdr:cNvPr id="366" name="37 Imagen" descr="http://200.29.3.6:8080/pentaho/jpivot/table/drill-position-other.gif">
          <a:extLst>
            <a:ext uri="{FF2B5EF4-FFF2-40B4-BE49-F238E27FC236}">
              <a16:creationId xmlns:a16="http://schemas.microsoft.com/office/drawing/2014/main" id="{526E52AF-F13D-4191-81FE-89862A875D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16</xdr:row>
      <xdr:rowOff>0</xdr:rowOff>
    </xdr:from>
    <xdr:ext cx="85725" cy="85725"/>
    <xdr:pic>
      <xdr:nvPicPr>
        <xdr:cNvPr id="367" name="38 Imagen" descr="http://200.29.3.6:8080/pentaho/jpivot/table/drill-position-other.gif">
          <a:extLst>
            <a:ext uri="{FF2B5EF4-FFF2-40B4-BE49-F238E27FC236}">
              <a16:creationId xmlns:a16="http://schemas.microsoft.com/office/drawing/2014/main" id="{FF7A51D2-DFC5-43DB-ACED-81877ECBD5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85725" cy="85725"/>
    <xdr:pic>
      <xdr:nvPicPr>
        <xdr:cNvPr id="368" name="39 Imagen" descr="http://200.29.3.6:8080/pentaho/jpivot/table/drill-position-other.gif">
          <a:extLst>
            <a:ext uri="{FF2B5EF4-FFF2-40B4-BE49-F238E27FC236}">
              <a16:creationId xmlns:a16="http://schemas.microsoft.com/office/drawing/2014/main" id="{4218E297-8FB6-4369-B35E-8A6521AF9C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85725" cy="85725"/>
    <xdr:pic>
      <xdr:nvPicPr>
        <xdr:cNvPr id="369" name="40 Imagen" descr="http://200.29.3.6:8080/pentaho/jpivot/table/drill-position-other.gif">
          <a:extLst>
            <a:ext uri="{FF2B5EF4-FFF2-40B4-BE49-F238E27FC236}">
              <a16:creationId xmlns:a16="http://schemas.microsoft.com/office/drawing/2014/main" id="{9F35DAF8-6337-44BF-BE5B-921C2F30B8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19</xdr:row>
      <xdr:rowOff>0</xdr:rowOff>
    </xdr:from>
    <xdr:ext cx="85725" cy="85725"/>
    <xdr:pic>
      <xdr:nvPicPr>
        <xdr:cNvPr id="370" name="41 Imagen" descr="http://200.29.3.6:8080/pentaho/jpivot/table/drill-position-other.gif">
          <a:extLst>
            <a:ext uri="{FF2B5EF4-FFF2-40B4-BE49-F238E27FC236}">
              <a16:creationId xmlns:a16="http://schemas.microsoft.com/office/drawing/2014/main" id="{6BDA8968-573C-4B1A-8505-6A93D826A8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85725" cy="85725"/>
    <xdr:pic>
      <xdr:nvPicPr>
        <xdr:cNvPr id="371" name="42 Imagen" descr="http://200.29.3.6:8080/pentaho/jpivot/table/drill-position-other.gif">
          <a:extLst>
            <a:ext uri="{FF2B5EF4-FFF2-40B4-BE49-F238E27FC236}">
              <a16:creationId xmlns:a16="http://schemas.microsoft.com/office/drawing/2014/main" id="{ACABC2B7-324E-44A0-83A4-6345090CCC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85725" cy="85725"/>
    <xdr:pic>
      <xdr:nvPicPr>
        <xdr:cNvPr id="372" name="43 Imagen" descr="http://200.29.3.6:8080/pentaho/jpivot/table/drill-position-other.gif">
          <a:extLst>
            <a:ext uri="{FF2B5EF4-FFF2-40B4-BE49-F238E27FC236}">
              <a16:creationId xmlns:a16="http://schemas.microsoft.com/office/drawing/2014/main" id="{32AC2053-9BB2-49C6-8E38-A77839A913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85725" cy="85725"/>
    <xdr:pic>
      <xdr:nvPicPr>
        <xdr:cNvPr id="373" name="44 Imagen" descr="http://200.29.3.6:8080/pentaho/jpivot/table/drill-position-other.gif">
          <a:extLst>
            <a:ext uri="{FF2B5EF4-FFF2-40B4-BE49-F238E27FC236}">
              <a16:creationId xmlns:a16="http://schemas.microsoft.com/office/drawing/2014/main" id="{4EA80199-6AE1-4A2B-9D2F-B56922BC85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85725" cy="85725"/>
    <xdr:pic>
      <xdr:nvPicPr>
        <xdr:cNvPr id="374" name="45 Imagen" descr="http://200.29.3.6:8080/pentaho/jpivot/table/drill-position-other.gif">
          <a:extLst>
            <a:ext uri="{FF2B5EF4-FFF2-40B4-BE49-F238E27FC236}">
              <a16:creationId xmlns:a16="http://schemas.microsoft.com/office/drawing/2014/main" id="{6CF657A2-EDC9-43A9-9A8D-C71DE7E58E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85725" cy="85725"/>
    <xdr:pic>
      <xdr:nvPicPr>
        <xdr:cNvPr id="375" name="59 Imagen" descr="http://200.29.3.6:8080/pentaho/jpivot/table/drill-position-other.gif">
          <a:extLst>
            <a:ext uri="{FF2B5EF4-FFF2-40B4-BE49-F238E27FC236}">
              <a16:creationId xmlns:a16="http://schemas.microsoft.com/office/drawing/2014/main" id="{5744B32C-E95C-4488-8EFA-0333EE93EE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8</xdr:row>
      <xdr:rowOff>0</xdr:rowOff>
    </xdr:from>
    <xdr:ext cx="85725" cy="85725"/>
    <xdr:pic>
      <xdr:nvPicPr>
        <xdr:cNvPr id="376" name="60 Imagen" descr="http://200.29.3.6:8080/pentaho/jpivot/table/drill-position-other.gif">
          <a:extLst>
            <a:ext uri="{FF2B5EF4-FFF2-40B4-BE49-F238E27FC236}">
              <a16:creationId xmlns:a16="http://schemas.microsoft.com/office/drawing/2014/main" id="{8BBC3784-CEAD-456A-BA64-BCBD87DA9A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85725" cy="85725"/>
    <xdr:pic>
      <xdr:nvPicPr>
        <xdr:cNvPr id="377" name="61 Imagen" descr="http://200.29.3.6:8080/pentaho/jpivot/table/drill-position-other.gif">
          <a:extLst>
            <a:ext uri="{FF2B5EF4-FFF2-40B4-BE49-F238E27FC236}">
              <a16:creationId xmlns:a16="http://schemas.microsoft.com/office/drawing/2014/main" id="{52EDB7AC-EA5A-48DB-AB3C-B9D3A371FB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85725" cy="85725"/>
    <xdr:pic>
      <xdr:nvPicPr>
        <xdr:cNvPr id="378" name="62 Imagen" descr="http://200.29.3.6:8080/pentaho/jpivot/table/drill-position-other.gif">
          <a:extLst>
            <a:ext uri="{FF2B5EF4-FFF2-40B4-BE49-F238E27FC236}">
              <a16:creationId xmlns:a16="http://schemas.microsoft.com/office/drawing/2014/main" id="{68302A34-905E-4504-BCEF-BC48C6D4F2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11</xdr:row>
      <xdr:rowOff>0</xdr:rowOff>
    </xdr:from>
    <xdr:ext cx="85725" cy="85725"/>
    <xdr:pic>
      <xdr:nvPicPr>
        <xdr:cNvPr id="379" name="63 Imagen" descr="http://200.29.3.6:8080/pentaho/jpivot/table/drill-position-other.gif">
          <a:extLst>
            <a:ext uri="{FF2B5EF4-FFF2-40B4-BE49-F238E27FC236}">
              <a16:creationId xmlns:a16="http://schemas.microsoft.com/office/drawing/2014/main" id="{6FE6B334-F0C7-4242-90BD-C009910E3A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85725" cy="85725"/>
    <xdr:pic>
      <xdr:nvPicPr>
        <xdr:cNvPr id="380" name="64 Imagen" descr="http://200.29.3.6:8080/pentaho/jpivot/table/drill-position-other.gif">
          <a:extLst>
            <a:ext uri="{FF2B5EF4-FFF2-40B4-BE49-F238E27FC236}">
              <a16:creationId xmlns:a16="http://schemas.microsoft.com/office/drawing/2014/main" id="{EC56CB3B-A692-4A61-8F6F-7A36A9516D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13</xdr:row>
      <xdr:rowOff>0</xdr:rowOff>
    </xdr:from>
    <xdr:ext cx="85725" cy="85725"/>
    <xdr:pic>
      <xdr:nvPicPr>
        <xdr:cNvPr id="381" name="65 Imagen" descr="http://200.29.3.6:8080/pentaho/jpivot/table/drill-position-other.gif">
          <a:extLst>
            <a:ext uri="{FF2B5EF4-FFF2-40B4-BE49-F238E27FC236}">
              <a16:creationId xmlns:a16="http://schemas.microsoft.com/office/drawing/2014/main" id="{413EAEF3-6EDB-438C-B830-60E10EE062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85725" cy="85725"/>
    <xdr:pic>
      <xdr:nvPicPr>
        <xdr:cNvPr id="382" name="66 Imagen" descr="http://200.29.3.6:8080/pentaho/jpivot/table/drill-position-other.gif">
          <a:extLst>
            <a:ext uri="{FF2B5EF4-FFF2-40B4-BE49-F238E27FC236}">
              <a16:creationId xmlns:a16="http://schemas.microsoft.com/office/drawing/2014/main" id="{AD0C0DC9-E1F5-4034-B3D4-8F3E4599DD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16</xdr:row>
      <xdr:rowOff>0</xdr:rowOff>
    </xdr:from>
    <xdr:ext cx="85725" cy="85725"/>
    <xdr:pic>
      <xdr:nvPicPr>
        <xdr:cNvPr id="383" name="67 Imagen" descr="http://200.29.3.6:8080/pentaho/jpivot/table/drill-position-other.gif">
          <a:extLst>
            <a:ext uri="{FF2B5EF4-FFF2-40B4-BE49-F238E27FC236}">
              <a16:creationId xmlns:a16="http://schemas.microsoft.com/office/drawing/2014/main" id="{A91BCC81-3A27-410E-8FB3-D6ADFDFD09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85725" cy="85725"/>
    <xdr:pic>
      <xdr:nvPicPr>
        <xdr:cNvPr id="384" name="68 Imagen" descr="http://200.29.3.6:8080/pentaho/jpivot/table/drill-position-other.gif">
          <a:extLst>
            <a:ext uri="{FF2B5EF4-FFF2-40B4-BE49-F238E27FC236}">
              <a16:creationId xmlns:a16="http://schemas.microsoft.com/office/drawing/2014/main" id="{35D95B8B-4AAB-4FFE-BBB6-E9F44DF356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85725" cy="85725"/>
    <xdr:pic>
      <xdr:nvPicPr>
        <xdr:cNvPr id="385" name="69 Imagen" descr="http://200.29.3.6:8080/pentaho/jpivot/table/drill-position-other.gif">
          <a:extLst>
            <a:ext uri="{FF2B5EF4-FFF2-40B4-BE49-F238E27FC236}">
              <a16:creationId xmlns:a16="http://schemas.microsoft.com/office/drawing/2014/main" id="{532A41AC-DBD0-42A9-80C6-2E132B78B2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19</xdr:row>
      <xdr:rowOff>0</xdr:rowOff>
    </xdr:from>
    <xdr:ext cx="85725" cy="85725"/>
    <xdr:pic>
      <xdr:nvPicPr>
        <xdr:cNvPr id="386" name="70 Imagen" descr="http://200.29.3.6:8080/pentaho/jpivot/table/drill-position-other.gif">
          <a:extLst>
            <a:ext uri="{FF2B5EF4-FFF2-40B4-BE49-F238E27FC236}">
              <a16:creationId xmlns:a16="http://schemas.microsoft.com/office/drawing/2014/main" id="{7FB8085F-6277-4C64-B82A-C83A85B466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85725" cy="85725"/>
    <xdr:pic>
      <xdr:nvPicPr>
        <xdr:cNvPr id="387" name="71 Imagen" descr="http://200.29.3.6:8080/pentaho/jpivot/table/drill-position-other.gif">
          <a:extLst>
            <a:ext uri="{FF2B5EF4-FFF2-40B4-BE49-F238E27FC236}">
              <a16:creationId xmlns:a16="http://schemas.microsoft.com/office/drawing/2014/main" id="{A6CD637E-58D8-4259-89A4-742449BE51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388" name="31 Imagen" descr="http://200.29.3.6:8080/pentaho/jpivot/table/drill-position-other.gif">
          <a:extLst>
            <a:ext uri="{FF2B5EF4-FFF2-40B4-BE49-F238E27FC236}">
              <a16:creationId xmlns:a16="http://schemas.microsoft.com/office/drawing/2014/main" id="{7F55F4FD-9F02-4EFF-AEB7-C89175D4F9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389" name="32 Imagen" descr="http://200.29.3.6:8080/pentaho/jpivot/table/drill-position-other.gif">
          <a:extLst>
            <a:ext uri="{FF2B5EF4-FFF2-40B4-BE49-F238E27FC236}">
              <a16:creationId xmlns:a16="http://schemas.microsoft.com/office/drawing/2014/main" id="{3E6ABA53-FAE0-479D-8168-2734FB72E0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390" name="33 Imagen" descr="http://200.29.3.6:8080/pentaho/jpivot/table/drill-position-other.gif">
          <a:extLst>
            <a:ext uri="{FF2B5EF4-FFF2-40B4-BE49-F238E27FC236}">
              <a16:creationId xmlns:a16="http://schemas.microsoft.com/office/drawing/2014/main" id="{50DD4F9A-4F24-48CD-AB90-65452421C2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391" name="34 Imagen" descr="http://200.29.3.6:8080/pentaho/jpivot/table/drill-position-other.gif">
          <a:extLst>
            <a:ext uri="{FF2B5EF4-FFF2-40B4-BE49-F238E27FC236}">
              <a16:creationId xmlns:a16="http://schemas.microsoft.com/office/drawing/2014/main" id="{EEC74528-8A0E-44AF-83A3-6E8B0D26D6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392" name="35 Imagen" descr="http://200.29.3.6:8080/pentaho/jpivot/table/drill-position-other.gif">
          <a:extLst>
            <a:ext uri="{FF2B5EF4-FFF2-40B4-BE49-F238E27FC236}">
              <a16:creationId xmlns:a16="http://schemas.microsoft.com/office/drawing/2014/main" id="{E175063D-DDA5-4BF8-B7AD-5A91026360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393" name="36 Imagen" descr="http://200.29.3.6:8080/pentaho/jpivot/table/drill-position-other.gif">
          <a:extLst>
            <a:ext uri="{FF2B5EF4-FFF2-40B4-BE49-F238E27FC236}">
              <a16:creationId xmlns:a16="http://schemas.microsoft.com/office/drawing/2014/main" id="{F5EF88DA-CBD9-4F60-A278-F9009D523D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394" name="37 Imagen" descr="http://200.29.3.6:8080/pentaho/jpivot/table/drill-position-other.gif">
          <a:extLst>
            <a:ext uri="{FF2B5EF4-FFF2-40B4-BE49-F238E27FC236}">
              <a16:creationId xmlns:a16="http://schemas.microsoft.com/office/drawing/2014/main" id="{B07A0022-49C5-43AB-AFC2-431E7AE17F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395" name="38 Imagen" descr="http://200.29.3.6:8080/pentaho/jpivot/table/drill-position-other.gif">
          <a:extLst>
            <a:ext uri="{FF2B5EF4-FFF2-40B4-BE49-F238E27FC236}">
              <a16:creationId xmlns:a16="http://schemas.microsoft.com/office/drawing/2014/main" id="{144500A5-7D00-4D0E-813B-AACE68CA27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396" name="39 Imagen" descr="http://200.29.3.6:8080/pentaho/jpivot/table/drill-position-other.gif">
          <a:extLst>
            <a:ext uri="{FF2B5EF4-FFF2-40B4-BE49-F238E27FC236}">
              <a16:creationId xmlns:a16="http://schemas.microsoft.com/office/drawing/2014/main" id="{FB0EDF91-0E63-4916-B6F8-29767C6FA6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397" name="40 Imagen" descr="http://200.29.3.6:8080/pentaho/jpivot/table/drill-position-other.gif">
          <a:extLst>
            <a:ext uri="{FF2B5EF4-FFF2-40B4-BE49-F238E27FC236}">
              <a16:creationId xmlns:a16="http://schemas.microsoft.com/office/drawing/2014/main" id="{F10E3491-6CFA-426F-8628-F9EF5B84E1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398" name="41 Imagen" descr="http://200.29.3.6:8080/pentaho/jpivot/table/drill-position-other.gif">
          <a:extLst>
            <a:ext uri="{FF2B5EF4-FFF2-40B4-BE49-F238E27FC236}">
              <a16:creationId xmlns:a16="http://schemas.microsoft.com/office/drawing/2014/main" id="{8439B9A6-151E-4183-A2C2-AD7D2B6A82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399" name="42 Imagen" descr="http://200.29.3.6:8080/pentaho/jpivot/table/drill-position-other.gif">
          <a:extLst>
            <a:ext uri="{FF2B5EF4-FFF2-40B4-BE49-F238E27FC236}">
              <a16:creationId xmlns:a16="http://schemas.microsoft.com/office/drawing/2014/main" id="{17763942-E230-483F-99A2-72B1A79B68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400" name="43 Imagen" descr="http://200.29.3.6:8080/pentaho/jpivot/table/drill-position-other.gif">
          <a:extLst>
            <a:ext uri="{FF2B5EF4-FFF2-40B4-BE49-F238E27FC236}">
              <a16:creationId xmlns:a16="http://schemas.microsoft.com/office/drawing/2014/main" id="{A13107D7-FBDE-4477-9DAA-976A92FE8D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401" name="44 Imagen" descr="http://200.29.3.6:8080/pentaho/jpivot/table/drill-position-other.gif">
          <a:extLst>
            <a:ext uri="{FF2B5EF4-FFF2-40B4-BE49-F238E27FC236}">
              <a16:creationId xmlns:a16="http://schemas.microsoft.com/office/drawing/2014/main" id="{1A3A9F7A-C948-4014-8B7A-B6A1CB7AC2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402" name="45 Imagen" descr="http://200.29.3.6:8080/pentaho/jpivot/table/drill-position-other.gif">
          <a:extLst>
            <a:ext uri="{FF2B5EF4-FFF2-40B4-BE49-F238E27FC236}">
              <a16:creationId xmlns:a16="http://schemas.microsoft.com/office/drawing/2014/main" id="{0A20CA3A-7F58-46EF-BBAF-9481178B92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7</xdr:row>
      <xdr:rowOff>0</xdr:rowOff>
    </xdr:from>
    <xdr:ext cx="85725" cy="85725"/>
    <xdr:pic>
      <xdr:nvPicPr>
        <xdr:cNvPr id="403" name="59 Imagen" descr="http://200.29.3.6:8080/pentaho/jpivot/table/drill-position-other.gif">
          <a:extLst>
            <a:ext uri="{FF2B5EF4-FFF2-40B4-BE49-F238E27FC236}">
              <a16:creationId xmlns:a16="http://schemas.microsoft.com/office/drawing/2014/main" id="{6338B3B1-548B-427F-85F1-C0B56BC6F3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404" name="60 Imagen" descr="http://200.29.3.6:8080/pentaho/jpivot/table/drill-position-other.gif">
          <a:extLst>
            <a:ext uri="{FF2B5EF4-FFF2-40B4-BE49-F238E27FC236}">
              <a16:creationId xmlns:a16="http://schemas.microsoft.com/office/drawing/2014/main" id="{6C45A566-1745-4865-825E-A8ABF49D93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405" name="61 Imagen" descr="http://200.29.3.6:8080/pentaho/jpivot/table/drill-position-other.gif">
          <a:extLst>
            <a:ext uri="{FF2B5EF4-FFF2-40B4-BE49-F238E27FC236}">
              <a16:creationId xmlns:a16="http://schemas.microsoft.com/office/drawing/2014/main" id="{A83D1948-413D-4DC2-AA70-E5AA75C53D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406" name="62 Imagen" descr="http://200.29.3.6:8080/pentaho/jpivot/table/drill-position-other.gif">
          <a:extLst>
            <a:ext uri="{FF2B5EF4-FFF2-40B4-BE49-F238E27FC236}">
              <a16:creationId xmlns:a16="http://schemas.microsoft.com/office/drawing/2014/main" id="{9D9431DA-54A2-488F-AF4A-C7469C1B76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407" name="63 Imagen" descr="http://200.29.3.6:8080/pentaho/jpivot/table/drill-position-other.gif">
          <a:extLst>
            <a:ext uri="{FF2B5EF4-FFF2-40B4-BE49-F238E27FC236}">
              <a16:creationId xmlns:a16="http://schemas.microsoft.com/office/drawing/2014/main" id="{5567328D-EF18-4EA2-953E-7EE28874B7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408" name="64 Imagen" descr="http://200.29.3.6:8080/pentaho/jpivot/table/drill-position-other.gif">
          <a:extLst>
            <a:ext uri="{FF2B5EF4-FFF2-40B4-BE49-F238E27FC236}">
              <a16:creationId xmlns:a16="http://schemas.microsoft.com/office/drawing/2014/main" id="{4A7FAF72-D7F7-447E-A52A-4C954A8236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409" name="65 Imagen" descr="http://200.29.3.6:8080/pentaho/jpivot/table/drill-position-other.gif">
          <a:extLst>
            <a:ext uri="{FF2B5EF4-FFF2-40B4-BE49-F238E27FC236}">
              <a16:creationId xmlns:a16="http://schemas.microsoft.com/office/drawing/2014/main" id="{DF0275DE-5A1A-4F94-9203-BA7F5AC6FF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410" name="66 Imagen" descr="http://200.29.3.6:8080/pentaho/jpivot/table/drill-position-other.gif">
          <a:extLst>
            <a:ext uri="{FF2B5EF4-FFF2-40B4-BE49-F238E27FC236}">
              <a16:creationId xmlns:a16="http://schemas.microsoft.com/office/drawing/2014/main" id="{DF9FEA34-45AD-45DC-8C33-F7A17E2616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411" name="67 Imagen" descr="http://200.29.3.6:8080/pentaho/jpivot/table/drill-position-other.gif">
          <a:extLst>
            <a:ext uri="{FF2B5EF4-FFF2-40B4-BE49-F238E27FC236}">
              <a16:creationId xmlns:a16="http://schemas.microsoft.com/office/drawing/2014/main" id="{36D86106-9C5D-4BE4-830F-B35E288A6A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412" name="68 Imagen" descr="http://200.29.3.6:8080/pentaho/jpivot/table/drill-position-other.gif">
          <a:extLst>
            <a:ext uri="{FF2B5EF4-FFF2-40B4-BE49-F238E27FC236}">
              <a16:creationId xmlns:a16="http://schemas.microsoft.com/office/drawing/2014/main" id="{3020B390-5EBA-4006-84FF-C43F03334C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413" name="69 Imagen" descr="http://200.29.3.6:8080/pentaho/jpivot/table/drill-position-other.gif">
          <a:extLst>
            <a:ext uri="{FF2B5EF4-FFF2-40B4-BE49-F238E27FC236}">
              <a16:creationId xmlns:a16="http://schemas.microsoft.com/office/drawing/2014/main" id="{26E527FF-9680-4F26-AF13-D158C64857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414" name="70 Imagen" descr="http://200.29.3.6:8080/pentaho/jpivot/table/drill-position-other.gif">
          <a:extLst>
            <a:ext uri="{FF2B5EF4-FFF2-40B4-BE49-F238E27FC236}">
              <a16:creationId xmlns:a16="http://schemas.microsoft.com/office/drawing/2014/main" id="{6757599B-44E0-43CD-ABFA-C72CE7A73A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415" name="71 Imagen" descr="http://200.29.3.6:8080/pentaho/jpivot/table/drill-position-other.gif">
          <a:extLst>
            <a:ext uri="{FF2B5EF4-FFF2-40B4-BE49-F238E27FC236}">
              <a16:creationId xmlns:a16="http://schemas.microsoft.com/office/drawing/2014/main" id="{09485789-A55E-4DFD-BC60-7A30114FD1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8</xdr:row>
      <xdr:rowOff>0</xdr:rowOff>
    </xdr:from>
    <xdr:ext cx="85725" cy="85725"/>
    <xdr:pic>
      <xdr:nvPicPr>
        <xdr:cNvPr id="416" name="59 Imagen" descr="http://200.29.3.6:8080/pentaho/jpivot/table/drill-position-other.gif">
          <a:extLst>
            <a:ext uri="{FF2B5EF4-FFF2-40B4-BE49-F238E27FC236}">
              <a16:creationId xmlns:a16="http://schemas.microsoft.com/office/drawing/2014/main" id="{5623270C-8A9A-41EC-88CB-D7D40DD266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85725" cy="85725"/>
    <xdr:pic>
      <xdr:nvPicPr>
        <xdr:cNvPr id="417" name="59 Imagen" descr="http://200.29.3.6:8080/pentaho/jpivot/table/drill-position-other.gif">
          <a:extLst>
            <a:ext uri="{FF2B5EF4-FFF2-40B4-BE49-F238E27FC236}">
              <a16:creationId xmlns:a16="http://schemas.microsoft.com/office/drawing/2014/main" id="{8BA6401E-2F74-4493-BED2-9E02352086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85725" cy="85725"/>
    <xdr:pic>
      <xdr:nvPicPr>
        <xdr:cNvPr id="418" name="59 Imagen" descr="http://200.29.3.6:8080/pentaho/jpivot/table/drill-position-other.gif">
          <a:extLst>
            <a:ext uri="{FF2B5EF4-FFF2-40B4-BE49-F238E27FC236}">
              <a16:creationId xmlns:a16="http://schemas.microsoft.com/office/drawing/2014/main" id="{CA77193E-2CE9-44EE-AD34-20F0CDF5EB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11</xdr:row>
      <xdr:rowOff>0</xdr:rowOff>
    </xdr:from>
    <xdr:ext cx="85725" cy="85725"/>
    <xdr:pic>
      <xdr:nvPicPr>
        <xdr:cNvPr id="419" name="59 Imagen" descr="http://200.29.3.6:8080/pentaho/jpivot/table/drill-position-other.gif">
          <a:extLst>
            <a:ext uri="{FF2B5EF4-FFF2-40B4-BE49-F238E27FC236}">
              <a16:creationId xmlns:a16="http://schemas.microsoft.com/office/drawing/2014/main" id="{6779B024-8B0A-4FC2-A9B4-254877A82B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85725" cy="85725"/>
    <xdr:pic>
      <xdr:nvPicPr>
        <xdr:cNvPr id="420" name="59 Imagen" descr="http://200.29.3.6:8080/pentaho/jpivot/table/drill-position-other.gif">
          <a:extLst>
            <a:ext uri="{FF2B5EF4-FFF2-40B4-BE49-F238E27FC236}">
              <a16:creationId xmlns:a16="http://schemas.microsoft.com/office/drawing/2014/main" id="{09A28955-EBE2-4D07-BBAB-91D6B8DCD9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13</xdr:row>
      <xdr:rowOff>0</xdr:rowOff>
    </xdr:from>
    <xdr:ext cx="85725" cy="85725"/>
    <xdr:pic>
      <xdr:nvPicPr>
        <xdr:cNvPr id="421" name="59 Imagen" descr="http://200.29.3.6:8080/pentaho/jpivot/table/drill-position-other.gif">
          <a:extLst>
            <a:ext uri="{FF2B5EF4-FFF2-40B4-BE49-F238E27FC236}">
              <a16:creationId xmlns:a16="http://schemas.microsoft.com/office/drawing/2014/main" id="{2EFCF40F-63D7-4167-BB26-2165607B07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85725" cy="85725"/>
    <xdr:pic>
      <xdr:nvPicPr>
        <xdr:cNvPr id="422" name="59 Imagen" descr="http://200.29.3.6:8080/pentaho/jpivot/table/drill-position-other.gif">
          <a:extLst>
            <a:ext uri="{FF2B5EF4-FFF2-40B4-BE49-F238E27FC236}">
              <a16:creationId xmlns:a16="http://schemas.microsoft.com/office/drawing/2014/main" id="{E68A36C8-6EC4-4CF5-B164-47D52684C5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15</xdr:row>
      <xdr:rowOff>0</xdr:rowOff>
    </xdr:from>
    <xdr:ext cx="85725" cy="85725"/>
    <xdr:pic>
      <xdr:nvPicPr>
        <xdr:cNvPr id="423" name="59 Imagen" descr="http://200.29.3.6:8080/pentaho/jpivot/table/drill-position-other.gif">
          <a:extLst>
            <a:ext uri="{FF2B5EF4-FFF2-40B4-BE49-F238E27FC236}">
              <a16:creationId xmlns:a16="http://schemas.microsoft.com/office/drawing/2014/main" id="{168E62F8-4ADE-45F0-A7FE-99D88421A8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16</xdr:row>
      <xdr:rowOff>0</xdr:rowOff>
    </xdr:from>
    <xdr:ext cx="85725" cy="85725"/>
    <xdr:pic>
      <xdr:nvPicPr>
        <xdr:cNvPr id="424" name="59 Imagen" descr="http://200.29.3.6:8080/pentaho/jpivot/table/drill-position-other.gif">
          <a:extLst>
            <a:ext uri="{FF2B5EF4-FFF2-40B4-BE49-F238E27FC236}">
              <a16:creationId xmlns:a16="http://schemas.microsoft.com/office/drawing/2014/main" id="{90C080EA-EF0E-4739-BBB6-3DB0405B05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85725" cy="85725"/>
    <xdr:pic>
      <xdr:nvPicPr>
        <xdr:cNvPr id="425" name="59 Imagen" descr="http://200.29.3.6:8080/pentaho/jpivot/table/drill-position-other.gif">
          <a:extLst>
            <a:ext uri="{FF2B5EF4-FFF2-40B4-BE49-F238E27FC236}">
              <a16:creationId xmlns:a16="http://schemas.microsoft.com/office/drawing/2014/main" id="{70A52164-EC6D-4F57-A8B6-7BCD487C05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85725" cy="85725"/>
    <xdr:pic>
      <xdr:nvPicPr>
        <xdr:cNvPr id="426" name="59 Imagen" descr="http://200.29.3.6:8080/pentaho/jpivot/table/drill-position-other.gif">
          <a:extLst>
            <a:ext uri="{FF2B5EF4-FFF2-40B4-BE49-F238E27FC236}">
              <a16:creationId xmlns:a16="http://schemas.microsoft.com/office/drawing/2014/main" id="{F0C00836-61DE-4EAE-981E-FA4E89EE3B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19</xdr:row>
      <xdr:rowOff>0</xdr:rowOff>
    </xdr:from>
    <xdr:ext cx="85725" cy="85725"/>
    <xdr:pic>
      <xdr:nvPicPr>
        <xdr:cNvPr id="427" name="59 Imagen" descr="http://200.29.3.6:8080/pentaho/jpivot/table/drill-position-other.gif">
          <a:extLst>
            <a:ext uri="{FF2B5EF4-FFF2-40B4-BE49-F238E27FC236}">
              <a16:creationId xmlns:a16="http://schemas.microsoft.com/office/drawing/2014/main" id="{2268D158-6954-4CB1-9B64-03A0D4358E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85725" cy="85725"/>
    <xdr:pic>
      <xdr:nvPicPr>
        <xdr:cNvPr id="428" name="59 Imagen" descr="http://200.29.3.6:8080/pentaho/jpivot/table/drill-position-other.gif">
          <a:extLst>
            <a:ext uri="{FF2B5EF4-FFF2-40B4-BE49-F238E27FC236}">
              <a16:creationId xmlns:a16="http://schemas.microsoft.com/office/drawing/2014/main" id="{27FEE123-C4E5-48BB-83C1-43422F849B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85725" cy="85725"/>
    <xdr:pic>
      <xdr:nvPicPr>
        <xdr:cNvPr id="429" name="59 Imagen" descr="http://200.29.3.6:8080/pentaho/jpivot/table/drill-position-other.gif">
          <a:extLst>
            <a:ext uri="{FF2B5EF4-FFF2-40B4-BE49-F238E27FC236}">
              <a16:creationId xmlns:a16="http://schemas.microsoft.com/office/drawing/2014/main" id="{5CEF132C-8B7E-4D4F-910E-27A57B146C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85725" cy="85725"/>
    <xdr:pic>
      <xdr:nvPicPr>
        <xdr:cNvPr id="430" name="59 Imagen" descr="http://200.29.3.6:8080/pentaho/jpivot/table/drill-position-other.gif">
          <a:extLst>
            <a:ext uri="{FF2B5EF4-FFF2-40B4-BE49-F238E27FC236}">
              <a16:creationId xmlns:a16="http://schemas.microsoft.com/office/drawing/2014/main" id="{C563EEE5-50F9-4EDD-B6B6-D42DC1FAEC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85725" cy="85725"/>
    <xdr:pic>
      <xdr:nvPicPr>
        <xdr:cNvPr id="431" name="59 Imagen" descr="http://200.29.3.6:8080/pentaho/jpivot/table/drill-position-other.gif">
          <a:extLst>
            <a:ext uri="{FF2B5EF4-FFF2-40B4-BE49-F238E27FC236}">
              <a16:creationId xmlns:a16="http://schemas.microsoft.com/office/drawing/2014/main" id="{84A64D7C-E87F-46FF-83DB-89E8B55DE5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8</xdr:row>
      <xdr:rowOff>0</xdr:rowOff>
    </xdr:from>
    <xdr:ext cx="85725" cy="85725"/>
    <xdr:pic>
      <xdr:nvPicPr>
        <xdr:cNvPr id="432" name="59 Imagen" descr="http://200.29.3.6:8080/pentaho/jpivot/table/drill-position-other.gif">
          <a:extLst>
            <a:ext uri="{FF2B5EF4-FFF2-40B4-BE49-F238E27FC236}">
              <a16:creationId xmlns:a16="http://schemas.microsoft.com/office/drawing/2014/main" id="{EDEED9B0-AD42-4EA4-AB6F-6B652F5AAE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433" name="59 Imagen" descr="http://200.29.3.6:8080/pentaho/jpivot/table/drill-position-other.gif">
          <a:extLst>
            <a:ext uri="{FF2B5EF4-FFF2-40B4-BE49-F238E27FC236}">
              <a16:creationId xmlns:a16="http://schemas.microsoft.com/office/drawing/2014/main" id="{4CDDDDF9-14B6-4E84-A5FF-3F4C24C905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85725" cy="85725"/>
    <xdr:pic>
      <xdr:nvPicPr>
        <xdr:cNvPr id="434" name="59 Imagen" descr="http://200.29.3.6:8080/pentaho/jpivot/table/drill-position-other.gif">
          <a:extLst>
            <a:ext uri="{FF2B5EF4-FFF2-40B4-BE49-F238E27FC236}">
              <a16:creationId xmlns:a16="http://schemas.microsoft.com/office/drawing/2014/main" id="{4E561F82-F559-4560-BA1C-09FE542ABE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435" name="59 Imagen" descr="http://200.29.3.6:8080/pentaho/jpivot/table/drill-position-other.gif">
          <a:extLst>
            <a:ext uri="{FF2B5EF4-FFF2-40B4-BE49-F238E27FC236}">
              <a16:creationId xmlns:a16="http://schemas.microsoft.com/office/drawing/2014/main" id="{99BF0A91-B595-4839-80EE-640000089F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85725" cy="85725"/>
    <xdr:pic>
      <xdr:nvPicPr>
        <xdr:cNvPr id="436" name="59 Imagen" descr="http://200.29.3.6:8080/pentaho/jpivot/table/drill-position-other.gif">
          <a:extLst>
            <a:ext uri="{FF2B5EF4-FFF2-40B4-BE49-F238E27FC236}">
              <a16:creationId xmlns:a16="http://schemas.microsoft.com/office/drawing/2014/main" id="{D6768DEF-48AA-4621-A943-409938B9A8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437" name="59 Imagen" descr="http://200.29.3.6:8080/pentaho/jpivot/table/drill-position-other.gif">
          <a:extLst>
            <a:ext uri="{FF2B5EF4-FFF2-40B4-BE49-F238E27FC236}">
              <a16:creationId xmlns:a16="http://schemas.microsoft.com/office/drawing/2014/main" id="{1B15C22C-2E4A-42E1-8BFB-7DD35C3911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11</xdr:row>
      <xdr:rowOff>0</xdr:rowOff>
    </xdr:from>
    <xdr:ext cx="85725" cy="85725"/>
    <xdr:pic>
      <xdr:nvPicPr>
        <xdr:cNvPr id="438" name="59 Imagen" descr="http://200.29.3.6:8080/pentaho/jpivot/table/drill-position-other.gif">
          <a:extLst>
            <a:ext uri="{FF2B5EF4-FFF2-40B4-BE49-F238E27FC236}">
              <a16:creationId xmlns:a16="http://schemas.microsoft.com/office/drawing/2014/main" id="{03A63E22-7FEA-42C9-B6FB-60389EDA02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439" name="59 Imagen" descr="http://200.29.3.6:8080/pentaho/jpivot/table/drill-position-other.gif">
          <a:extLst>
            <a:ext uri="{FF2B5EF4-FFF2-40B4-BE49-F238E27FC236}">
              <a16:creationId xmlns:a16="http://schemas.microsoft.com/office/drawing/2014/main" id="{15B51BA0-3854-4B24-988D-CE196C878F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85725" cy="85725"/>
    <xdr:pic>
      <xdr:nvPicPr>
        <xdr:cNvPr id="440" name="59 Imagen" descr="http://200.29.3.6:8080/pentaho/jpivot/table/drill-position-other.gif">
          <a:extLst>
            <a:ext uri="{FF2B5EF4-FFF2-40B4-BE49-F238E27FC236}">
              <a16:creationId xmlns:a16="http://schemas.microsoft.com/office/drawing/2014/main" id="{EBD94314-7071-4F52-85F3-E76CA3F6D7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441" name="59 Imagen" descr="http://200.29.3.6:8080/pentaho/jpivot/table/drill-position-other.gif">
          <a:extLst>
            <a:ext uri="{FF2B5EF4-FFF2-40B4-BE49-F238E27FC236}">
              <a16:creationId xmlns:a16="http://schemas.microsoft.com/office/drawing/2014/main" id="{88F89DCD-166E-447A-9F13-7B5485DBB4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13</xdr:row>
      <xdr:rowOff>0</xdr:rowOff>
    </xdr:from>
    <xdr:ext cx="85725" cy="85725"/>
    <xdr:pic>
      <xdr:nvPicPr>
        <xdr:cNvPr id="442" name="59 Imagen" descr="http://200.29.3.6:8080/pentaho/jpivot/table/drill-position-other.gif">
          <a:extLst>
            <a:ext uri="{FF2B5EF4-FFF2-40B4-BE49-F238E27FC236}">
              <a16:creationId xmlns:a16="http://schemas.microsoft.com/office/drawing/2014/main" id="{0A3B142D-E20F-4B27-94A7-9EE28328C9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443" name="59 Imagen" descr="http://200.29.3.6:8080/pentaho/jpivot/table/drill-position-other.gif">
          <a:extLst>
            <a:ext uri="{FF2B5EF4-FFF2-40B4-BE49-F238E27FC236}">
              <a16:creationId xmlns:a16="http://schemas.microsoft.com/office/drawing/2014/main" id="{719BD7C2-8383-4369-846A-A94E4823EF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85725" cy="85725"/>
    <xdr:pic>
      <xdr:nvPicPr>
        <xdr:cNvPr id="444" name="59 Imagen" descr="http://200.29.3.6:8080/pentaho/jpivot/table/drill-position-other.gif">
          <a:extLst>
            <a:ext uri="{FF2B5EF4-FFF2-40B4-BE49-F238E27FC236}">
              <a16:creationId xmlns:a16="http://schemas.microsoft.com/office/drawing/2014/main" id="{06001212-AC50-4387-BE80-B9A6987418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445" name="59 Imagen" descr="http://200.29.3.6:8080/pentaho/jpivot/table/drill-position-other.gif">
          <a:extLst>
            <a:ext uri="{FF2B5EF4-FFF2-40B4-BE49-F238E27FC236}">
              <a16:creationId xmlns:a16="http://schemas.microsoft.com/office/drawing/2014/main" id="{62B6506F-E0DB-4561-B7D2-DC10613FB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15</xdr:row>
      <xdr:rowOff>0</xdr:rowOff>
    </xdr:from>
    <xdr:ext cx="85725" cy="85725"/>
    <xdr:pic>
      <xdr:nvPicPr>
        <xdr:cNvPr id="446" name="59 Imagen" descr="http://200.29.3.6:8080/pentaho/jpivot/table/drill-position-other.gif">
          <a:extLst>
            <a:ext uri="{FF2B5EF4-FFF2-40B4-BE49-F238E27FC236}">
              <a16:creationId xmlns:a16="http://schemas.microsoft.com/office/drawing/2014/main" id="{07AD3F8B-F7FE-46C5-89A5-E28F0DBA0D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15</xdr:row>
      <xdr:rowOff>0</xdr:rowOff>
    </xdr:from>
    <xdr:ext cx="85725" cy="85725"/>
    <xdr:pic>
      <xdr:nvPicPr>
        <xdr:cNvPr id="447" name="59 Imagen" descr="http://200.29.3.6:8080/pentaho/jpivot/table/drill-position-other.gif">
          <a:extLst>
            <a:ext uri="{FF2B5EF4-FFF2-40B4-BE49-F238E27FC236}">
              <a16:creationId xmlns:a16="http://schemas.microsoft.com/office/drawing/2014/main" id="{813EE8DE-0A91-48D5-BDD6-09C5D3779C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16</xdr:row>
      <xdr:rowOff>0</xdr:rowOff>
    </xdr:from>
    <xdr:ext cx="85725" cy="85725"/>
    <xdr:pic>
      <xdr:nvPicPr>
        <xdr:cNvPr id="448" name="59 Imagen" descr="http://200.29.3.6:8080/pentaho/jpivot/table/drill-position-other.gif">
          <a:extLst>
            <a:ext uri="{FF2B5EF4-FFF2-40B4-BE49-F238E27FC236}">
              <a16:creationId xmlns:a16="http://schemas.microsoft.com/office/drawing/2014/main" id="{0254DA30-395B-429C-82F8-6CC587D059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449" name="59 Imagen" descr="http://200.29.3.6:8080/pentaho/jpivot/table/drill-position-other.gif">
          <a:extLst>
            <a:ext uri="{FF2B5EF4-FFF2-40B4-BE49-F238E27FC236}">
              <a16:creationId xmlns:a16="http://schemas.microsoft.com/office/drawing/2014/main" id="{782A5FD8-18CC-46F8-AB65-8A84C52BF1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85725" cy="85725"/>
    <xdr:pic>
      <xdr:nvPicPr>
        <xdr:cNvPr id="450" name="59 Imagen" descr="http://200.29.3.6:8080/pentaho/jpivot/table/drill-position-other.gif">
          <a:extLst>
            <a:ext uri="{FF2B5EF4-FFF2-40B4-BE49-F238E27FC236}">
              <a16:creationId xmlns:a16="http://schemas.microsoft.com/office/drawing/2014/main" id="{A512285C-A838-415E-89E6-32C7AD0843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451" name="59 Imagen" descr="http://200.29.3.6:8080/pentaho/jpivot/table/drill-position-other.gif">
          <a:extLst>
            <a:ext uri="{FF2B5EF4-FFF2-40B4-BE49-F238E27FC236}">
              <a16:creationId xmlns:a16="http://schemas.microsoft.com/office/drawing/2014/main" id="{2979B1C3-1022-4307-B45D-63CF413A23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85725" cy="85725"/>
    <xdr:pic>
      <xdr:nvPicPr>
        <xdr:cNvPr id="452" name="59 Imagen" descr="http://200.29.3.6:8080/pentaho/jpivot/table/drill-position-other.gif">
          <a:extLst>
            <a:ext uri="{FF2B5EF4-FFF2-40B4-BE49-F238E27FC236}">
              <a16:creationId xmlns:a16="http://schemas.microsoft.com/office/drawing/2014/main" id="{ABF54EFE-6937-4831-9A6D-30987487FE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453" name="59 Imagen" descr="http://200.29.3.6:8080/pentaho/jpivot/table/drill-position-other.gif">
          <a:extLst>
            <a:ext uri="{FF2B5EF4-FFF2-40B4-BE49-F238E27FC236}">
              <a16:creationId xmlns:a16="http://schemas.microsoft.com/office/drawing/2014/main" id="{51EDA13B-E884-4D3C-BB0F-7DA8286FBC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19</xdr:row>
      <xdr:rowOff>0</xdr:rowOff>
    </xdr:from>
    <xdr:ext cx="85725" cy="85725"/>
    <xdr:pic>
      <xdr:nvPicPr>
        <xdr:cNvPr id="454" name="59 Imagen" descr="http://200.29.3.6:8080/pentaho/jpivot/table/drill-position-other.gif">
          <a:extLst>
            <a:ext uri="{FF2B5EF4-FFF2-40B4-BE49-F238E27FC236}">
              <a16:creationId xmlns:a16="http://schemas.microsoft.com/office/drawing/2014/main" id="{EBFE4FD1-CCCD-449F-8B54-0854A3D58A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455" name="59 Imagen" descr="http://200.29.3.6:8080/pentaho/jpivot/table/drill-position-other.gif">
          <a:extLst>
            <a:ext uri="{FF2B5EF4-FFF2-40B4-BE49-F238E27FC236}">
              <a16:creationId xmlns:a16="http://schemas.microsoft.com/office/drawing/2014/main" id="{0E52DEB1-D740-4F93-87A3-8BFB2BFA95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85725" cy="85725"/>
    <xdr:pic>
      <xdr:nvPicPr>
        <xdr:cNvPr id="456" name="59 Imagen" descr="http://200.29.3.6:8080/pentaho/jpivot/table/drill-position-other.gif">
          <a:extLst>
            <a:ext uri="{FF2B5EF4-FFF2-40B4-BE49-F238E27FC236}">
              <a16:creationId xmlns:a16="http://schemas.microsoft.com/office/drawing/2014/main" id="{DEB1FD12-C9D5-4871-B8A2-6572D4674B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457" name="59 Imagen" descr="http://200.29.3.6:8080/pentaho/jpivot/table/drill-position-other.gif">
          <a:extLst>
            <a:ext uri="{FF2B5EF4-FFF2-40B4-BE49-F238E27FC236}">
              <a16:creationId xmlns:a16="http://schemas.microsoft.com/office/drawing/2014/main" id="{110D1DD3-A519-44B4-B85F-F4B1262DA4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85725" cy="85725"/>
    <xdr:pic>
      <xdr:nvPicPr>
        <xdr:cNvPr id="458" name="59 Imagen" descr="http://200.29.3.6:8080/pentaho/jpivot/table/drill-position-other.gif">
          <a:extLst>
            <a:ext uri="{FF2B5EF4-FFF2-40B4-BE49-F238E27FC236}">
              <a16:creationId xmlns:a16="http://schemas.microsoft.com/office/drawing/2014/main" id="{20E3A11C-C9D1-4415-891D-1617E4C4E6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459" name="59 Imagen" descr="http://200.29.3.6:8080/pentaho/jpivot/table/drill-position-other.gif">
          <a:extLst>
            <a:ext uri="{FF2B5EF4-FFF2-40B4-BE49-F238E27FC236}">
              <a16:creationId xmlns:a16="http://schemas.microsoft.com/office/drawing/2014/main" id="{25D0EA34-498B-4959-9127-1AC7070FB1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85725" cy="85725"/>
    <xdr:pic>
      <xdr:nvPicPr>
        <xdr:cNvPr id="460" name="59 Imagen" descr="http://200.29.3.6:8080/pentaho/jpivot/table/drill-position-other.gif">
          <a:extLst>
            <a:ext uri="{FF2B5EF4-FFF2-40B4-BE49-F238E27FC236}">
              <a16:creationId xmlns:a16="http://schemas.microsoft.com/office/drawing/2014/main" id="{F9ECB812-3124-4AAA-93FE-A971ABB452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461" name="59 Imagen" descr="http://200.29.3.6:8080/pentaho/jpivot/table/drill-position-other.gif">
          <a:extLst>
            <a:ext uri="{FF2B5EF4-FFF2-40B4-BE49-F238E27FC236}">
              <a16:creationId xmlns:a16="http://schemas.microsoft.com/office/drawing/2014/main" id="{0DCDFF47-9839-43A5-97E4-A6F9CBBC75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23</xdr:row>
      <xdr:rowOff>0</xdr:rowOff>
    </xdr:from>
    <xdr:ext cx="85725" cy="85725"/>
    <xdr:pic>
      <xdr:nvPicPr>
        <xdr:cNvPr id="462" name="59 Imagen" descr="http://200.29.3.6:8080/pentaho/jpivot/table/drill-position-other.gif">
          <a:extLst>
            <a:ext uri="{FF2B5EF4-FFF2-40B4-BE49-F238E27FC236}">
              <a16:creationId xmlns:a16="http://schemas.microsoft.com/office/drawing/2014/main" id="{DD328339-FD84-4609-9803-4F171CE98E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69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23</xdr:row>
      <xdr:rowOff>0</xdr:rowOff>
    </xdr:from>
    <xdr:ext cx="85725" cy="85725"/>
    <xdr:pic>
      <xdr:nvPicPr>
        <xdr:cNvPr id="463" name="59 Imagen" descr="http://200.29.3.6:8080/pentaho/jpivot/table/drill-position-other.gif">
          <a:extLst>
            <a:ext uri="{FF2B5EF4-FFF2-40B4-BE49-F238E27FC236}">
              <a16:creationId xmlns:a16="http://schemas.microsoft.com/office/drawing/2014/main" id="{2FD998F8-3CC0-48BC-9A06-01C39984D4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464" name="59 Imagen" descr="http://200.29.3.6:8080/pentaho/jpivot/table/drill-position-other.gif">
          <a:extLst>
            <a:ext uri="{FF2B5EF4-FFF2-40B4-BE49-F238E27FC236}">
              <a16:creationId xmlns:a16="http://schemas.microsoft.com/office/drawing/2014/main" id="{303302A3-E0E0-4FF2-A535-1DC59B5CDC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465" name="59 Imagen" descr="http://200.29.3.6:8080/pentaho/jpivot/table/drill-position-other.gif">
          <a:extLst>
            <a:ext uri="{FF2B5EF4-FFF2-40B4-BE49-F238E27FC236}">
              <a16:creationId xmlns:a16="http://schemas.microsoft.com/office/drawing/2014/main" id="{901B38B3-F640-40AD-90DF-C64ED66EC4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466" name="59 Imagen" descr="http://200.29.3.6:8080/pentaho/jpivot/table/drill-position-other.gif">
          <a:extLst>
            <a:ext uri="{FF2B5EF4-FFF2-40B4-BE49-F238E27FC236}">
              <a16:creationId xmlns:a16="http://schemas.microsoft.com/office/drawing/2014/main" id="{CC58F914-7916-43C6-954E-B71354300A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467" name="59 Imagen" descr="http://200.29.3.6:8080/pentaho/jpivot/table/drill-position-other.gif">
          <a:extLst>
            <a:ext uri="{FF2B5EF4-FFF2-40B4-BE49-F238E27FC236}">
              <a16:creationId xmlns:a16="http://schemas.microsoft.com/office/drawing/2014/main" id="{5C74209F-AC28-4B58-B6AA-58BF7B5C42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468" name="59 Imagen" descr="http://200.29.3.6:8080/pentaho/jpivot/table/drill-position-other.gif">
          <a:extLst>
            <a:ext uri="{FF2B5EF4-FFF2-40B4-BE49-F238E27FC236}">
              <a16:creationId xmlns:a16="http://schemas.microsoft.com/office/drawing/2014/main" id="{D9C0216C-EFEB-4911-9775-A0406456DD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469" name="59 Imagen" descr="http://200.29.3.6:8080/pentaho/jpivot/table/drill-position-other.gif">
          <a:extLst>
            <a:ext uri="{FF2B5EF4-FFF2-40B4-BE49-F238E27FC236}">
              <a16:creationId xmlns:a16="http://schemas.microsoft.com/office/drawing/2014/main" id="{AEF5D0F4-F19B-448E-8206-AD79C2BBE0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470" name="59 Imagen" descr="http://200.29.3.6:8080/pentaho/jpivot/table/drill-position-other.gif">
          <a:extLst>
            <a:ext uri="{FF2B5EF4-FFF2-40B4-BE49-F238E27FC236}">
              <a16:creationId xmlns:a16="http://schemas.microsoft.com/office/drawing/2014/main" id="{C748ECC3-9620-4FA4-AF9B-7F25E80110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15</xdr:row>
      <xdr:rowOff>0</xdr:rowOff>
    </xdr:from>
    <xdr:ext cx="85725" cy="85725"/>
    <xdr:pic>
      <xdr:nvPicPr>
        <xdr:cNvPr id="471" name="59 Imagen" descr="http://200.29.3.6:8080/pentaho/jpivot/table/drill-position-other.gif">
          <a:extLst>
            <a:ext uri="{FF2B5EF4-FFF2-40B4-BE49-F238E27FC236}">
              <a16:creationId xmlns:a16="http://schemas.microsoft.com/office/drawing/2014/main" id="{05E05801-A3A8-4720-B072-026E3373DC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472" name="59 Imagen" descr="http://200.29.3.6:8080/pentaho/jpivot/table/drill-position-other.gif">
          <a:extLst>
            <a:ext uri="{FF2B5EF4-FFF2-40B4-BE49-F238E27FC236}">
              <a16:creationId xmlns:a16="http://schemas.microsoft.com/office/drawing/2014/main" id="{CAD4ADC5-F5CF-4342-A96D-8003FFA592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473" name="59 Imagen" descr="http://200.29.3.6:8080/pentaho/jpivot/table/drill-position-other.gif">
          <a:extLst>
            <a:ext uri="{FF2B5EF4-FFF2-40B4-BE49-F238E27FC236}">
              <a16:creationId xmlns:a16="http://schemas.microsoft.com/office/drawing/2014/main" id="{EE1075DA-2732-4B4E-98B7-9B78F0D529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474" name="59 Imagen" descr="http://200.29.3.6:8080/pentaho/jpivot/table/drill-position-other.gif">
          <a:extLst>
            <a:ext uri="{FF2B5EF4-FFF2-40B4-BE49-F238E27FC236}">
              <a16:creationId xmlns:a16="http://schemas.microsoft.com/office/drawing/2014/main" id="{0EA835E6-3DBB-4AC6-96FA-E9F5A7A230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475" name="59 Imagen" descr="http://200.29.3.6:8080/pentaho/jpivot/table/drill-position-other.gif">
          <a:extLst>
            <a:ext uri="{FF2B5EF4-FFF2-40B4-BE49-F238E27FC236}">
              <a16:creationId xmlns:a16="http://schemas.microsoft.com/office/drawing/2014/main" id="{7BB6B69C-36A3-406D-BC07-B990A92243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476" name="59 Imagen" descr="http://200.29.3.6:8080/pentaho/jpivot/table/drill-position-other.gif">
          <a:extLst>
            <a:ext uri="{FF2B5EF4-FFF2-40B4-BE49-F238E27FC236}">
              <a16:creationId xmlns:a16="http://schemas.microsoft.com/office/drawing/2014/main" id="{5136097C-32D3-4017-8EAB-C853A65F40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477" name="59 Imagen" descr="http://200.29.3.6:8080/pentaho/jpivot/table/drill-position-other.gif">
          <a:extLst>
            <a:ext uri="{FF2B5EF4-FFF2-40B4-BE49-F238E27FC236}">
              <a16:creationId xmlns:a16="http://schemas.microsoft.com/office/drawing/2014/main" id="{27E8FEC8-956E-413F-B018-6BC9F9A3BD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478" name="59 Imagen" descr="http://200.29.3.6:8080/pentaho/jpivot/table/drill-position-other.gif">
          <a:extLst>
            <a:ext uri="{FF2B5EF4-FFF2-40B4-BE49-F238E27FC236}">
              <a16:creationId xmlns:a16="http://schemas.microsoft.com/office/drawing/2014/main" id="{06D8EE15-4956-4FEB-AFAF-9698AA83E5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23</xdr:row>
      <xdr:rowOff>0</xdr:rowOff>
    </xdr:from>
    <xdr:ext cx="85725" cy="85725"/>
    <xdr:pic>
      <xdr:nvPicPr>
        <xdr:cNvPr id="479" name="59 Imagen" descr="http://200.29.3.6:8080/pentaho/jpivot/table/drill-position-other.gif">
          <a:extLst>
            <a:ext uri="{FF2B5EF4-FFF2-40B4-BE49-F238E27FC236}">
              <a16:creationId xmlns:a16="http://schemas.microsoft.com/office/drawing/2014/main" id="{C4D9B432-3D63-4947-9228-ACE74993C5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480" name="31 Imagen" descr="http://200.29.3.6:8080/pentaho/jpivot/table/drill-position-other.gif">
          <a:extLst>
            <a:ext uri="{FF2B5EF4-FFF2-40B4-BE49-F238E27FC236}">
              <a16:creationId xmlns:a16="http://schemas.microsoft.com/office/drawing/2014/main" id="{7C2BB2BF-38EB-4DA3-BE42-CCFB6771C8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481" name="32 Imagen" descr="http://200.29.3.6:8080/pentaho/jpivot/table/drill-position-other.gif">
          <a:extLst>
            <a:ext uri="{FF2B5EF4-FFF2-40B4-BE49-F238E27FC236}">
              <a16:creationId xmlns:a16="http://schemas.microsoft.com/office/drawing/2014/main" id="{5DD783FB-F0AE-4927-A8FC-5EBBB866A7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482" name="33 Imagen" descr="http://200.29.3.6:8080/pentaho/jpivot/table/drill-position-other.gif">
          <a:extLst>
            <a:ext uri="{FF2B5EF4-FFF2-40B4-BE49-F238E27FC236}">
              <a16:creationId xmlns:a16="http://schemas.microsoft.com/office/drawing/2014/main" id="{97A5032E-85AB-478B-8D0B-E49838B554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483" name="34 Imagen" descr="http://200.29.3.6:8080/pentaho/jpivot/table/drill-position-other.gif">
          <a:extLst>
            <a:ext uri="{FF2B5EF4-FFF2-40B4-BE49-F238E27FC236}">
              <a16:creationId xmlns:a16="http://schemas.microsoft.com/office/drawing/2014/main" id="{F503C46D-5D90-4511-9A6F-055563A0F4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484" name="35 Imagen" descr="http://200.29.3.6:8080/pentaho/jpivot/table/drill-position-other.gif">
          <a:extLst>
            <a:ext uri="{FF2B5EF4-FFF2-40B4-BE49-F238E27FC236}">
              <a16:creationId xmlns:a16="http://schemas.microsoft.com/office/drawing/2014/main" id="{8AB244B3-3803-4889-8051-FC30970BB9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485" name="36 Imagen" descr="http://200.29.3.6:8080/pentaho/jpivot/table/drill-position-other.gif">
          <a:extLst>
            <a:ext uri="{FF2B5EF4-FFF2-40B4-BE49-F238E27FC236}">
              <a16:creationId xmlns:a16="http://schemas.microsoft.com/office/drawing/2014/main" id="{2846CA83-0A70-4887-8FC1-F0F4F8436F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486" name="37 Imagen" descr="http://200.29.3.6:8080/pentaho/jpivot/table/drill-position-other.gif">
          <a:extLst>
            <a:ext uri="{FF2B5EF4-FFF2-40B4-BE49-F238E27FC236}">
              <a16:creationId xmlns:a16="http://schemas.microsoft.com/office/drawing/2014/main" id="{08014912-E2AF-4ABD-B702-DEC0545AF7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487" name="38 Imagen" descr="http://200.29.3.6:8080/pentaho/jpivot/table/drill-position-other.gif">
          <a:extLst>
            <a:ext uri="{FF2B5EF4-FFF2-40B4-BE49-F238E27FC236}">
              <a16:creationId xmlns:a16="http://schemas.microsoft.com/office/drawing/2014/main" id="{4C3680CA-7520-40A3-A257-B3ED78547B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488" name="39 Imagen" descr="http://200.29.3.6:8080/pentaho/jpivot/table/drill-position-other.gif">
          <a:extLst>
            <a:ext uri="{FF2B5EF4-FFF2-40B4-BE49-F238E27FC236}">
              <a16:creationId xmlns:a16="http://schemas.microsoft.com/office/drawing/2014/main" id="{D3FB130B-E556-4584-9ED6-C3258DDD66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489" name="40 Imagen" descr="http://200.29.3.6:8080/pentaho/jpivot/table/drill-position-other.gif">
          <a:extLst>
            <a:ext uri="{FF2B5EF4-FFF2-40B4-BE49-F238E27FC236}">
              <a16:creationId xmlns:a16="http://schemas.microsoft.com/office/drawing/2014/main" id="{6CDCAEEC-FEE3-431E-B763-ED6E84A7E9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490" name="41 Imagen" descr="http://200.29.3.6:8080/pentaho/jpivot/table/drill-position-other.gif">
          <a:extLst>
            <a:ext uri="{FF2B5EF4-FFF2-40B4-BE49-F238E27FC236}">
              <a16:creationId xmlns:a16="http://schemas.microsoft.com/office/drawing/2014/main" id="{E9D2EDC6-4C13-413A-BC85-0AEB5181AE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491" name="42 Imagen" descr="http://200.29.3.6:8080/pentaho/jpivot/table/drill-position-other.gif">
          <a:extLst>
            <a:ext uri="{FF2B5EF4-FFF2-40B4-BE49-F238E27FC236}">
              <a16:creationId xmlns:a16="http://schemas.microsoft.com/office/drawing/2014/main" id="{92CDC2B0-E9C8-4CD0-9370-4C7F5618A2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492" name="43 Imagen" descr="http://200.29.3.6:8080/pentaho/jpivot/table/drill-position-other.gif">
          <a:extLst>
            <a:ext uri="{FF2B5EF4-FFF2-40B4-BE49-F238E27FC236}">
              <a16:creationId xmlns:a16="http://schemas.microsoft.com/office/drawing/2014/main" id="{7C3F760A-3E46-4043-9333-6CD7E64B8D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493" name="44 Imagen" descr="http://200.29.3.6:8080/pentaho/jpivot/table/drill-position-other.gif">
          <a:extLst>
            <a:ext uri="{FF2B5EF4-FFF2-40B4-BE49-F238E27FC236}">
              <a16:creationId xmlns:a16="http://schemas.microsoft.com/office/drawing/2014/main" id="{E90CD8FE-7E0B-4A28-A42B-CFE7CEE3A1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24</xdr:row>
      <xdr:rowOff>0</xdr:rowOff>
    </xdr:from>
    <xdr:ext cx="85725" cy="85725"/>
    <xdr:pic>
      <xdr:nvPicPr>
        <xdr:cNvPr id="494" name="45 Imagen" descr="http://200.29.3.6:8080/pentaho/jpivot/table/drill-position-other.gif">
          <a:extLst>
            <a:ext uri="{FF2B5EF4-FFF2-40B4-BE49-F238E27FC236}">
              <a16:creationId xmlns:a16="http://schemas.microsoft.com/office/drawing/2014/main" id="{D3B32891-084E-4BE7-A301-4431C28E2B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xdr:row>
      <xdr:rowOff>0</xdr:rowOff>
    </xdr:from>
    <xdr:ext cx="85725" cy="85725"/>
    <xdr:pic>
      <xdr:nvPicPr>
        <xdr:cNvPr id="495" name="59 Imagen" descr="http://200.29.3.6:8080/pentaho/jpivot/table/drill-position-other.gif">
          <a:extLst>
            <a:ext uri="{FF2B5EF4-FFF2-40B4-BE49-F238E27FC236}">
              <a16:creationId xmlns:a16="http://schemas.microsoft.com/office/drawing/2014/main" id="{14DE9529-173A-4C45-8924-5D634CF8DD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496" name="60 Imagen" descr="http://200.29.3.6:8080/pentaho/jpivot/table/drill-position-other.gif">
          <a:extLst>
            <a:ext uri="{FF2B5EF4-FFF2-40B4-BE49-F238E27FC236}">
              <a16:creationId xmlns:a16="http://schemas.microsoft.com/office/drawing/2014/main" id="{798F228A-3BB9-40C9-9065-6356B644D3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497" name="61 Imagen" descr="http://200.29.3.6:8080/pentaho/jpivot/table/drill-position-other.gif">
          <a:extLst>
            <a:ext uri="{FF2B5EF4-FFF2-40B4-BE49-F238E27FC236}">
              <a16:creationId xmlns:a16="http://schemas.microsoft.com/office/drawing/2014/main" id="{631959B6-D75F-47C9-A892-C057F0EE2E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498" name="62 Imagen" descr="http://200.29.3.6:8080/pentaho/jpivot/table/drill-position-other.gif">
          <a:extLst>
            <a:ext uri="{FF2B5EF4-FFF2-40B4-BE49-F238E27FC236}">
              <a16:creationId xmlns:a16="http://schemas.microsoft.com/office/drawing/2014/main" id="{74E48D1D-BD25-45CF-AF10-DBF39A396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499" name="63 Imagen" descr="http://200.29.3.6:8080/pentaho/jpivot/table/drill-position-other.gif">
          <a:extLst>
            <a:ext uri="{FF2B5EF4-FFF2-40B4-BE49-F238E27FC236}">
              <a16:creationId xmlns:a16="http://schemas.microsoft.com/office/drawing/2014/main" id="{EECC5238-4E26-4B00-87C6-16AD544376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500" name="64 Imagen" descr="http://200.29.3.6:8080/pentaho/jpivot/table/drill-position-other.gif">
          <a:extLst>
            <a:ext uri="{FF2B5EF4-FFF2-40B4-BE49-F238E27FC236}">
              <a16:creationId xmlns:a16="http://schemas.microsoft.com/office/drawing/2014/main" id="{8A22247E-D830-4308-8C4A-968ED997B3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501" name="65 Imagen" descr="http://200.29.3.6:8080/pentaho/jpivot/table/drill-position-other.gif">
          <a:extLst>
            <a:ext uri="{FF2B5EF4-FFF2-40B4-BE49-F238E27FC236}">
              <a16:creationId xmlns:a16="http://schemas.microsoft.com/office/drawing/2014/main" id="{66699373-2C1C-4D5A-AC39-B50C3398BF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502" name="66 Imagen" descr="http://200.29.3.6:8080/pentaho/jpivot/table/drill-position-other.gif">
          <a:extLst>
            <a:ext uri="{FF2B5EF4-FFF2-40B4-BE49-F238E27FC236}">
              <a16:creationId xmlns:a16="http://schemas.microsoft.com/office/drawing/2014/main" id="{27E3085C-BC3B-47DB-B327-2A3E5850F5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503" name="67 Imagen" descr="http://200.29.3.6:8080/pentaho/jpivot/table/drill-position-other.gif">
          <a:extLst>
            <a:ext uri="{FF2B5EF4-FFF2-40B4-BE49-F238E27FC236}">
              <a16:creationId xmlns:a16="http://schemas.microsoft.com/office/drawing/2014/main" id="{35B66B5E-68C0-4166-A9F0-021B0B10BB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504" name="68 Imagen" descr="http://200.29.3.6:8080/pentaho/jpivot/table/drill-position-other.gif">
          <a:extLst>
            <a:ext uri="{FF2B5EF4-FFF2-40B4-BE49-F238E27FC236}">
              <a16:creationId xmlns:a16="http://schemas.microsoft.com/office/drawing/2014/main" id="{5E20E645-52B6-4E13-82EB-0DD7EFF0C1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505" name="69 Imagen" descr="http://200.29.3.6:8080/pentaho/jpivot/table/drill-position-other.gif">
          <a:extLst>
            <a:ext uri="{FF2B5EF4-FFF2-40B4-BE49-F238E27FC236}">
              <a16:creationId xmlns:a16="http://schemas.microsoft.com/office/drawing/2014/main" id="{39E27B19-B5A4-4DF7-A0C8-76301F7960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506" name="70 Imagen" descr="http://200.29.3.6:8080/pentaho/jpivot/table/drill-position-other.gif">
          <a:extLst>
            <a:ext uri="{FF2B5EF4-FFF2-40B4-BE49-F238E27FC236}">
              <a16:creationId xmlns:a16="http://schemas.microsoft.com/office/drawing/2014/main" id="{B2BC9CAE-C051-46E7-96F7-4AEBFB3030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507" name="71 Imagen" descr="http://200.29.3.6:8080/pentaho/jpivot/table/drill-position-other.gif">
          <a:extLst>
            <a:ext uri="{FF2B5EF4-FFF2-40B4-BE49-F238E27FC236}">
              <a16:creationId xmlns:a16="http://schemas.microsoft.com/office/drawing/2014/main" id="{7FDD2FC8-5DD5-4CB8-97DA-DD02316C1E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508" name="59 Imagen" descr="http://200.29.3.6:8080/pentaho/jpivot/table/drill-position-other.gif">
          <a:extLst>
            <a:ext uri="{FF2B5EF4-FFF2-40B4-BE49-F238E27FC236}">
              <a16:creationId xmlns:a16="http://schemas.microsoft.com/office/drawing/2014/main" id="{B1F6A0A3-8373-42D9-B235-B94AD62DA2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509" name="59 Imagen" descr="http://200.29.3.6:8080/pentaho/jpivot/table/drill-position-other.gif">
          <a:extLst>
            <a:ext uri="{FF2B5EF4-FFF2-40B4-BE49-F238E27FC236}">
              <a16:creationId xmlns:a16="http://schemas.microsoft.com/office/drawing/2014/main" id="{60F213D1-F0C4-494E-AF90-454C1A02FD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510" name="59 Imagen" descr="http://200.29.3.6:8080/pentaho/jpivot/table/drill-position-other.gif">
          <a:extLst>
            <a:ext uri="{FF2B5EF4-FFF2-40B4-BE49-F238E27FC236}">
              <a16:creationId xmlns:a16="http://schemas.microsoft.com/office/drawing/2014/main" id="{D9298649-B60E-4735-BC52-DAE6A25C54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511" name="59 Imagen" descr="http://200.29.3.6:8080/pentaho/jpivot/table/drill-position-other.gif">
          <a:extLst>
            <a:ext uri="{FF2B5EF4-FFF2-40B4-BE49-F238E27FC236}">
              <a16:creationId xmlns:a16="http://schemas.microsoft.com/office/drawing/2014/main" id="{B8375ADA-CA54-4AEC-B75C-A62D1F2E84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512" name="59 Imagen" descr="http://200.29.3.6:8080/pentaho/jpivot/table/drill-position-other.gif">
          <a:extLst>
            <a:ext uri="{FF2B5EF4-FFF2-40B4-BE49-F238E27FC236}">
              <a16:creationId xmlns:a16="http://schemas.microsoft.com/office/drawing/2014/main" id="{AF5B0AD9-4EE0-47D8-9EEF-A2FB84AF63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513" name="59 Imagen" descr="http://200.29.3.6:8080/pentaho/jpivot/table/drill-position-other.gif">
          <a:extLst>
            <a:ext uri="{FF2B5EF4-FFF2-40B4-BE49-F238E27FC236}">
              <a16:creationId xmlns:a16="http://schemas.microsoft.com/office/drawing/2014/main" id="{F5E706FC-C205-479A-9F78-4ED1857328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514" name="59 Imagen" descr="http://200.29.3.6:8080/pentaho/jpivot/table/drill-position-other.gif">
          <a:extLst>
            <a:ext uri="{FF2B5EF4-FFF2-40B4-BE49-F238E27FC236}">
              <a16:creationId xmlns:a16="http://schemas.microsoft.com/office/drawing/2014/main" id="{7C25A9FC-B86D-4DB4-A0BA-15DD257666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15</xdr:row>
      <xdr:rowOff>0</xdr:rowOff>
    </xdr:from>
    <xdr:ext cx="85725" cy="85725"/>
    <xdr:pic>
      <xdr:nvPicPr>
        <xdr:cNvPr id="515" name="59 Imagen" descr="http://200.29.3.6:8080/pentaho/jpivot/table/drill-position-other.gif">
          <a:extLst>
            <a:ext uri="{FF2B5EF4-FFF2-40B4-BE49-F238E27FC236}">
              <a16:creationId xmlns:a16="http://schemas.microsoft.com/office/drawing/2014/main" id="{2BDAC4F2-65C9-4062-ACFC-2FCA941519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516" name="59 Imagen" descr="http://200.29.3.6:8080/pentaho/jpivot/table/drill-position-other.gif">
          <a:extLst>
            <a:ext uri="{FF2B5EF4-FFF2-40B4-BE49-F238E27FC236}">
              <a16:creationId xmlns:a16="http://schemas.microsoft.com/office/drawing/2014/main" id="{87B396DF-9A89-42A3-B8EB-1D906AF42A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517" name="59 Imagen" descr="http://200.29.3.6:8080/pentaho/jpivot/table/drill-position-other.gif">
          <a:extLst>
            <a:ext uri="{FF2B5EF4-FFF2-40B4-BE49-F238E27FC236}">
              <a16:creationId xmlns:a16="http://schemas.microsoft.com/office/drawing/2014/main" id="{76F9EBCA-21BC-4780-A636-1552B684DF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518" name="59 Imagen" descr="http://200.29.3.6:8080/pentaho/jpivot/table/drill-position-other.gif">
          <a:extLst>
            <a:ext uri="{FF2B5EF4-FFF2-40B4-BE49-F238E27FC236}">
              <a16:creationId xmlns:a16="http://schemas.microsoft.com/office/drawing/2014/main" id="{5EE292A9-B8DC-4BCB-B86E-8A32F7D593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519" name="59 Imagen" descr="http://200.29.3.6:8080/pentaho/jpivot/table/drill-position-other.gif">
          <a:extLst>
            <a:ext uri="{FF2B5EF4-FFF2-40B4-BE49-F238E27FC236}">
              <a16:creationId xmlns:a16="http://schemas.microsoft.com/office/drawing/2014/main" id="{4B01283B-CA30-433C-AA1B-FE5FCDEC99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520" name="59 Imagen" descr="http://200.29.3.6:8080/pentaho/jpivot/table/drill-position-other.gif">
          <a:extLst>
            <a:ext uri="{FF2B5EF4-FFF2-40B4-BE49-F238E27FC236}">
              <a16:creationId xmlns:a16="http://schemas.microsoft.com/office/drawing/2014/main" id="{8B4D1A98-DDC9-42B9-9F8B-1D32566C3B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521" name="59 Imagen" descr="http://200.29.3.6:8080/pentaho/jpivot/table/drill-position-other.gif">
          <a:extLst>
            <a:ext uri="{FF2B5EF4-FFF2-40B4-BE49-F238E27FC236}">
              <a16:creationId xmlns:a16="http://schemas.microsoft.com/office/drawing/2014/main" id="{D5423620-4B83-4778-A8DF-01F96AA950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522" name="59 Imagen" descr="http://200.29.3.6:8080/pentaho/jpivot/table/drill-position-other.gif">
          <a:extLst>
            <a:ext uri="{FF2B5EF4-FFF2-40B4-BE49-F238E27FC236}">
              <a16:creationId xmlns:a16="http://schemas.microsoft.com/office/drawing/2014/main" id="{FEE8E5A1-1E2D-40B5-9CAD-05AD03AFC0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24</xdr:row>
      <xdr:rowOff>0</xdr:rowOff>
    </xdr:from>
    <xdr:ext cx="85725" cy="85725"/>
    <xdr:pic>
      <xdr:nvPicPr>
        <xdr:cNvPr id="523" name="59 Imagen" descr="http://200.29.3.6:8080/pentaho/jpivot/table/drill-position-other.gif">
          <a:extLst>
            <a:ext uri="{FF2B5EF4-FFF2-40B4-BE49-F238E27FC236}">
              <a16:creationId xmlns:a16="http://schemas.microsoft.com/office/drawing/2014/main" id="{8505FF48-66E3-4249-825F-9AF482CEEA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524" name="59 Imagen" descr="http://200.29.3.6:8080/pentaho/jpivot/table/drill-position-other.gif">
          <a:extLst>
            <a:ext uri="{FF2B5EF4-FFF2-40B4-BE49-F238E27FC236}">
              <a16:creationId xmlns:a16="http://schemas.microsoft.com/office/drawing/2014/main" id="{E63344A9-8BA7-45F7-AB8E-BF02F5C857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525" name="59 Imagen" descr="http://200.29.3.6:8080/pentaho/jpivot/table/drill-position-other.gif">
          <a:extLst>
            <a:ext uri="{FF2B5EF4-FFF2-40B4-BE49-F238E27FC236}">
              <a16:creationId xmlns:a16="http://schemas.microsoft.com/office/drawing/2014/main" id="{7261D049-9E4B-4558-9757-58A0649905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526" name="59 Imagen" descr="http://200.29.3.6:8080/pentaho/jpivot/table/drill-position-other.gif">
          <a:extLst>
            <a:ext uri="{FF2B5EF4-FFF2-40B4-BE49-F238E27FC236}">
              <a16:creationId xmlns:a16="http://schemas.microsoft.com/office/drawing/2014/main" id="{208F6D8E-EE8C-4EE7-8EA6-EA3E865CFE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527" name="59 Imagen" descr="http://200.29.3.6:8080/pentaho/jpivot/table/drill-position-other.gif">
          <a:extLst>
            <a:ext uri="{FF2B5EF4-FFF2-40B4-BE49-F238E27FC236}">
              <a16:creationId xmlns:a16="http://schemas.microsoft.com/office/drawing/2014/main" id="{C06EE80D-BAA0-4A72-A0AE-3FE7419ED7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528" name="59 Imagen" descr="http://200.29.3.6:8080/pentaho/jpivot/table/drill-position-other.gif">
          <a:extLst>
            <a:ext uri="{FF2B5EF4-FFF2-40B4-BE49-F238E27FC236}">
              <a16:creationId xmlns:a16="http://schemas.microsoft.com/office/drawing/2014/main" id="{C14F04F2-BB6F-4FC8-B87B-F788CEE9FE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529" name="59 Imagen" descr="http://200.29.3.6:8080/pentaho/jpivot/table/drill-position-other.gif">
          <a:extLst>
            <a:ext uri="{FF2B5EF4-FFF2-40B4-BE49-F238E27FC236}">
              <a16:creationId xmlns:a16="http://schemas.microsoft.com/office/drawing/2014/main" id="{E8C94B67-C7DE-488C-9626-60394AF86F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530" name="59 Imagen" descr="http://200.29.3.6:8080/pentaho/jpivot/table/drill-position-other.gif">
          <a:extLst>
            <a:ext uri="{FF2B5EF4-FFF2-40B4-BE49-F238E27FC236}">
              <a16:creationId xmlns:a16="http://schemas.microsoft.com/office/drawing/2014/main" id="{446CDFEC-8051-4367-AF12-DAA7286F32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15</xdr:row>
      <xdr:rowOff>0</xdr:rowOff>
    </xdr:from>
    <xdr:ext cx="85725" cy="85725"/>
    <xdr:pic>
      <xdr:nvPicPr>
        <xdr:cNvPr id="531" name="59 Imagen" descr="http://200.29.3.6:8080/pentaho/jpivot/table/drill-position-other.gif">
          <a:extLst>
            <a:ext uri="{FF2B5EF4-FFF2-40B4-BE49-F238E27FC236}">
              <a16:creationId xmlns:a16="http://schemas.microsoft.com/office/drawing/2014/main" id="{32431CD6-C9A5-4BFA-8874-1B84FD70C6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532" name="59 Imagen" descr="http://200.29.3.6:8080/pentaho/jpivot/table/drill-position-other.gif">
          <a:extLst>
            <a:ext uri="{FF2B5EF4-FFF2-40B4-BE49-F238E27FC236}">
              <a16:creationId xmlns:a16="http://schemas.microsoft.com/office/drawing/2014/main" id="{28381913-6595-4804-970B-1A6F8C0F81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533" name="59 Imagen" descr="http://200.29.3.6:8080/pentaho/jpivot/table/drill-position-other.gif">
          <a:extLst>
            <a:ext uri="{FF2B5EF4-FFF2-40B4-BE49-F238E27FC236}">
              <a16:creationId xmlns:a16="http://schemas.microsoft.com/office/drawing/2014/main" id="{FF44DE50-D78E-4490-8505-F6005E45C5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534" name="59 Imagen" descr="http://200.29.3.6:8080/pentaho/jpivot/table/drill-position-other.gif">
          <a:extLst>
            <a:ext uri="{FF2B5EF4-FFF2-40B4-BE49-F238E27FC236}">
              <a16:creationId xmlns:a16="http://schemas.microsoft.com/office/drawing/2014/main" id="{5DCDCE7B-EF78-42E4-962B-4915026A9A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535" name="59 Imagen" descr="http://200.29.3.6:8080/pentaho/jpivot/table/drill-position-other.gif">
          <a:extLst>
            <a:ext uri="{FF2B5EF4-FFF2-40B4-BE49-F238E27FC236}">
              <a16:creationId xmlns:a16="http://schemas.microsoft.com/office/drawing/2014/main" id="{61909E61-28E6-4D3B-AD78-3B28FFCEED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536" name="59 Imagen" descr="http://200.29.3.6:8080/pentaho/jpivot/table/drill-position-other.gif">
          <a:extLst>
            <a:ext uri="{FF2B5EF4-FFF2-40B4-BE49-F238E27FC236}">
              <a16:creationId xmlns:a16="http://schemas.microsoft.com/office/drawing/2014/main" id="{B174B98C-F1E5-4D09-B016-ACAD74AE8B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537" name="59 Imagen" descr="http://200.29.3.6:8080/pentaho/jpivot/table/drill-position-other.gif">
          <a:extLst>
            <a:ext uri="{FF2B5EF4-FFF2-40B4-BE49-F238E27FC236}">
              <a16:creationId xmlns:a16="http://schemas.microsoft.com/office/drawing/2014/main" id="{23EF740B-4015-4F07-8575-F3ADB6BDFB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538" name="59 Imagen" descr="http://200.29.3.6:8080/pentaho/jpivot/table/drill-position-other.gif">
          <a:extLst>
            <a:ext uri="{FF2B5EF4-FFF2-40B4-BE49-F238E27FC236}">
              <a16:creationId xmlns:a16="http://schemas.microsoft.com/office/drawing/2014/main" id="{170769BC-78E0-4F86-98E9-A6366AD4BD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23</xdr:row>
      <xdr:rowOff>0</xdr:rowOff>
    </xdr:from>
    <xdr:ext cx="85725" cy="85725"/>
    <xdr:pic>
      <xdr:nvPicPr>
        <xdr:cNvPr id="539" name="59 Imagen" descr="http://200.29.3.6:8080/pentaho/jpivot/table/drill-position-other.gif">
          <a:extLst>
            <a:ext uri="{FF2B5EF4-FFF2-40B4-BE49-F238E27FC236}">
              <a16:creationId xmlns:a16="http://schemas.microsoft.com/office/drawing/2014/main" id="{E6703AFF-8685-4027-9F72-F455655C3A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540" name="59 Imagen" descr="http://200.29.3.6:8080/pentaho/jpivot/table/drill-position-other.gif">
          <a:extLst>
            <a:ext uri="{FF2B5EF4-FFF2-40B4-BE49-F238E27FC236}">
              <a16:creationId xmlns:a16="http://schemas.microsoft.com/office/drawing/2014/main" id="{146D2AE8-2FF3-462E-A21D-2E4ECF8C9C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541" name="59 Imagen" descr="http://200.29.3.6:8080/pentaho/jpivot/table/drill-position-other.gif">
          <a:extLst>
            <a:ext uri="{FF2B5EF4-FFF2-40B4-BE49-F238E27FC236}">
              <a16:creationId xmlns:a16="http://schemas.microsoft.com/office/drawing/2014/main" id="{0CCD8040-2BBC-4B3D-B991-F6CAB382A9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542" name="59 Imagen" descr="http://200.29.3.6:8080/pentaho/jpivot/table/drill-position-other.gif">
          <a:extLst>
            <a:ext uri="{FF2B5EF4-FFF2-40B4-BE49-F238E27FC236}">
              <a16:creationId xmlns:a16="http://schemas.microsoft.com/office/drawing/2014/main" id="{F5A71DAA-73F2-4C29-8A93-9E94EB5976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543" name="59 Imagen" descr="http://200.29.3.6:8080/pentaho/jpivot/table/drill-position-other.gif">
          <a:extLst>
            <a:ext uri="{FF2B5EF4-FFF2-40B4-BE49-F238E27FC236}">
              <a16:creationId xmlns:a16="http://schemas.microsoft.com/office/drawing/2014/main" id="{90BFD0AB-F08F-4A85-8667-37F7BC1C01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544" name="59 Imagen" descr="http://200.29.3.6:8080/pentaho/jpivot/table/drill-position-other.gif">
          <a:extLst>
            <a:ext uri="{FF2B5EF4-FFF2-40B4-BE49-F238E27FC236}">
              <a16:creationId xmlns:a16="http://schemas.microsoft.com/office/drawing/2014/main" id="{D60C3BFF-EA55-4A2B-940F-A3FBEDF441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545" name="59 Imagen" descr="http://200.29.3.6:8080/pentaho/jpivot/table/drill-position-other.gif">
          <a:extLst>
            <a:ext uri="{FF2B5EF4-FFF2-40B4-BE49-F238E27FC236}">
              <a16:creationId xmlns:a16="http://schemas.microsoft.com/office/drawing/2014/main" id="{8D5D6297-CD5C-423C-9FDA-ACE43FD157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546" name="59 Imagen" descr="http://200.29.3.6:8080/pentaho/jpivot/table/drill-position-other.gif">
          <a:extLst>
            <a:ext uri="{FF2B5EF4-FFF2-40B4-BE49-F238E27FC236}">
              <a16:creationId xmlns:a16="http://schemas.microsoft.com/office/drawing/2014/main" id="{9D564CD0-DAF7-4820-8C77-9156BBDE67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15</xdr:row>
      <xdr:rowOff>0</xdr:rowOff>
    </xdr:from>
    <xdr:ext cx="85725" cy="85725"/>
    <xdr:pic>
      <xdr:nvPicPr>
        <xdr:cNvPr id="547" name="59 Imagen" descr="http://200.29.3.6:8080/pentaho/jpivot/table/drill-position-other.gif">
          <a:extLst>
            <a:ext uri="{FF2B5EF4-FFF2-40B4-BE49-F238E27FC236}">
              <a16:creationId xmlns:a16="http://schemas.microsoft.com/office/drawing/2014/main" id="{A767A2C8-D32C-4636-843E-43978F190F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548" name="59 Imagen" descr="http://200.29.3.6:8080/pentaho/jpivot/table/drill-position-other.gif">
          <a:extLst>
            <a:ext uri="{FF2B5EF4-FFF2-40B4-BE49-F238E27FC236}">
              <a16:creationId xmlns:a16="http://schemas.microsoft.com/office/drawing/2014/main" id="{2FBBFAB2-43DC-4F3B-83B0-07D7AC4D03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549" name="59 Imagen" descr="http://200.29.3.6:8080/pentaho/jpivot/table/drill-position-other.gif">
          <a:extLst>
            <a:ext uri="{FF2B5EF4-FFF2-40B4-BE49-F238E27FC236}">
              <a16:creationId xmlns:a16="http://schemas.microsoft.com/office/drawing/2014/main" id="{C2D6CD5E-F9C7-4381-9A94-FD5A22F07C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550" name="59 Imagen" descr="http://200.29.3.6:8080/pentaho/jpivot/table/drill-position-other.gif">
          <a:extLst>
            <a:ext uri="{FF2B5EF4-FFF2-40B4-BE49-F238E27FC236}">
              <a16:creationId xmlns:a16="http://schemas.microsoft.com/office/drawing/2014/main" id="{B23A8AF0-14A2-4D18-AFB2-154109F71A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551" name="59 Imagen" descr="http://200.29.3.6:8080/pentaho/jpivot/table/drill-position-other.gif">
          <a:extLst>
            <a:ext uri="{FF2B5EF4-FFF2-40B4-BE49-F238E27FC236}">
              <a16:creationId xmlns:a16="http://schemas.microsoft.com/office/drawing/2014/main" id="{FDA4BFD7-D03B-4B4D-978A-147BD3755D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552" name="59 Imagen" descr="http://200.29.3.6:8080/pentaho/jpivot/table/drill-position-other.gif">
          <a:extLst>
            <a:ext uri="{FF2B5EF4-FFF2-40B4-BE49-F238E27FC236}">
              <a16:creationId xmlns:a16="http://schemas.microsoft.com/office/drawing/2014/main" id="{B5DC360F-72EB-4ECA-92F0-B59FDCBC99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553" name="59 Imagen" descr="http://200.29.3.6:8080/pentaho/jpivot/table/drill-position-other.gif">
          <a:extLst>
            <a:ext uri="{FF2B5EF4-FFF2-40B4-BE49-F238E27FC236}">
              <a16:creationId xmlns:a16="http://schemas.microsoft.com/office/drawing/2014/main" id="{383387FC-5A20-44E5-B71A-3C1F59A6B3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554" name="59 Imagen" descr="http://200.29.3.6:8080/pentaho/jpivot/table/drill-position-other.gif">
          <a:extLst>
            <a:ext uri="{FF2B5EF4-FFF2-40B4-BE49-F238E27FC236}">
              <a16:creationId xmlns:a16="http://schemas.microsoft.com/office/drawing/2014/main" id="{3144E4F7-1D03-42D1-9799-5B5A4812D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23</xdr:row>
      <xdr:rowOff>0</xdr:rowOff>
    </xdr:from>
    <xdr:ext cx="85725" cy="85725"/>
    <xdr:pic>
      <xdr:nvPicPr>
        <xdr:cNvPr id="555" name="59 Imagen" descr="http://200.29.3.6:8080/pentaho/jpivot/table/drill-position-other.gif">
          <a:extLst>
            <a:ext uri="{FF2B5EF4-FFF2-40B4-BE49-F238E27FC236}">
              <a16:creationId xmlns:a16="http://schemas.microsoft.com/office/drawing/2014/main" id="{797D2EF5-F9F9-4F29-A201-A3AA4C997E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556" name="59 Imagen" descr="http://200.29.3.6:8080/pentaho/jpivot/table/drill-position-other.gif">
          <a:extLst>
            <a:ext uri="{FF2B5EF4-FFF2-40B4-BE49-F238E27FC236}">
              <a16:creationId xmlns:a16="http://schemas.microsoft.com/office/drawing/2014/main" id="{8FD445F0-AE6C-44EB-AEBF-D3930EF4B9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557" name="59 Imagen" descr="http://200.29.3.6:8080/pentaho/jpivot/table/drill-position-other.gif">
          <a:extLst>
            <a:ext uri="{FF2B5EF4-FFF2-40B4-BE49-F238E27FC236}">
              <a16:creationId xmlns:a16="http://schemas.microsoft.com/office/drawing/2014/main" id="{B74A32D6-E93F-41BB-982B-45E005EC4D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558" name="59 Imagen" descr="http://200.29.3.6:8080/pentaho/jpivot/table/drill-position-other.gif">
          <a:extLst>
            <a:ext uri="{FF2B5EF4-FFF2-40B4-BE49-F238E27FC236}">
              <a16:creationId xmlns:a16="http://schemas.microsoft.com/office/drawing/2014/main" id="{F15BB504-4B25-4F15-8F9D-21676A8625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559" name="59 Imagen" descr="http://200.29.3.6:8080/pentaho/jpivot/table/drill-position-other.gif">
          <a:extLst>
            <a:ext uri="{FF2B5EF4-FFF2-40B4-BE49-F238E27FC236}">
              <a16:creationId xmlns:a16="http://schemas.microsoft.com/office/drawing/2014/main" id="{9F4FA58B-DE59-47CC-96D1-5E875A6403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560" name="59 Imagen" descr="http://200.29.3.6:8080/pentaho/jpivot/table/drill-position-other.gif">
          <a:extLst>
            <a:ext uri="{FF2B5EF4-FFF2-40B4-BE49-F238E27FC236}">
              <a16:creationId xmlns:a16="http://schemas.microsoft.com/office/drawing/2014/main" id="{F923453E-6AAF-4548-9B3F-BF5F3DB6F0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561" name="59 Imagen" descr="http://200.29.3.6:8080/pentaho/jpivot/table/drill-position-other.gif">
          <a:extLst>
            <a:ext uri="{FF2B5EF4-FFF2-40B4-BE49-F238E27FC236}">
              <a16:creationId xmlns:a16="http://schemas.microsoft.com/office/drawing/2014/main" id="{697FD3B8-020B-4386-AA59-02F8CD8F90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562" name="59 Imagen" descr="http://200.29.3.6:8080/pentaho/jpivot/table/drill-position-other.gif">
          <a:extLst>
            <a:ext uri="{FF2B5EF4-FFF2-40B4-BE49-F238E27FC236}">
              <a16:creationId xmlns:a16="http://schemas.microsoft.com/office/drawing/2014/main" id="{7FE5C27B-19E2-41FD-830C-518A621A6F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15</xdr:row>
      <xdr:rowOff>0</xdr:rowOff>
    </xdr:from>
    <xdr:ext cx="85725" cy="85725"/>
    <xdr:pic>
      <xdr:nvPicPr>
        <xdr:cNvPr id="563" name="59 Imagen" descr="http://200.29.3.6:8080/pentaho/jpivot/table/drill-position-other.gif">
          <a:extLst>
            <a:ext uri="{FF2B5EF4-FFF2-40B4-BE49-F238E27FC236}">
              <a16:creationId xmlns:a16="http://schemas.microsoft.com/office/drawing/2014/main" id="{E33F59B5-1EC9-4CF6-A8C7-A76499A3B4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564" name="59 Imagen" descr="http://200.29.3.6:8080/pentaho/jpivot/table/drill-position-other.gif">
          <a:extLst>
            <a:ext uri="{FF2B5EF4-FFF2-40B4-BE49-F238E27FC236}">
              <a16:creationId xmlns:a16="http://schemas.microsoft.com/office/drawing/2014/main" id="{0649E97E-EC6C-425C-B67F-33091701D6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565" name="59 Imagen" descr="http://200.29.3.6:8080/pentaho/jpivot/table/drill-position-other.gif">
          <a:extLst>
            <a:ext uri="{FF2B5EF4-FFF2-40B4-BE49-F238E27FC236}">
              <a16:creationId xmlns:a16="http://schemas.microsoft.com/office/drawing/2014/main" id="{A302F2FC-EAEE-4C64-B396-FCE318D8A1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566" name="59 Imagen" descr="http://200.29.3.6:8080/pentaho/jpivot/table/drill-position-other.gif">
          <a:extLst>
            <a:ext uri="{FF2B5EF4-FFF2-40B4-BE49-F238E27FC236}">
              <a16:creationId xmlns:a16="http://schemas.microsoft.com/office/drawing/2014/main" id="{C983C53C-D9EF-4563-B543-8859B67B59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567" name="59 Imagen" descr="http://200.29.3.6:8080/pentaho/jpivot/table/drill-position-other.gif">
          <a:extLst>
            <a:ext uri="{FF2B5EF4-FFF2-40B4-BE49-F238E27FC236}">
              <a16:creationId xmlns:a16="http://schemas.microsoft.com/office/drawing/2014/main" id="{C7FEBE39-0718-4DCC-B58C-256B1CC209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568" name="59 Imagen" descr="http://200.29.3.6:8080/pentaho/jpivot/table/drill-position-other.gif">
          <a:extLst>
            <a:ext uri="{FF2B5EF4-FFF2-40B4-BE49-F238E27FC236}">
              <a16:creationId xmlns:a16="http://schemas.microsoft.com/office/drawing/2014/main" id="{BE220CCA-79D9-4D59-808D-A1411DE22B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569" name="59 Imagen" descr="http://200.29.3.6:8080/pentaho/jpivot/table/drill-position-other.gif">
          <a:extLst>
            <a:ext uri="{FF2B5EF4-FFF2-40B4-BE49-F238E27FC236}">
              <a16:creationId xmlns:a16="http://schemas.microsoft.com/office/drawing/2014/main" id="{31713AA5-8442-4550-B78D-D7E6175F2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570" name="59 Imagen" descr="http://200.29.3.6:8080/pentaho/jpivot/table/drill-position-other.gif">
          <a:extLst>
            <a:ext uri="{FF2B5EF4-FFF2-40B4-BE49-F238E27FC236}">
              <a16:creationId xmlns:a16="http://schemas.microsoft.com/office/drawing/2014/main" id="{8B775DB7-65A9-40D5-9A13-077D3D6793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23</xdr:row>
      <xdr:rowOff>0</xdr:rowOff>
    </xdr:from>
    <xdr:ext cx="85725" cy="85725"/>
    <xdr:pic>
      <xdr:nvPicPr>
        <xdr:cNvPr id="571" name="59 Imagen" descr="http://200.29.3.6:8080/pentaho/jpivot/table/drill-position-other.gif">
          <a:extLst>
            <a:ext uri="{FF2B5EF4-FFF2-40B4-BE49-F238E27FC236}">
              <a16:creationId xmlns:a16="http://schemas.microsoft.com/office/drawing/2014/main" id="{4229AC8F-F392-4A38-89ED-1F31712002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24</xdr:row>
      <xdr:rowOff>0</xdr:rowOff>
    </xdr:from>
    <xdr:ext cx="85725" cy="85725"/>
    <xdr:pic>
      <xdr:nvPicPr>
        <xdr:cNvPr id="572" name="59 Imagen" descr="http://200.29.3.6:8080/pentaho/jpivot/table/drill-position-other.gif">
          <a:extLst>
            <a:ext uri="{FF2B5EF4-FFF2-40B4-BE49-F238E27FC236}">
              <a16:creationId xmlns:a16="http://schemas.microsoft.com/office/drawing/2014/main" id="{DDE8CE27-CD88-4E7F-9675-BF5EB09440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573" name="59 Imagen" descr="http://200.29.3.6:8080/pentaho/jpivot/table/drill-position-other.gif">
          <a:extLst>
            <a:ext uri="{FF2B5EF4-FFF2-40B4-BE49-F238E27FC236}">
              <a16:creationId xmlns:a16="http://schemas.microsoft.com/office/drawing/2014/main" id="{3A8E7773-0E2C-4DB4-8BDC-D330E1C6CA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574" name="59 Imagen" descr="http://200.29.3.6:8080/pentaho/jpivot/table/drill-position-other.gif">
          <a:extLst>
            <a:ext uri="{FF2B5EF4-FFF2-40B4-BE49-F238E27FC236}">
              <a16:creationId xmlns:a16="http://schemas.microsoft.com/office/drawing/2014/main" id="{7DF0C377-CD42-4149-9F59-72206EF13B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575" name="59 Imagen" descr="http://200.29.3.6:8080/pentaho/jpivot/table/drill-position-other.gif">
          <a:extLst>
            <a:ext uri="{FF2B5EF4-FFF2-40B4-BE49-F238E27FC236}">
              <a16:creationId xmlns:a16="http://schemas.microsoft.com/office/drawing/2014/main" id="{51707096-78C4-4914-81C2-2582E382A9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576" name="59 Imagen" descr="http://200.29.3.6:8080/pentaho/jpivot/table/drill-position-other.gif">
          <a:extLst>
            <a:ext uri="{FF2B5EF4-FFF2-40B4-BE49-F238E27FC236}">
              <a16:creationId xmlns:a16="http://schemas.microsoft.com/office/drawing/2014/main" id="{4F8838BC-6AA4-49CA-8A0A-91B8A81B12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577" name="59 Imagen" descr="http://200.29.3.6:8080/pentaho/jpivot/table/drill-position-other.gif">
          <a:extLst>
            <a:ext uri="{FF2B5EF4-FFF2-40B4-BE49-F238E27FC236}">
              <a16:creationId xmlns:a16="http://schemas.microsoft.com/office/drawing/2014/main" id="{1096E68C-ECDD-4787-8638-793976DCC4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578" name="59 Imagen" descr="http://200.29.3.6:8080/pentaho/jpivot/table/drill-position-other.gif">
          <a:extLst>
            <a:ext uri="{FF2B5EF4-FFF2-40B4-BE49-F238E27FC236}">
              <a16:creationId xmlns:a16="http://schemas.microsoft.com/office/drawing/2014/main" id="{EB922566-675D-4F20-82D8-C1D6CCFA17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579" name="59 Imagen" descr="http://200.29.3.6:8080/pentaho/jpivot/table/drill-position-other.gif">
          <a:extLst>
            <a:ext uri="{FF2B5EF4-FFF2-40B4-BE49-F238E27FC236}">
              <a16:creationId xmlns:a16="http://schemas.microsoft.com/office/drawing/2014/main" id="{CD84DBBE-8E6B-410C-815B-6B381EA7EF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15</xdr:row>
      <xdr:rowOff>0</xdr:rowOff>
    </xdr:from>
    <xdr:ext cx="85725" cy="85725"/>
    <xdr:pic>
      <xdr:nvPicPr>
        <xdr:cNvPr id="580" name="59 Imagen" descr="http://200.29.3.6:8080/pentaho/jpivot/table/drill-position-other.gif">
          <a:extLst>
            <a:ext uri="{FF2B5EF4-FFF2-40B4-BE49-F238E27FC236}">
              <a16:creationId xmlns:a16="http://schemas.microsoft.com/office/drawing/2014/main" id="{E6A9B545-0336-495B-842C-91D41FD96A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581" name="59 Imagen" descr="http://200.29.3.6:8080/pentaho/jpivot/table/drill-position-other.gif">
          <a:extLst>
            <a:ext uri="{FF2B5EF4-FFF2-40B4-BE49-F238E27FC236}">
              <a16:creationId xmlns:a16="http://schemas.microsoft.com/office/drawing/2014/main" id="{B1D5AA9D-9D80-4822-9469-CCB5552C70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582" name="59 Imagen" descr="http://200.29.3.6:8080/pentaho/jpivot/table/drill-position-other.gif">
          <a:extLst>
            <a:ext uri="{FF2B5EF4-FFF2-40B4-BE49-F238E27FC236}">
              <a16:creationId xmlns:a16="http://schemas.microsoft.com/office/drawing/2014/main" id="{3536C85A-4E26-4AA6-BB0B-69B78CFCEB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583" name="59 Imagen" descr="http://200.29.3.6:8080/pentaho/jpivot/table/drill-position-other.gif">
          <a:extLst>
            <a:ext uri="{FF2B5EF4-FFF2-40B4-BE49-F238E27FC236}">
              <a16:creationId xmlns:a16="http://schemas.microsoft.com/office/drawing/2014/main" id="{D61A1924-C7F3-4CCD-B4CF-1F66766BDE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584" name="59 Imagen" descr="http://200.29.3.6:8080/pentaho/jpivot/table/drill-position-other.gif">
          <a:extLst>
            <a:ext uri="{FF2B5EF4-FFF2-40B4-BE49-F238E27FC236}">
              <a16:creationId xmlns:a16="http://schemas.microsoft.com/office/drawing/2014/main" id="{18B60932-02B7-4310-AE0D-6B3FCF01CF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585" name="59 Imagen" descr="http://200.29.3.6:8080/pentaho/jpivot/table/drill-position-other.gif">
          <a:extLst>
            <a:ext uri="{FF2B5EF4-FFF2-40B4-BE49-F238E27FC236}">
              <a16:creationId xmlns:a16="http://schemas.microsoft.com/office/drawing/2014/main" id="{603FF47C-F5ED-4F01-9293-B62000ACBE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586" name="59 Imagen" descr="http://200.29.3.6:8080/pentaho/jpivot/table/drill-position-other.gif">
          <a:extLst>
            <a:ext uri="{FF2B5EF4-FFF2-40B4-BE49-F238E27FC236}">
              <a16:creationId xmlns:a16="http://schemas.microsoft.com/office/drawing/2014/main" id="{85F5D928-6408-4BC7-B06F-84062D78BD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587" name="59 Imagen" descr="http://200.29.3.6:8080/pentaho/jpivot/table/drill-position-other.gif">
          <a:extLst>
            <a:ext uri="{FF2B5EF4-FFF2-40B4-BE49-F238E27FC236}">
              <a16:creationId xmlns:a16="http://schemas.microsoft.com/office/drawing/2014/main" id="{1C389CE3-8063-4B80-8C97-05556ED01E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23</xdr:row>
      <xdr:rowOff>0</xdr:rowOff>
    </xdr:from>
    <xdr:ext cx="85725" cy="85725"/>
    <xdr:pic>
      <xdr:nvPicPr>
        <xdr:cNvPr id="588" name="59 Imagen" descr="http://200.29.3.6:8080/pentaho/jpivot/table/drill-position-other.gif">
          <a:extLst>
            <a:ext uri="{FF2B5EF4-FFF2-40B4-BE49-F238E27FC236}">
              <a16:creationId xmlns:a16="http://schemas.microsoft.com/office/drawing/2014/main" id="{C8CC3FF9-3F00-4108-B44F-4A8CE55FE7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24</xdr:row>
      <xdr:rowOff>0</xdr:rowOff>
    </xdr:from>
    <xdr:ext cx="85725" cy="85725"/>
    <xdr:pic>
      <xdr:nvPicPr>
        <xdr:cNvPr id="589" name="59 Imagen" descr="http://200.29.3.6:8080/pentaho/jpivot/table/drill-position-other.gif">
          <a:extLst>
            <a:ext uri="{FF2B5EF4-FFF2-40B4-BE49-F238E27FC236}">
              <a16:creationId xmlns:a16="http://schemas.microsoft.com/office/drawing/2014/main" id="{66E3454C-11D1-445C-9790-1053E1374F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590" name="59 Imagen" descr="http://200.29.3.6:8080/pentaho/jpivot/table/drill-position-other.gif">
          <a:extLst>
            <a:ext uri="{FF2B5EF4-FFF2-40B4-BE49-F238E27FC236}">
              <a16:creationId xmlns:a16="http://schemas.microsoft.com/office/drawing/2014/main" id="{1C1903AB-CFFE-4D2C-93AA-AF6EF38FD2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591" name="59 Imagen" descr="http://200.29.3.6:8080/pentaho/jpivot/table/drill-position-other.gif">
          <a:extLst>
            <a:ext uri="{FF2B5EF4-FFF2-40B4-BE49-F238E27FC236}">
              <a16:creationId xmlns:a16="http://schemas.microsoft.com/office/drawing/2014/main" id="{60134A38-D7FC-477A-85B3-EFA9AB42ED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592" name="59 Imagen" descr="http://200.29.3.6:8080/pentaho/jpivot/table/drill-position-other.gif">
          <a:extLst>
            <a:ext uri="{FF2B5EF4-FFF2-40B4-BE49-F238E27FC236}">
              <a16:creationId xmlns:a16="http://schemas.microsoft.com/office/drawing/2014/main" id="{B584EB51-7A24-4407-BFA6-A8CDCF3350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593" name="59 Imagen" descr="http://200.29.3.6:8080/pentaho/jpivot/table/drill-position-other.gif">
          <a:extLst>
            <a:ext uri="{FF2B5EF4-FFF2-40B4-BE49-F238E27FC236}">
              <a16:creationId xmlns:a16="http://schemas.microsoft.com/office/drawing/2014/main" id="{89B1DC84-5BE8-42B7-8251-AF4733AD72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594" name="59 Imagen" descr="http://200.29.3.6:8080/pentaho/jpivot/table/drill-position-other.gif">
          <a:extLst>
            <a:ext uri="{FF2B5EF4-FFF2-40B4-BE49-F238E27FC236}">
              <a16:creationId xmlns:a16="http://schemas.microsoft.com/office/drawing/2014/main" id="{ADDFF2A2-D3D9-46B1-8C1C-AEECAE41CA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595" name="59 Imagen" descr="http://200.29.3.6:8080/pentaho/jpivot/table/drill-position-other.gif">
          <a:extLst>
            <a:ext uri="{FF2B5EF4-FFF2-40B4-BE49-F238E27FC236}">
              <a16:creationId xmlns:a16="http://schemas.microsoft.com/office/drawing/2014/main" id="{84B0BC4A-76FC-4AE8-BAFC-DC46D2491D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596" name="59 Imagen" descr="http://200.29.3.6:8080/pentaho/jpivot/table/drill-position-other.gif">
          <a:extLst>
            <a:ext uri="{FF2B5EF4-FFF2-40B4-BE49-F238E27FC236}">
              <a16:creationId xmlns:a16="http://schemas.microsoft.com/office/drawing/2014/main" id="{F023EC12-9611-4F4A-B842-2AECD67B48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15</xdr:row>
      <xdr:rowOff>0</xdr:rowOff>
    </xdr:from>
    <xdr:ext cx="85725" cy="85725"/>
    <xdr:pic>
      <xdr:nvPicPr>
        <xdr:cNvPr id="597" name="59 Imagen" descr="http://200.29.3.6:8080/pentaho/jpivot/table/drill-position-other.gif">
          <a:extLst>
            <a:ext uri="{FF2B5EF4-FFF2-40B4-BE49-F238E27FC236}">
              <a16:creationId xmlns:a16="http://schemas.microsoft.com/office/drawing/2014/main" id="{24A43F44-BF47-4734-9E59-ACEADF7E2D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598" name="59 Imagen" descr="http://200.29.3.6:8080/pentaho/jpivot/table/drill-position-other.gif">
          <a:extLst>
            <a:ext uri="{FF2B5EF4-FFF2-40B4-BE49-F238E27FC236}">
              <a16:creationId xmlns:a16="http://schemas.microsoft.com/office/drawing/2014/main" id="{61B0CA5A-FDF9-49F4-BAA2-A19EA4F8A5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599" name="59 Imagen" descr="http://200.29.3.6:8080/pentaho/jpivot/table/drill-position-other.gif">
          <a:extLst>
            <a:ext uri="{FF2B5EF4-FFF2-40B4-BE49-F238E27FC236}">
              <a16:creationId xmlns:a16="http://schemas.microsoft.com/office/drawing/2014/main" id="{EE937D1E-021B-4AFA-A7DE-56AA133B10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600" name="59 Imagen" descr="http://200.29.3.6:8080/pentaho/jpivot/table/drill-position-other.gif">
          <a:extLst>
            <a:ext uri="{FF2B5EF4-FFF2-40B4-BE49-F238E27FC236}">
              <a16:creationId xmlns:a16="http://schemas.microsoft.com/office/drawing/2014/main" id="{4386D631-5181-4A4F-931D-15DEAA9E83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601" name="59 Imagen" descr="http://200.29.3.6:8080/pentaho/jpivot/table/drill-position-other.gif">
          <a:extLst>
            <a:ext uri="{FF2B5EF4-FFF2-40B4-BE49-F238E27FC236}">
              <a16:creationId xmlns:a16="http://schemas.microsoft.com/office/drawing/2014/main" id="{134B256F-E14A-44EA-9C45-B09A1B0DAA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602" name="59 Imagen" descr="http://200.29.3.6:8080/pentaho/jpivot/table/drill-position-other.gif">
          <a:extLst>
            <a:ext uri="{FF2B5EF4-FFF2-40B4-BE49-F238E27FC236}">
              <a16:creationId xmlns:a16="http://schemas.microsoft.com/office/drawing/2014/main" id="{D43663AB-E298-4CB0-BC70-CA68EC545F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603" name="59 Imagen" descr="http://200.29.3.6:8080/pentaho/jpivot/table/drill-position-other.gif">
          <a:extLst>
            <a:ext uri="{FF2B5EF4-FFF2-40B4-BE49-F238E27FC236}">
              <a16:creationId xmlns:a16="http://schemas.microsoft.com/office/drawing/2014/main" id="{B959EC4A-357F-432B-97E9-5E93FB63E7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604" name="59 Imagen" descr="http://200.29.3.6:8080/pentaho/jpivot/table/drill-position-other.gif">
          <a:extLst>
            <a:ext uri="{FF2B5EF4-FFF2-40B4-BE49-F238E27FC236}">
              <a16:creationId xmlns:a16="http://schemas.microsoft.com/office/drawing/2014/main" id="{ADBA106F-A541-40B9-AF8A-A6BDB239B1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23</xdr:row>
      <xdr:rowOff>0</xdr:rowOff>
    </xdr:from>
    <xdr:ext cx="85725" cy="85725"/>
    <xdr:pic>
      <xdr:nvPicPr>
        <xdr:cNvPr id="605" name="59 Imagen" descr="http://200.29.3.6:8080/pentaho/jpivot/table/drill-position-other.gif">
          <a:extLst>
            <a:ext uri="{FF2B5EF4-FFF2-40B4-BE49-F238E27FC236}">
              <a16:creationId xmlns:a16="http://schemas.microsoft.com/office/drawing/2014/main" id="{09176CEF-7A24-45F3-8B30-C1726C9E80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24</xdr:row>
      <xdr:rowOff>0</xdr:rowOff>
    </xdr:from>
    <xdr:ext cx="85725" cy="85725"/>
    <xdr:pic>
      <xdr:nvPicPr>
        <xdr:cNvPr id="606" name="59 Imagen" descr="http://200.29.3.6:8080/pentaho/jpivot/table/drill-position-other.gif">
          <a:extLst>
            <a:ext uri="{FF2B5EF4-FFF2-40B4-BE49-F238E27FC236}">
              <a16:creationId xmlns:a16="http://schemas.microsoft.com/office/drawing/2014/main" id="{0CADB274-776E-49DF-8774-082D8BE34E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07" name="1 Imagen" descr="http://200.29.3.6:8080/pentaho/jpivot/table/drill-position-other.gif">
          <a:extLst>
            <a:ext uri="{FF2B5EF4-FFF2-40B4-BE49-F238E27FC236}">
              <a16:creationId xmlns:a16="http://schemas.microsoft.com/office/drawing/2014/main" id="{9F9EE21B-E3AF-4A34-A4E5-2FA605AE69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08" name="2 Imagen" descr="http://200.29.3.6:8080/pentaho/jpivot/table/drill-position-other.gif">
          <a:extLst>
            <a:ext uri="{FF2B5EF4-FFF2-40B4-BE49-F238E27FC236}">
              <a16:creationId xmlns:a16="http://schemas.microsoft.com/office/drawing/2014/main" id="{6923AEEA-132F-4C19-8A47-DC78B3E370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09" name="3 Imagen" descr="http://200.29.3.6:8080/pentaho/jpivot/table/drill-position-other.gif">
          <a:extLst>
            <a:ext uri="{FF2B5EF4-FFF2-40B4-BE49-F238E27FC236}">
              <a16:creationId xmlns:a16="http://schemas.microsoft.com/office/drawing/2014/main" id="{6FB69EF5-F4BB-4896-8F9E-ABD3C5A8E3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10" name="4 Imagen" descr="http://200.29.3.6:8080/pentaho/jpivot/table/drill-position-other.gif">
          <a:extLst>
            <a:ext uri="{FF2B5EF4-FFF2-40B4-BE49-F238E27FC236}">
              <a16:creationId xmlns:a16="http://schemas.microsoft.com/office/drawing/2014/main" id="{02DDEDA0-FFC0-490F-9B5A-5F4084F182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11" name="5 Imagen" descr="http://200.29.3.6:8080/pentaho/jpivot/table/drill-position-other.gif">
          <a:extLst>
            <a:ext uri="{FF2B5EF4-FFF2-40B4-BE49-F238E27FC236}">
              <a16:creationId xmlns:a16="http://schemas.microsoft.com/office/drawing/2014/main" id="{305FD894-9A20-48F5-A594-1E6C661B4F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12" name="6 Imagen" descr="http://200.29.3.6:8080/pentaho/jpivot/table/drill-position-other.gif">
          <a:extLst>
            <a:ext uri="{FF2B5EF4-FFF2-40B4-BE49-F238E27FC236}">
              <a16:creationId xmlns:a16="http://schemas.microsoft.com/office/drawing/2014/main" id="{92A0B096-30E9-45B9-98E2-8E7C88AA37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13" name="7 Imagen" descr="http://200.29.3.6:8080/pentaho/jpivot/table/drill-position-other.gif">
          <a:extLst>
            <a:ext uri="{FF2B5EF4-FFF2-40B4-BE49-F238E27FC236}">
              <a16:creationId xmlns:a16="http://schemas.microsoft.com/office/drawing/2014/main" id="{039F71F6-8129-4D74-926D-B9E6F0E43E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14" name="8 Imagen" descr="http://200.29.3.6:8080/pentaho/jpivot/table/drill-position-other.gif">
          <a:extLst>
            <a:ext uri="{FF2B5EF4-FFF2-40B4-BE49-F238E27FC236}">
              <a16:creationId xmlns:a16="http://schemas.microsoft.com/office/drawing/2014/main" id="{B5555213-40B9-4E85-B33A-A9130CFCF6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15" name="9 Imagen" descr="http://200.29.3.6:8080/pentaho/jpivot/table/drill-position-other.gif">
          <a:extLst>
            <a:ext uri="{FF2B5EF4-FFF2-40B4-BE49-F238E27FC236}">
              <a16:creationId xmlns:a16="http://schemas.microsoft.com/office/drawing/2014/main" id="{7052A1B6-470B-4977-9DE7-5D1D704D9E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16" name="10 Imagen" descr="http://200.29.3.6:8080/pentaho/jpivot/table/drill-position-other.gif">
          <a:extLst>
            <a:ext uri="{FF2B5EF4-FFF2-40B4-BE49-F238E27FC236}">
              <a16:creationId xmlns:a16="http://schemas.microsoft.com/office/drawing/2014/main" id="{2FCAE735-C5C8-4128-95F6-01AEE3B5DB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17" name="11 Imagen" descr="http://200.29.3.6:8080/pentaho/jpivot/table/drill-position-other.gif">
          <a:extLst>
            <a:ext uri="{FF2B5EF4-FFF2-40B4-BE49-F238E27FC236}">
              <a16:creationId xmlns:a16="http://schemas.microsoft.com/office/drawing/2014/main" id="{A2F5AB9F-F615-4EBF-8777-E2D9C72096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18" name="12 Imagen" descr="http://200.29.3.6:8080/pentaho/jpivot/table/drill-position-other.gif">
          <a:extLst>
            <a:ext uri="{FF2B5EF4-FFF2-40B4-BE49-F238E27FC236}">
              <a16:creationId xmlns:a16="http://schemas.microsoft.com/office/drawing/2014/main" id="{35560B44-3F1D-4091-B48D-D5FD0912B0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19" name="13 Imagen" descr="http://200.29.3.6:8080/pentaho/jpivot/table/drill-position-other.gif">
          <a:extLst>
            <a:ext uri="{FF2B5EF4-FFF2-40B4-BE49-F238E27FC236}">
              <a16:creationId xmlns:a16="http://schemas.microsoft.com/office/drawing/2014/main" id="{77C8BDBA-ECD4-4E47-828D-A3ED7D8D56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20" name="14 Imagen" descr="http://200.29.3.6:8080/pentaho/jpivot/table/drill-position-other.gif">
          <a:extLst>
            <a:ext uri="{FF2B5EF4-FFF2-40B4-BE49-F238E27FC236}">
              <a16:creationId xmlns:a16="http://schemas.microsoft.com/office/drawing/2014/main" id="{4082A124-49CB-4343-8D43-F787D2ED80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21" name="15 Imagen" descr="http://200.29.3.6:8080/pentaho/jpivot/table/drill-position-other.gif">
          <a:extLst>
            <a:ext uri="{FF2B5EF4-FFF2-40B4-BE49-F238E27FC236}">
              <a16:creationId xmlns:a16="http://schemas.microsoft.com/office/drawing/2014/main" id="{469330EF-B523-4E03-8B7C-F0CC59EC26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22" name="16 Imagen" descr="http://200.29.3.6:8080/pentaho/jpivot/table/drill-position-other.gif">
          <a:extLst>
            <a:ext uri="{FF2B5EF4-FFF2-40B4-BE49-F238E27FC236}">
              <a16:creationId xmlns:a16="http://schemas.microsoft.com/office/drawing/2014/main" id="{79A32AB3-2BEC-479D-A802-0AA9BD2FA8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23" name="17 Imagen" descr="http://200.29.3.6:8080/pentaho/jpivot/table/drill-position-other.gif">
          <a:extLst>
            <a:ext uri="{FF2B5EF4-FFF2-40B4-BE49-F238E27FC236}">
              <a16:creationId xmlns:a16="http://schemas.microsoft.com/office/drawing/2014/main" id="{B5B1FD94-7791-4C6A-9071-95B7DBFD3F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24" name="18 Imagen" descr="http://200.29.3.6:8080/pentaho/jpivot/table/drill-position-other.gif">
          <a:extLst>
            <a:ext uri="{FF2B5EF4-FFF2-40B4-BE49-F238E27FC236}">
              <a16:creationId xmlns:a16="http://schemas.microsoft.com/office/drawing/2014/main" id="{5D74D25B-5000-47F7-81BA-A7F5829636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25" name="19 Imagen" descr="http://200.29.3.6:8080/pentaho/jpivot/table/drill-position-other.gif">
          <a:extLst>
            <a:ext uri="{FF2B5EF4-FFF2-40B4-BE49-F238E27FC236}">
              <a16:creationId xmlns:a16="http://schemas.microsoft.com/office/drawing/2014/main" id="{B4D09FD4-DC96-4903-9364-B4BCF9DB0E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26" name="20 Imagen" descr="http://200.29.3.6:8080/pentaho/jpivot/table/drill-position-other.gif">
          <a:extLst>
            <a:ext uri="{FF2B5EF4-FFF2-40B4-BE49-F238E27FC236}">
              <a16:creationId xmlns:a16="http://schemas.microsoft.com/office/drawing/2014/main" id="{ABBB748E-F87C-4F0C-B1A4-46612A4576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27" name="21 Imagen" descr="http://200.29.3.6:8080/pentaho/jpivot/table/drill-position-other.gif">
          <a:extLst>
            <a:ext uri="{FF2B5EF4-FFF2-40B4-BE49-F238E27FC236}">
              <a16:creationId xmlns:a16="http://schemas.microsoft.com/office/drawing/2014/main" id="{C1CFA72D-ABC5-40AE-8E1C-E03C85625E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28" name="22 Imagen" descr="http://200.29.3.6:8080/pentaho/jpivot/table/drill-position-other.gif">
          <a:extLst>
            <a:ext uri="{FF2B5EF4-FFF2-40B4-BE49-F238E27FC236}">
              <a16:creationId xmlns:a16="http://schemas.microsoft.com/office/drawing/2014/main" id="{86D1E71D-2635-4E9F-B051-794BCCB264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29" name="23 Imagen" descr="http://200.29.3.6:8080/pentaho/jpivot/table/drill-position-other.gif">
          <a:extLst>
            <a:ext uri="{FF2B5EF4-FFF2-40B4-BE49-F238E27FC236}">
              <a16:creationId xmlns:a16="http://schemas.microsoft.com/office/drawing/2014/main" id="{3C7E7987-E18E-4FCD-9079-A849B63593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30" name="24 Imagen" descr="http://200.29.3.6:8080/pentaho/jpivot/table/drill-position-other.gif">
          <a:extLst>
            <a:ext uri="{FF2B5EF4-FFF2-40B4-BE49-F238E27FC236}">
              <a16:creationId xmlns:a16="http://schemas.microsoft.com/office/drawing/2014/main" id="{02ECC7AD-CB8D-4E3A-B5BD-C65D9AD795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31" name="25 Imagen" descr="http://200.29.3.6:8080/pentaho/jpivot/table/drill-position-other.gif">
          <a:extLst>
            <a:ext uri="{FF2B5EF4-FFF2-40B4-BE49-F238E27FC236}">
              <a16:creationId xmlns:a16="http://schemas.microsoft.com/office/drawing/2014/main" id="{41070F65-A71E-4397-ADC8-7FCCBEBD84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32" name="26 Imagen" descr="http://200.29.3.6:8080/pentaho/jpivot/table/drill-position-other.gif">
          <a:extLst>
            <a:ext uri="{FF2B5EF4-FFF2-40B4-BE49-F238E27FC236}">
              <a16:creationId xmlns:a16="http://schemas.microsoft.com/office/drawing/2014/main" id="{30ADD103-FC78-4F09-B5F0-2FA804CE93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33" name="27 Imagen" descr="http://200.29.3.6:8080/pentaho/jpivot/table/drill-position-other.gif">
          <a:extLst>
            <a:ext uri="{FF2B5EF4-FFF2-40B4-BE49-F238E27FC236}">
              <a16:creationId xmlns:a16="http://schemas.microsoft.com/office/drawing/2014/main" id="{963F6E13-48E1-40E0-9110-AC97638797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34" name="28 Imagen" descr="http://200.29.3.6:8080/pentaho/jpivot/table/drill-position-other.gif">
          <a:extLst>
            <a:ext uri="{FF2B5EF4-FFF2-40B4-BE49-F238E27FC236}">
              <a16:creationId xmlns:a16="http://schemas.microsoft.com/office/drawing/2014/main" id="{5AA25FF4-07FE-4479-8F4B-C8F553531E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35" name="29 Imagen" descr="http://200.29.3.6:8080/pentaho/jpivot/table/drill-position-other.gif">
          <a:extLst>
            <a:ext uri="{FF2B5EF4-FFF2-40B4-BE49-F238E27FC236}">
              <a16:creationId xmlns:a16="http://schemas.microsoft.com/office/drawing/2014/main" id="{3C3E1E57-D41C-429A-B12E-FA5C142A3C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36" name="30 Imagen" descr="http://200.29.3.6:8080/pentaho/jpivot/table/drill-position-other.gif">
          <a:extLst>
            <a:ext uri="{FF2B5EF4-FFF2-40B4-BE49-F238E27FC236}">
              <a16:creationId xmlns:a16="http://schemas.microsoft.com/office/drawing/2014/main" id="{D2C5F4BE-FD7F-42BC-B682-73DBABEED5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637" name="31 Imagen" descr="http://200.29.3.6:8080/pentaho/jpivot/table/drill-position-other.gif">
          <a:extLst>
            <a:ext uri="{FF2B5EF4-FFF2-40B4-BE49-F238E27FC236}">
              <a16:creationId xmlns:a16="http://schemas.microsoft.com/office/drawing/2014/main" id="{15DE1D4F-F19F-4498-9261-B6E41528F4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638" name="32 Imagen" descr="http://200.29.3.6:8080/pentaho/jpivot/table/drill-position-other.gif">
          <a:extLst>
            <a:ext uri="{FF2B5EF4-FFF2-40B4-BE49-F238E27FC236}">
              <a16:creationId xmlns:a16="http://schemas.microsoft.com/office/drawing/2014/main" id="{51FE82ED-A9BB-4EEA-B4AE-5B28A8C7E4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639" name="33 Imagen" descr="http://200.29.3.6:8080/pentaho/jpivot/table/drill-position-other.gif">
          <a:extLst>
            <a:ext uri="{FF2B5EF4-FFF2-40B4-BE49-F238E27FC236}">
              <a16:creationId xmlns:a16="http://schemas.microsoft.com/office/drawing/2014/main" id="{65701DFA-F1DF-4CB2-AD69-F9BC04F1B4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640" name="34 Imagen" descr="http://200.29.3.6:8080/pentaho/jpivot/table/drill-position-other.gif">
          <a:extLst>
            <a:ext uri="{FF2B5EF4-FFF2-40B4-BE49-F238E27FC236}">
              <a16:creationId xmlns:a16="http://schemas.microsoft.com/office/drawing/2014/main" id="{08016584-3E18-49E5-B69D-A0AD077B53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641" name="35 Imagen" descr="http://200.29.3.6:8080/pentaho/jpivot/table/drill-position-other.gif">
          <a:extLst>
            <a:ext uri="{FF2B5EF4-FFF2-40B4-BE49-F238E27FC236}">
              <a16:creationId xmlns:a16="http://schemas.microsoft.com/office/drawing/2014/main" id="{357ACFB7-1F1B-400F-8844-F0F0B2E315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642" name="36 Imagen" descr="http://200.29.3.6:8080/pentaho/jpivot/table/drill-position-other.gif">
          <a:extLst>
            <a:ext uri="{FF2B5EF4-FFF2-40B4-BE49-F238E27FC236}">
              <a16:creationId xmlns:a16="http://schemas.microsoft.com/office/drawing/2014/main" id="{818E6C20-5333-483B-87AC-4F70192647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643" name="37 Imagen" descr="http://200.29.3.6:8080/pentaho/jpivot/table/drill-position-other.gif">
          <a:extLst>
            <a:ext uri="{FF2B5EF4-FFF2-40B4-BE49-F238E27FC236}">
              <a16:creationId xmlns:a16="http://schemas.microsoft.com/office/drawing/2014/main" id="{E76C04DD-ECD7-413D-A3DF-E544741D1D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644" name="38 Imagen" descr="http://200.29.3.6:8080/pentaho/jpivot/table/drill-position-other.gif">
          <a:extLst>
            <a:ext uri="{FF2B5EF4-FFF2-40B4-BE49-F238E27FC236}">
              <a16:creationId xmlns:a16="http://schemas.microsoft.com/office/drawing/2014/main" id="{F46C92D9-EAB0-45A2-B781-7868FE94B0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645" name="39 Imagen" descr="http://200.29.3.6:8080/pentaho/jpivot/table/drill-position-other.gif">
          <a:extLst>
            <a:ext uri="{FF2B5EF4-FFF2-40B4-BE49-F238E27FC236}">
              <a16:creationId xmlns:a16="http://schemas.microsoft.com/office/drawing/2014/main" id="{9B734FC7-0EC2-4DC1-8E2E-C1E05A3791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646" name="40 Imagen" descr="http://200.29.3.6:8080/pentaho/jpivot/table/drill-position-other.gif">
          <a:extLst>
            <a:ext uri="{FF2B5EF4-FFF2-40B4-BE49-F238E27FC236}">
              <a16:creationId xmlns:a16="http://schemas.microsoft.com/office/drawing/2014/main" id="{F04357F1-3628-4588-9134-02FDBF4758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647" name="41 Imagen" descr="http://200.29.3.6:8080/pentaho/jpivot/table/drill-position-other.gif">
          <a:extLst>
            <a:ext uri="{FF2B5EF4-FFF2-40B4-BE49-F238E27FC236}">
              <a16:creationId xmlns:a16="http://schemas.microsoft.com/office/drawing/2014/main" id="{A6C8655B-06EF-4784-8C24-A4028B9DFA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648" name="42 Imagen" descr="http://200.29.3.6:8080/pentaho/jpivot/table/drill-position-other.gif">
          <a:extLst>
            <a:ext uri="{FF2B5EF4-FFF2-40B4-BE49-F238E27FC236}">
              <a16:creationId xmlns:a16="http://schemas.microsoft.com/office/drawing/2014/main" id="{104C2EA2-217D-442A-84EE-257A5E61E1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649" name="43 Imagen" descr="http://200.29.3.6:8080/pentaho/jpivot/table/drill-position-other.gif">
          <a:extLst>
            <a:ext uri="{FF2B5EF4-FFF2-40B4-BE49-F238E27FC236}">
              <a16:creationId xmlns:a16="http://schemas.microsoft.com/office/drawing/2014/main" id="{434FDB4B-9882-4E08-97A5-E74D480F5D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650" name="44 Imagen" descr="http://200.29.3.6:8080/pentaho/jpivot/table/drill-position-other.gif">
          <a:extLst>
            <a:ext uri="{FF2B5EF4-FFF2-40B4-BE49-F238E27FC236}">
              <a16:creationId xmlns:a16="http://schemas.microsoft.com/office/drawing/2014/main" id="{B1E6909A-4E88-4502-8D87-4BB33F377D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651" name="45 Imagen" descr="http://200.29.3.6:8080/pentaho/jpivot/table/drill-position-other.gif">
          <a:extLst>
            <a:ext uri="{FF2B5EF4-FFF2-40B4-BE49-F238E27FC236}">
              <a16:creationId xmlns:a16="http://schemas.microsoft.com/office/drawing/2014/main" id="{3D07C96F-7DDE-4A47-8580-B9E9DEC526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52" name="46 Imagen" descr="http://200.29.3.6:8080/pentaho/jpivot/table/drill-position-other.gif">
          <a:extLst>
            <a:ext uri="{FF2B5EF4-FFF2-40B4-BE49-F238E27FC236}">
              <a16:creationId xmlns:a16="http://schemas.microsoft.com/office/drawing/2014/main" id="{CFDA4F25-22E9-42E0-96FE-82EFAB2A45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53" name="47 Imagen" descr="http://200.29.3.6:8080/pentaho/jpivot/table/drill-position-other.gif">
          <a:extLst>
            <a:ext uri="{FF2B5EF4-FFF2-40B4-BE49-F238E27FC236}">
              <a16:creationId xmlns:a16="http://schemas.microsoft.com/office/drawing/2014/main" id="{6A78FE10-7AB8-4513-BCC5-16362B6A68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54" name="48 Imagen" descr="http://200.29.3.6:8080/pentaho/jpivot/table/drill-position-other.gif">
          <a:extLst>
            <a:ext uri="{FF2B5EF4-FFF2-40B4-BE49-F238E27FC236}">
              <a16:creationId xmlns:a16="http://schemas.microsoft.com/office/drawing/2014/main" id="{11B678D3-0BF5-4153-87C8-E0568E7897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55" name="49 Imagen" descr="http://200.29.3.6:8080/pentaho/jpivot/table/drill-position-other.gif">
          <a:extLst>
            <a:ext uri="{FF2B5EF4-FFF2-40B4-BE49-F238E27FC236}">
              <a16:creationId xmlns:a16="http://schemas.microsoft.com/office/drawing/2014/main" id="{05BE285C-709F-4CFE-9097-EDEAD5C314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56" name="50 Imagen" descr="http://200.29.3.6:8080/pentaho/jpivot/table/drill-position-other.gif">
          <a:extLst>
            <a:ext uri="{FF2B5EF4-FFF2-40B4-BE49-F238E27FC236}">
              <a16:creationId xmlns:a16="http://schemas.microsoft.com/office/drawing/2014/main" id="{3DBD43D1-ACBD-4213-B4D5-A4007928A4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57" name="51 Imagen" descr="http://200.29.3.6:8080/pentaho/jpivot/table/drill-position-other.gif">
          <a:extLst>
            <a:ext uri="{FF2B5EF4-FFF2-40B4-BE49-F238E27FC236}">
              <a16:creationId xmlns:a16="http://schemas.microsoft.com/office/drawing/2014/main" id="{57CEBD59-236B-452F-A814-79B3BC37E5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58" name="52 Imagen" descr="http://200.29.3.6:8080/pentaho/jpivot/table/drill-position-other.gif">
          <a:extLst>
            <a:ext uri="{FF2B5EF4-FFF2-40B4-BE49-F238E27FC236}">
              <a16:creationId xmlns:a16="http://schemas.microsoft.com/office/drawing/2014/main" id="{004E1D83-6EDE-49BA-86CD-CD1E6F18C8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59" name="53 Imagen" descr="http://200.29.3.6:8080/pentaho/jpivot/table/drill-position-other.gif">
          <a:extLst>
            <a:ext uri="{FF2B5EF4-FFF2-40B4-BE49-F238E27FC236}">
              <a16:creationId xmlns:a16="http://schemas.microsoft.com/office/drawing/2014/main" id="{54F2C5C8-34CB-44E4-8756-FA89581ABE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60" name="54 Imagen" descr="http://200.29.3.6:8080/pentaho/jpivot/table/drill-position-other.gif">
          <a:extLst>
            <a:ext uri="{FF2B5EF4-FFF2-40B4-BE49-F238E27FC236}">
              <a16:creationId xmlns:a16="http://schemas.microsoft.com/office/drawing/2014/main" id="{997B51D1-F736-4AF5-91EF-2ACC21766C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61" name="55 Imagen" descr="http://200.29.3.6:8080/pentaho/jpivot/table/drill-position-other.gif">
          <a:extLst>
            <a:ext uri="{FF2B5EF4-FFF2-40B4-BE49-F238E27FC236}">
              <a16:creationId xmlns:a16="http://schemas.microsoft.com/office/drawing/2014/main" id="{5CE9F6EF-823B-4ECB-BE5E-FB5A026519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62" name="56 Imagen" descr="http://200.29.3.6:8080/pentaho/jpivot/table/drill-position-other.gif">
          <a:extLst>
            <a:ext uri="{FF2B5EF4-FFF2-40B4-BE49-F238E27FC236}">
              <a16:creationId xmlns:a16="http://schemas.microsoft.com/office/drawing/2014/main" id="{A9E41348-82FC-46FE-AE79-3DF45602D4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63" name="57 Imagen" descr="http://200.29.3.6:8080/pentaho/jpivot/table/drill-position-other.gif">
          <a:extLst>
            <a:ext uri="{FF2B5EF4-FFF2-40B4-BE49-F238E27FC236}">
              <a16:creationId xmlns:a16="http://schemas.microsoft.com/office/drawing/2014/main" id="{15F8E093-1D90-4DF2-9B00-3F62B97376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25</xdr:row>
      <xdr:rowOff>0</xdr:rowOff>
    </xdr:from>
    <xdr:ext cx="85725" cy="85725"/>
    <xdr:pic>
      <xdr:nvPicPr>
        <xdr:cNvPr id="664" name="58 Imagen" descr="http://200.29.3.6:8080/pentaho/jpivot/table/drill-position-other.gif">
          <a:extLst>
            <a:ext uri="{FF2B5EF4-FFF2-40B4-BE49-F238E27FC236}">
              <a16:creationId xmlns:a16="http://schemas.microsoft.com/office/drawing/2014/main" id="{1CFBFD6C-0B54-474F-87B0-21BBF75949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7</xdr:row>
      <xdr:rowOff>0</xdr:rowOff>
    </xdr:from>
    <xdr:ext cx="85725" cy="85725"/>
    <xdr:pic>
      <xdr:nvPicPr>
        <xdr:cNvPr id="665" name="59 Imagen" descr="http://200.29.3.6:8080/pentaho/jpivot/table/drill-position-other.gif">
          <a:extLst>
            <a:ext uri="{FF2B5EF4-FFF2-40B4-BE49-F238E27FC236}">
              <a16:creationId xmlns:a16="http://schemas.microsoft.com/office/drawing/2014/main" id="{EC7D32F9-8634-4541-AFEA-7F95E8F1EE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666" name="60 Imagen" descr="http://200.29.3.6:8080/pentaho/jpivot/table/drill-position-other.gif">
          <a:extLst>
            <a:ext uri="{FF2B5EF4-FFF2-40B4-BE49-F238E27FC236}">
              <a16:creationId xmlns:a16="http://schemas.microsoft.com/office/drawing/2014/main" id="{4E729E0A-C63D-4FFB-941C-EDADE19E6F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667" name="61 Imagen" descr="http://200.29.3.6:8080/pentaho/jpivot/table/drill-position-other.gif">
          <a:extLst>
            <a:ext uri="{FF2B5EF4-FFF2-40B4-BE49-F238E27FC236}">
              <a16:creationId xmlns:a16="http://schemas.microsoft.com/office/drawing/2014/main" id="{DBC1B31C-AB71-4474-A583-60BDAEBB03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668" name="62 Imagen" descr="http://200.29.3.6:8080/pentaho/jpivot/table/drill-position-other.gif">
          <a:extLst>
            <a:ext uri="{FF2B5EF4-FFF2-40B4-BE49-F238E27FC236}">
              <a16:creationId xmlns:a16="http://schemas.microsoft.com/office/drawing/2014/main" id="{8FC1954E-14DB-4D32-A1E9-9078201CC8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669" name="63 Imagen" descr="http://200.29.3.6:8080/pentaho/jpivot/table/drill-position-other.gif">
          <a:extLst>
            <a:ext uri="{FF2B5EF4-FFF2-40B4-BE49-F238E27FC236}">
              <a16:creationId xmlns:a16="http://schemas.microsoft.com/office/drawing/2014/main" id="{2E128BF7-9202-45A4-BA04-4FBC68E9BC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670" name="64 Imagen" descr="http://200.29.3.6:8080/pentaho/jpivot/table/drill-position-other.gif">
          <a:extLst>
            <a:ext uri="{FF2B5EF4-FFF2-40B4-BE49-F238E27FC236}">
              <a16:creationId xmlns:a16="http://schemas.microsoft.com/office/drawing/2014/main" id="{ECBF15C1-92B8-40E8-90FD-8F1BD7E3EB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671" name="65 Imagen" descr="http://200.29.3.6:8080/pentaho/jpivot/table/drill-position-other.gif">
          <a:extLst>
            <a:ext uri="{FF2B5EF4-FFF2-40B4-BE49-F238E27FC236}">
              <a16:creationId xmlns:a16="http://schemas.microsoft.com/office/drawing/2014/main" id="{3AFD9122-4784-4ADB-897E-3807B825E8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672" name="66 Imagen" descr="http://200.29.3.6:8080/pentaho/jpivot/table/drill-position-other.gif">
          <a:extLst>
            <a:ext uri="{FF2B5EF4-FFF2-40B4-BE49-F238E27FC236}">
              <a16:creationId xmlns:a16="http://schemas.microsoft.com/office/drawing/2014/main" id="{CF316EF1-EE6B-4EBD-9F8A-21C49B15E4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673" name="67 Imagen" descr="http://200.29.3.6:8080/pentaho/jpivot/table/drill-position-other.gif">
          <a:extLst>
            <a:ext uri="{FF2B5EF4-FFF2-40B4-BE49-F238E27FC236}">
              <a16:creationId xmlns:a16="http://schemas.microsoft.com/office/drawing/2014/main" id="{1F81B7EF-F38E-4EF8-A037-CF2E3A60D4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674" name="68 Imagen" descr="http://200.29.3.6:8080/pentaho/jpivot/table/drill-position-other.gif">
          <a:extLst>
            <a:ext uri="{FF2B5EF4-FFF2-40B4-BE49-F238E27FC236}">
              <a16:creationId xmlns:a16="http://schemas.microsoft.com/office/drawing/2014/main" id="{19DA68E0-0B4B-4208-BAE8-E86C804186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675" name="69 Imagen" descr="http://200.29.3.6:8080/pentaho/jpivot/table/drill-position-other.gif">
          <a:extLst>
            <a:ext uri="{FF2B5EF4-FFF2-40B4-BE49-F238E27FC236}">
              <a16:creationId xmlns:a16="http://schemas.microsoft.com/office/drawing/2014/main" id="{1DB53006-B81C-4019-A618-712ED0FE37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676" name="70 Imagen" descr="http://200.29.3.6:8080/pentaho/jpivot/table/drill-position-other.gif">
          <a:extLst>
            <a:ext uri="{FF2B5EF4-FFF2-40B4-BE49-F238E27FC236}">
              <a16:creationId xmlns:a16="http://schemas.microsoft.com/office/drawing/2014/main" id="{D6F79D03-90AE-4345-A0B9-8E94F3F0B5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677" name="71 Imagen" descr="http://200.29.3.6:8080/pentaho/jpivot/table/drill-position-other.gif">
          <a:extLst>
            <a:ext uri="{FF2B5EF4-FFF2-40B4-BE49-F238E27FC236}">
              <a16:creationId xmlns:a16="http://schemas.microsoft.com/office/drawing/2014/main" id="{5036CBD5-6384-4934-8E36-5B74335A3E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678" name="31 Imagen" descr="http://200.29.3.6:8080/pentaho/jpivot/table/drill-position-other.gif">
          <a:extLst>
            <a:ext uri="{FF2B5EF4-FFF2-40B4-BE49-F238E27FC236}">
              <a16:creationId xmlns:a16="http://schemas.microsoft.com/office/drawing/2014/main" id="{39FD7829-27D8-4130-88CC-1DCB14772E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679" name="32 Imagen" descr="http://200.29.3.6:8080/pentaho/jpivot/table/drill-position-other.gif">
          <a:extLst>
            <a:ext uri="{FF2B5EF4-FFF2-40B4-BE49-F238E27FC236}">
              <a16:creationId xmlns:a16="http://schemas.microsoft.com/office/drawing/2014/main" id="{B1756047-BCF1-4FFE-A392-2F9EC7B52A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680" name="33 Imagen" descr="http://200.29.3.6:8080/pentaho/jpivot/table/drill-position-other.gif">
          <a:extLst>
            <a:ext uri="{FF2B5EF4-FFF2-40B4-BE49-F238E27FC236}">
              <a16:creationId xmlns:a16="http://schemas.microsoft.com/office/drawing/2014/main" id="{4028D94A-03BE-4A3C-9B94-288246F3E0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681" name="34 Imagen" descr="http://200.29.3.6:8080/pentaho/jpivot/table/drill-position-other.gif">
          <a:extLst>
            <a:ext uri="{FF2B5EF4-FFF2-40B4-BE49-F238E27FC236}">
              <a16:creationId xmlns:a16="http://schemas.microsoft.com/office/drawing/2014/main" id="{B5640C57-9B62-4DF4-8991-BB333D5EAD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682" name="35 Imagen" descr="http://200.29.3.6:8080/pentaho/jpivot/table/drill-position-other.gif">
          <a:extLst>
            <a:ext uri="{FF2B5EF4-FFF2-40B4-BE49-F238E27FC236}">
              <a16:creationId xmlns:a16="http://schemas.microsoft.com/office/drawing/2014/main" id="{ECB482D5-8CB0-43B8-A872-D3577A6003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683" name="36 Imagen" descr="http://200.29.3.6:8080/pentaho/jpivot/table/drill-position-other.gif">
          <a:extLst>
            <a:ext uri="{FF2B5EF4-FFF2-40B4-BE49-F238E27FC236}">
              <a16:creationId xmlns:a16="http://schemas.microsoft.com/office/drawing/2014/main" id="{636B7752-92EB-4032-B954-5FB32E97AE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684" name="37 Imagen" descr="http://200.29.3.6:8080/pentaho/jpivot/table/drill-position-other.gif">
          <a:extLst>
            <a:ext uri="{FF2B5EF4-FFF2-40B4-BE49-F238E27FC236}">
              <a16:creationId xmlns:a16="http://schemas.microsoft.com/office/drawing/2014/main" id="{F47B7211-536A-40A7-8637-958744BF8E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685" name="38 Imagen" descr="http://200.29.3.6:8080/pentaho/jpivot/table/drill-position-other.gif">
          <a:extLst>
            <a:ext uri="{FF2B5EF4-FFF2-40B4-BE49-F238E27FC236}">
              <a16:creationId xmlns:a16="http://schemas.microsoft.com/office/drawing/2014/main" id="{9FF1E08A-F858-412C-BFD8-1F9E063C3E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686" name="39 Imagen" descr="http://200.29.3.6:8080/pentaho/jpivot/table/drill-position-other.gif">
          <a:extLst>
            <a:ext uri="{FF2B5EF4-FFF2-40B4-BE49-F238E27FC236}">
              <a16:creationId xmlns:a16="http://schemas.microsoft.com/office/drawing/2014/main" id="{030A07D2-65F1-471F-A842-B51962D280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687" name="40 Imagen" descr="http://200.29.3.6:8080/pentaho/jpivot/table/drill-position-other.gif">
          <a:extLst>
            <a:ext uri="{FF2B5EF4-FFF2-40B4-BE49-F238E27FC236}">
              <a16:creationId xmlns:a16="http://schemas.microsoft.com/office/drawing/2014/main" id="{BF0BF523-C61B-4C3E-BD96-55CD6D21D7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688" name="41 Imagen" descr="http://200.29.3.6:8080/pentaho/jpivot/table/drill-position-other.gif">
          <a:extLst>
            <a:ext uri="{FF2B5EF4-FFF2-40B4-BE49-F238E27FC236}">
              <a16:creationId xmlns:a16="http://schemas.microsoft.com/office/drawing/2014/main" id="{48EE1709-CD8E-4335-80DB-03324A716C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689" name="42 Imagen" descr="http://200.29.3.6:8080/pentaho/jpivot/table/drill-position-other.gif">
          <a:extLst>
            <a:ext uri="{FF2B5EF4-FFF2-40B4-BE49-F238E27FC236}">
              <a16:creationId xmlns:a16="http://schemas.microsoft.com/office/drawing/2014/main" id="{CF9B95D5-249C-43C2-8912-4E26921DD9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690" name="43 Imagen" descr="http://200.29.3.6:8080/pentaho/jpivot/table/drill-position-other.gif">
          <a:extLst>
            <a:ext uri="{FF2B5EF4-FFF2-40B4-BE49-F238E27FC236}">
              <a16:creationId xmlns:a16="http://schemas.microsoft.com/office/drawing/2014/main" id="{F5D8422A-D67B-43C7-A67A-80CE6CB3CE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691" name="44 Imagen" descr="http://200.29.3.6:8080/pentaho/jpivot/table/drill-position-other.gif">
          <a:extLst>
            <a:ext uri="{FF2B5EF4-FFF2-40B4-BE49-F238E27FC236}">
              <a16:creationId xmlns:a16="http://schemas.microsoft.com/office/drawing/2014/main" id="{4BF7769B-36FD-46FE-A296-05B380E940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692" name="45 Imagen" descr="http://200.29.3.6:8080/pentaho/jpivot/table/drill-position-other.gif">
          <a:extLst>
            <a:ext uri="{FF2B5EF4-FFF2-40B4-BE49-F238E27FC236}">
              <a16:creationId xmlns:a16="http://schemas.microsoft.com/office/drawing/2014/main" id="{9F79DB46-ABDB-4AF0-AB7C-AD1182936C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7</xdr:row>
      <xdr:rowOff>0</xdr:rowOff>
    </xdr:from>
    <xdr:ext cx="85725" cy="85725"/>
    <xdr:pic>
      <xdr:nvPicPr>
        <xdr:cNvPr id="693" name="59 Imagen" descr="http://200.29.3.6:8080/pentaho/jpivot/table/drill-position-other.gif">
          <a:extLst>
            <a:ext uri="{FF2B5EF4-FFF2-40B4-BE49-F238E27FC236}">
              <a16:creationId xmlns:a16="http://schemas.microsoft.com/office/drawing/2014/main" id="{CFA11DF7-9ABB-45A4-A349-481799BD85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694" name="60 Imagen" descr="http://200.29.3.6:8080/pentaho/jpivot/table/drill-position-other.gif">
          <a:extLst>
            <a:ext uri="{FF2B5EF4-FFF2-40B4-BE49-F238E27FC236}">
              <a16:creationId xmlns:a16="http://schemas.microsoft.com/office/drawing/2014/main" id="{859EFAE6-9811-4ED6-B647-B471FBAD5A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695" name="61 Imagen" descr="http://200.29.3.6:8080/pentaho/jpivot/table/drill-position-other.gif">
          <a:extLst>
            <a:ext uri="{FF2B5EF4-FFF2-40B4-BE49-F238E27FC236}">
              <a16:creationId xmlns:a16="http://schemas.microsoft.com/office/drawing/2014/main" id="{0ECCE667-6827-49E1-99C5-F03259F1DE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696" name="62 Imagen" descr="http://200.29.3.6:8080/pentaho/jpivot/table/drill-position-other.gif">
          <a:extLst>
            <a:ext uri="{FF2B5EF4-FFF2-40B4-BE49-F238E27FC236}">
              <a16:creationId xmlns:a16="http://schemas.microsoft.com/office/drawing/2014/main" id="{FF157CD8-7C00-4DB2-AE8A-131EB7D576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697" name="63 Imagen" descr="http://200.29.3.6:8080/pentaho/jpivot/table/drill-position-other.gif">
          <a:extLst>
            <a:ext uri="{FF2B5EF4-FFF2-40B4-BE49-F238E27FC236}">
              <a16:creationId xmlns:a16="http://schemas.microsoft.com/office/drawing/2014/main" id="{70955614-D120-4920-816D-FA1218167F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698" name="64 Imagen" descr="http://200.29.3.6:8080/pentaho/jpivot/table/drill-position-other.gif">
          <a:extLst>
            <a:ext uri="{FF2B5EF4-FFF2-40B4-BE49-F238E27FC236}">
              <a16:creationId xmlns:a16="http://schemas.microsoft.com/office/drawing/2014/main" id="{9DE48378-7676-4F22-A885-072BD70846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699" name="65 Imagen" descr="http://200.29.3.6:8080/pentaho/jpivot/table/drill-position-other.gif">
          <a:extLst>
            <a:ext uri="{FF2B5EF4-FFF2-40B4-BE49-F238E27FC236}">
              <a16:creationId xmlns:a16="http://schemas.microsoft.com/office/drawing/2014/main" id="{417D9663-2FA6-4085-97B3-BD01782692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700" name="66 Imagen" descr="http://200.29.3.6:8080/pentaho/jpivot/table/drill-position-other.gif">
          <a:extLst>
            <a:ext uri="{FF2B5EF4-FFF2-40B4-BE49-F238E27FC236}">
              <a16:creationId xmlns:a16="http://schemas.microsoft.com/office/drawing/2014/main" id="{E441FE0A-6075-44CA-8043-8BAE5F0F5F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701" name="67 Imagen" descr="http://200.29.3.6:8080/pentaho/jpivot/table/drill-position-other.gif">
          <a:extLst>
            <a:ext uri="{FF2B5EF4-FFF2-40B4-BE49-F238E27FC236}">
              <a16:creationId xmlns:a16="http://schemas.microsoft.com/office/drawing/2014/main" id="{69E5B8F7-CF17-4424-A0C3-E20687BB66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702" name="68 Imagen" descr="http://200.29.3.6:8080/pentaho/jpivot/table/drill-position-other.gif">
          <a:extLst>
            <a:ext uri="{FF2B5EF4-FFF2-40B4-BE49-F238E27FC236}">
              <a16:creationId xmlns:a16="http://schemas.microsoft.com/office/drawing/2014/main" id="{A41E544A-AB0C-4CE5-A929-636F866FB0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703" name="69 Imagen" descr="http://200.29.3.6:8080/pentaho/jpivot/table/drill-position-other.gif">
          <a:extLst>
            <a:ext uri="{FF2B5EF4-FFF2-40B4-BE49-F238E27FC236}">
              <a16:creationId xmlns:a16="http://schemas.microsoft.com/office/drawing/2014/main" id="{95E6CF11-9772-435C-8EA1-DD9D6A696F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704" name="70 Imagen" descr="http://200.29.3.6:8080/pentaho/jpivot/table/drill-position-other.gif">
          <a:extLst>
            <a:ext uri="{FF2B5EF4-FFF2-40B4-BE49-F238E27FC236}">
              <a16:creationId xmlns:a16="http://schemas.microsoft.com/office/drawing/2014/main" id="{CCA1F3B2-DF2E-456E-A911-65CED94A08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705" name="71 Imagen" descr="http://200.29.3.6:8080/pentaho/jpivot/table/drill-position-other.gif">
          <a:extLst>
            <a:ext uri="{FF2B5EF4-FFF2-40B4-BE49-F238E27FC236}">
              <a16:creationId xmlns:a16="http://schemas.microsoft.com/office/drawing/2014/main" id="{2C8385CD-94B1-4EC2-89BD-DBE5FF83A4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706" name="59 Imagen" descr="http://200.29.3.6:8080/pentaho/jpivot/table/drill-position-other.gif">
          <a:extLst>
            <a:ext uri="{FF2B5EF4-FFF2-40B4-BE49-F238E27FC236}">
              <a16:creationId xmlns:a16="http://schemas.microsoft.com/office/drawing/2014/main" id="{D408E533-C708-4F7F-A339-92E9C51C05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707" name="59 Imagen" descr="http://200.29.3.6:8080/pentaho/jpivot/table/drill-position-other.gif">
          <a:extLst>
            <a:ext uri="{FF2B5EF4-FFF2-40B4-BE49-F238E27FC236}">
              <a16:creationId xmlns:a16="http://schemas.microsoft.com/office/drawing/2014/main" id="{D4ACEDB4-138A-47E9-A91A-1E4DA0CEC1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708" name="59 Imagen" descr="http://200.29.3.6:8080/pentaho/jpivot/table/drill-position-other.gif">
          <a:extLst>
            <a:ext uri="{FF2B5EF4-FFF2-40B4-BE49-F238E27FC236}">
              <a16:creationId xmlns:a16="http://schemas.microsoft.com/office/drawing/2014/main" id="{57585930-BBA9-48F4-85CF-CFE71E3ED7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709" name="59 Imagen" descr="http://200.29.3.6:8080/pentaho/jpivot/table/drill-position-other.gif">
          <a:extLst>
            <a:ext uri="{FF2B5EF4-FFF2-40B4-BE49-F238E27FC236}">
              <a16:creationId xmlns:a16="http://schemas.microsoft.com/office/drawing/2014/main" id="{E6FDFD46-9376-4FF1-8F7C-D651E85C3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710" name="59 Imagen" descr="http://200.29.3.6:8080/pentaho/jpivot/table/drill-position-other.gif">
          <a:extLst>
            <a:ext uri="{FF2B5EF4-FFF2-40B4-BE49-F238E27FC236}">
              <a16:creationId xmlns:a16="http://schemas.microsoft.com/office/drawing/2014/main" id="{B74CD811-0462-47E4-AB8A-136F3DDFA3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711" name="59 Imagen" descr="http://200.29.3.6:8080/pentaho/jpivot/table/drill-position-other.gif">
          <a:extLst>
            <a:ext uri="{FF2B5EF4-FFF2-40B4-BE49-F238E27FC236}">
              <a16:creationId xmlns:a16="http://schemas.microsoft.com/office/drawing/2014/main" id="{304B9029-F88D-4E53-AF9B-3C9942F85C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712" name="59 Imagen" descr="http://200.29.3.6:8080/pentaho/jpivot/table/drill-position-other.gif">
          <a:extLst>
            <a:ext uri="{FF2B5EF4-FFF2-40B4-BE49-F238E27FC236}">
              <a16:creationId xmlns:a16="http://schemas.microsoft.com/office/drawing/2014/main" id="{B72C13F7-81BA-4E02-97F2-341330040C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15</xdr:row>
      <xdr:rowOff>0</xdr:rowOff>
    </xdr:from>
    <xdr:ext cx="85725" cy="85725"/>
    <xdr:pic>
      <xdr:nvPicPr>
        <xdr:cNvPr id="713" name="59 Imagen" descr="http://200.29.3.6:8080/pentaho/jpivot/table/drill-position-other.gif">
          <a:extLst>
            <a:ext uri="{FF2B5EF4-FFF2-40B4-BE49-F238E27FC236}">
              <a16:creationId xmlns:a16="http://schemas.microsoft.com/office/drawing/2014/main" id="{D6CD54BD-5B8B-45EB-893D-6ECE7029C7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714" name="59 Imagen" descr="http://200.29.3.6:8080/pentaho/jpivot/table/drill-position-other.gif">
          <a:extLst>
            <a:ext uri="{FF2B5EF4-FFF2-40B4-BE49-F238E27FC236}">
              <a16:creationId xmlns:a16="http://schemas.microsoft.com/office/drawing/2014/main" id="{39443E1A-BFDB-462E-AAF2-9391331375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715" name="59 Imagen" descr="http://200.29.3.6:8080/pentaho/jpivot/table/drill-position-other.gif">
          <a:extLst>
            <a:ext uri="{FF2B5EF4-FFF2-40B4-BE49-F238E27FC236}">
              <a16:creationId xmlns:a16="http://schemas.microsoft.com/office/drawing/2014/main" id="{EA4CFE1C-E45A-4CAE-B734-C68862F99A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716" name="59 Imagen" descr="http://200.29.3.6:8080/pentaho/jpivot/table/drill-position-other.gif">
          <a:extLst>
            <a:ext uri="{FF2B5EF4-FFF2-40B4-BE49-F238E27FC236}">
              <a16:creationId xmlns:a16="http://schemas.microsoft.com/office/drawing/2014/main" id="{30A5E0A2-EC63-4A07-AB62-1D16712991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717" name="59 Imagen" descr="http://200.29.3.6:8080/pentaho/jpivot/table/drill-position-other.gif">
          <a:extLst>
            <a:ext uri="{FF2B5EF4-FFF2-40B4-BE49-F238E27FC236}">
              <a16:creationId xmlns:a16="http://schemas.microsoft.com/office/drawing/2014/main" id="{B50BC225-A858-4185-B3B9-767234A979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718" name="59 Imagen" descr="http://200.29.3.6:8080/pentaho/jpivot/table/drill-position-other.gif">
          <a:extLst>
            <a:ext uri="{FF2B5EF4-FFF2-40B4-BE49-F238E27FC236}">
              <a16:creationId xmlns:a16="http://schemas.microsoft.com/office/drawing/2014/main" id="{F4402663-E904-47AD-9AEE-E687708DBC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719" name="59 Imagen" descr="http://200.29.3.6:8080/pentaho/jpivot/table/drill-position-other.gif">
          <a:extLst>
            <a:ext uri="{FF2B5EF4-FFF2-40B4-BE49-F238E27FC236}">
              <a16:creationId xmlns:a16="http://schemas.microsoft.com/office/drawing/2014/main" id="{BFEB16AE-6EAA-4A2B-AF57-6F1334D7A6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720" name="59 Imagen" descr="http://200.29.3.6:8080/pentaho/jpivot/table/drill-position-other.gif">
          <a:extLst>
            <a:ext uri="{FF2B5EF4-FFF2-40B4-BE49-F238E27FC236}">
              <a16:creationId xmlns:a16="http://schemas.microsoft.com/office/drawing/2014/main" id="{04D312CB-8AFE-4D2D-9FAB-7BC4443E20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721" name="59 Imagen" descr="http://200.29.3.6:8080/pentaho/jpivot/table/drill-position-other.gif">
          <a:extLst>
            <a:ext uri="{FF2B5EF4-FFF2-40B4-BE49-F238E27FC236}">
              <a16:creationId xmlns:a16="http://schemas.microsoft.com/office/drawing/2014/main" id="{557E354D-CA42-40D3-8ED2-D8CCB58BE6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206375</xdr:rowOff>
    </xdr:from>
    <xdr:ext cx="85725" cy="85725"/>
    <xdr:pic>
      <xdr:nvPicPr>
        <xdr:cNvPr id="722" name="32 Imagen" descr="http://200.29.3.6:8080/pentaho/jpivot/table/drill-position-other.gif">
          <a:extLst>
            <a:ext uri="{FF2B5EF4-FFF2-40B4-BE49-F238E27FC236}">
              <a16:creationId xmlns:a16="http://schemas.microsoft.com/office/drawing/2014/main" id="{91659867-727A-4286-8D8F-1BEE329282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91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63500</xdr:rowOff>
    </xdr:from>
    <xdr:ext cx="85725" cy="85725"/>
    <xdr:pic>
      <xdr:nvPicPr>
        <xdr:cNvPr id="723" name="59 Imagen" descr="http://200.29.3.6:8080/pentaho/jpivot/table/drill-position-other.gif">
          <a:extLst>
            <a:ext uri="{FF2B5EF4-FFF2-40B4-BE49-F238E27FC236}">
              <a16:creationId xmlns:a16="http://schemas.microsoft.com/office/drawing/2014/main" id="{EFFD7225-FF40-4BED-A48D-3AE83ADB09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62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724" name="59 Imagen" descr="http://200.29.3.6:8080/pentaho/jpivot/table/drill-position-other.gif">
          <a:extLst>
            <a:ext uri="{FF2B5EF4-FFF2-40B4-BE49-F238E27FC236}">
              <a16:creationId xmlns:a16="http://schemas.microsoft.com/office/drawing/2014/main" id="{2A332FE7-641B-46C6-AD63-2A7937D1FA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725" name="59 Imagen" descr="http://200.29.3.6:8080/pentaho/jpivot/table/drill-position-other.gif">
          <a:extLst>
            <a:ext uri="{FF2B5EF4-FFF2-40B4-BE49-F238E27FC236}">
              <a16:creationId xmlns:a16="http://schemas.microsoft.com/office/drawing/2014/main" id="{D030B3E7-1226-4B94-BE66-29AF16EA5C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726" name="59 Imagen" descr="http://200.29.3.6:8080/pentaho/jpivot/table/drill-position-other.gif">
          <a:extLst>
            <a:ext uri="{FF2B5EF4-FFF2-40B4-BE49-F238E27FC236}">
              <a16:creationId xmlns:a16="http://schemas.microsoft.com/office/drawing/2014/main" id="{EBDEC797-2C8C-42D0-ABA5-1D14E72147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727" name="59 Imagen" descr="http://200.29.3.6:8080/pentaho/jpivot/table/drill-position-other.gif">
          <a:extLst>
            <a:ext uri="{FF2B5EF4-FFF2-40B4-BE49-F238E27FC236}">
              <a16:creationId xmlns:a16="http://schemas.microsoft.com/office/drawing/2014/main" id="{C645FD6F-0127-4A0A-A418-DD9B92ED84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728" name="59 Imagen" descr="http://200.29.3.6:8080/pentaho/jpivot/table/drill-position-other.gif">
          <a:extLst>
            <a:ext uri="{FF2B5EF4-FFF2-40B4-BE49-F238E27FC236}">
              <a16:creationId xmlns:a16="http://schemas.microsoft.com/office/drawing/2014/main" id="{1A085A21-9CEB-415C-B0FA-B146AC6EE0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729" name="59 Imagen" descr="http://200.29.3.6:8080/pentaho/jpivot/table/drill-position-other.gif">
          <a:extLst>
            <a:ext uri="{FF2B5EF4-FFF2-40B4-BE49-F238E27FC236}">
              <a16:creationId xmlns:a16="http://schemas.microsoft.com/office/drawing/2014/main" id="{FBBCB33E-013A-4A6F-B75E-EA0AB9779B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730" name="59 Imagen" descr="http://200.29.3.6:8080/pentaho/jpivot/table/drill-position-other.gif">
          <a:extLst>
            <a:ext uri="{FF2B5EF4-FFF2-40B4-BE49-F238E27FC236}">
              <a16:creationId xmlns:a16="http://schemas.microsoft.com/office/drawing/2014/main" id="{30402791-46AE-4CB2-BF99-93610D106B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15</xdr:row>
      <xdr:rowOff>0</xdr:rowOff>
    </xdr:from>
    <xdr:ext cx="85725" cy="85725"/>
    <xdr:pic>
      <xdr:nvPicPr>
        <xdr:cNvPr id="731" name="59 Imagen" descr="http://200.29.3.6:8080/pentaho/jpivot/table/drill-position-other.gif">
          <a:extLst>
            <a:ext uri="{FF2B5EF4-FFF2-40B4-BE49-F238E27FC236}">
              <a16:creationId xmlns:a16="http://schemas.microsoft.com/office/drawing/2014/main" id="{A95935F1-7FFE-47E1-AC87-040847FD44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732" name="59 Imagen" descr="http://200.29.3.6:8080/pentaho/jpivot/table/drill-position-other.gif">
          <a:extLst>
            <a:ext uri="{FF2B5EF4-FFF2-40B4-BE49-F238E27FC236}">
              <a16:creationId xmlns:a16="http://schemas.microsoft.com/office/drawing/2014/main" id="{E8D60266-FC90-45BF-86D3-2D102E66C8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733" name="59 Imagen" descr="http://200.29.3.6:8080/pentaho/jpivot/table/drill-position-other.gif">
          <a:extLst>
            <a:ext uri="{FF2B5EF4-FFF2-40B4-BE49-F238E27FC236}">
              <a16:creationId xmlns:a16="http://schemas.microsoft.com/office/drawing/2014/main" id="{34DD5C89-2901-461A-B6B4-5BBC99927F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734" name="59 Imagen" descr="http://200.29.3.6:8080/pentaho/jpivot/table/drill-position-other.gif">
          <a:extLst>
            <a:ext uri="{FF2B5EF4-FFF2-40B4-BE49-F238E27FC236}">
              <a16:creationId xmlns:a16="http://schemas.microsoft.com/office/drawing/2014/main" id="{04486E87-D4DB-4339-9C2C-C7FDA804F2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735" name="59 Imagen" descr="http://200.29.3.6:8080/pentaho/jpivot/table/drill-position-other.gif">
          <a:extLst>
            <a:ext uri="{FF2B5EF4-FFF2-40B4-BE49-F238E27FC236}">
              <a16:creationId xmlns:a16="http://schemas.microsoft.com/office/drawing/2014/main" id="{92E2A37D-B53A-4A4A-9697-781C441809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736" name="59 Imagen" descr="http://200.29.3.6:8080/pentaho/jpivot/table/drill-position-other.gif">
          <a:extLst>
            <a:ext uri="{FF2B5EF4-FFF2-40B4-BE49-F238E27FC236}">
              <a16:creationId xmlns:a16="http://schemas.microsoft.com/office/drawing/2014/main" id="{0EB832E0-4A7E-4214-AE8D-A38BBDD2C1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737" name="59 Imagen" descr="http://200.29.3.6:8080/pentaho/jpivot/table/drill-position-other.gif">
          <a:extLst>
            <a:ext uri="{FF2B5EF4-FFF2-40B4-BE49-F238E27FC236}">
              <a16:creationId xmlns:a16="http://schemas.microsoft.com/office/drawing/2014/main" id="{41DABA64-7061-4AC5-9B51-028311DD9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738" name="59 Imagen" descr="http://200.29.3.6:8080/pentaho/jpivot/table/drill-position-other.gif">
          <a:extLst>
            <a:ext uri="{FF2B5EF4-FFF2-40B4-BE49-F238E27FC236}">
              <a16:creationId xmlns:a16="http://schemas.microsoft.com/office/drawing/2014/main" id="{67CB9271-BF48-4CEA-995E-CB695E614E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23</xdr:row>
      <xdr:rowOff>0</xdr:rowOff>
    </xdr:from>
    <xdr:ext cx="85725" cy="85725"/>
    <xdr:pic>
      <xdr:nvPicPr>
        <xdr:cNvPr id="739" name="59 Imagen" descr="http://200.29.3.6:8080/pentaho/jpivot/table/drill-position-other.gif">
          <a:extLst>
            <a:ext uri="{FF2B5EF4-FFF2-40B4-BE49-F238E27FC236}">
              <a16:creationId xmlns:a16="http://schemas.microsoft.com/office/drawing/2014/main" id="{87072FE0-904F-4093-9F49-B0E424E1DD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740" name="31 Imagen" descr="http://200.29.3.6:8080/pentaho/jpivot/table/drill-position-other.gif">
          <a:extLst>
            <a:ext uri="{FF2B5EF4-FFF2-40B4-BE49-F238E27FC236}">
              <a16:creationId xmlns:a16="http://schemas.microsoft.com/office/drawing/2014/main" id="{6A68A765-3B4A-453B-9303-1DF2E1DBA1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741" name="32 Imagen" descr="http://200.29.3.6:8080/pentaho/jpivot/table/drill-position-other.gif">
          <a:extLst>
            <a:ext uri="{FF2B5EF4-FFF2-40B4-BE49-F238E27FC236}">
              <a16:creationId xmlns:a16="http://schemas.microsoft.com/office/drawing/2014/main" id="{0E9D8705-DDD9-4288-A60B-C3ECAC32D5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742" name="33 Imagen" descr="http://200.29.3.6:8080/pentaho/jpivot/table/drill-position-other.gif">
          <a:extLst>
            <a:ext uri="{FF2B5EF4-FFF2-40B4-BE49-F238E27FC236}">
              <a16:creationId xmlns:a16="http://schemas.microsoft.com/office/drawing/2014/main" id="{4A43AEF9-9CF6-470C-B98F-C5D285EDA7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743" name="34 Imagen" descr="http://200.29.3.6:8080/pentaho/jpivot/table/drill-position-other.gif">
          <a:extLst>
            <a:ext uri="{FF2B5EF4-FFF2-40B4-BE49-F238E27FC236}">
              <a16:creationId xmlns:a16="http://schemas.microsoft.com/office/drawing/2014/main" id="{7F255563-C52B-495A-9752-63249338FB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744" name="35 Imagen" descr="http://200.29.3.6:8080/pentaho/jpivot/table/drill-position-other.gif">
          <a:extLst>
            <a:ext uri="{FF2B5EF4-FFF2-40B4-BE49-F238E27FC236}">
              <a16:creationId xmlns:a16="http://schemas.microsoft.com/office/drawing/2014/main" id="{61FFDC74-AF74-4016-AA66-8DFC050004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745" name="36 Imagen" descr="http://200.29.3.6:8080/pentaho/jpivot/table/drill-position-other.gif">
          <a:extLst>
            <a:ext uri="{FF2B5EF4-FFF2-40B4-BE49-F238E27FC236}">
              <a16:creationId xmlns:a16="http://schemas.microsoft.com/office/drawing/2014/main" id="{199190DF-FB68-437B-BF62-CAD54F5F74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746" name="37 Imagen" descr="http://200.29.3.6:8080/pentaho/jpivot/table/drill-position-other.gif">
          <a:extLst>
            <a:ext uri="{FF2B5EF4-FFF2-40B4-BE49-F238E27FC236}">
              <a16:creationId xmlns:a16="http://schemas.microsoft.com/office/drawing/2014/main" id="{11EF41F8-5086-4EFA-AEB2-010398E314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747" name="38 Imagen" descr="http://200.29.3.6:8080/pentaho/jpivot/table/drill-position-other.gif">
          <a:extLst>
            <a:ext uri="{FF2B5EF4-FFF2-40B4-BE49-F238E27FC236}">
              <a16:creationId xmlns:a16="http://schemas.microsoft.com/office/drawing/2014/main" id="{2CFFC47D-5393-44D8-87BC-BB14AADB67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748" name="39 Imagen" descr="http://200.29.3.6:8080/pentaho/jpivot/table/drill-position-other.gif">
          <a:extLst>
            <a:ext uri="{FF2B5EF4-FFF2-40B4-BE49-F238E27FC236}">
              <a16:creationId xmlns:a16="http://schemas.microsoft.com/office/drawing/2014/main" id="{51FB8BDE-0204-4A6E-A5A3-45DDB4A7EE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749" name="40 Imagen" descr="http://200.29.3.6:8080/pentaho/jpivot/table/drill-position-other.gif">
          <a:extLst>
            <a:ext uri="{FF2B5EF4-FFF2-40B4-BE49-F238E27FC236}">
              <a16:creationId xmlns:a16="http://schemas.microsoft.com/office/drawing/2014/main" id="{E3885821-EDDC-46D3-9AE1-A1886A5445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750" name="41 Imagen" descr="http://200.29.3.6:8080/pentaho/jpivot/table/drill-position-other.gif">
          <a:extLst>
            <a:ext uri="{FF2B5EF4-FFF2-40B4-BE49-F238E27FC236}">
              <a16:creationId xmlns:a16="http://schemas.microsoft.com/office/drawing/2014/main" id="{3D44EADE-CAC1-401F-9BC1-68E6A2D4D6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751" name="42 Imagen" descr="http://200.29.3.6:8080/pentaho/jpivot/table/drill-position-other.gif">
          <a:extLst>
            <a:ext uri="{FF2B5EF4-FFF2-40B4-BE49-F238E27FC236}">
              <a16:creationId xmlns:a16="http://schemas.microsoft.com/office/drawing/2014/main" id="{AA181A9C-C7B5-400D-91AB-E9ECDA001C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752" name="43 Imagen" descr="http://200.29.3.6:8080/pentaho/jpivot/table/drill-position-other.gif">
          <a:extLst>
            <a:ext uri="{FF2B5EF4-FFF2-40B4-BE49-F238E27FC236}">
              <a16:creationId xmlns:a16="http://schemas.microsoft.com/office/drawing/2014/main" id="{DF82AAD5-3677-4AEB-A159-0C136F3979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753" name="44 Imagen" descr="http://200.29.3.6:8080/pentaho/jpivot/table/drill-position-other.gif">
          <a:extLst>
            <a:ext uri="{FF2B5EF4-FFF2-40B4-BE49-F238E27FC236}">
              <a16:creationId xmlns:a16="http://schemas.microsoft.com/office/drawing/2014/main" id="{59D27BBF-E467-4252-933F-2FEFE596BB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754" name="45 Imagen" descr="http://200.29.3.6:8080/pentaho/jpivot/table/drill-position-other.gif">
          <a:extLst>
            <a:ext uri="{FF2B5EF4-FFF2-40B4-BE49-F238E27FC236}">
              <a16:creationId xmlns:a16="http://schemas.microsoft.com/office/drawing/2014/main" id="{B67DFD91-F02A-459B-ADC2-65B826CDDA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7</xdr:row>
      <xdr:rowOff>0</xdr:rowOff>
    </xdr:from>
    <xdr:ext cx="85725" cy="85725"/>
    <xdr:pic>
      <xdr:nvPicPr>
        <xdr:cNvPr id="755" name="59 Imagen" descr="http://200.29.3.6:8080/pentaho/jpivot/table/drill-position-other.gif">
          <a:extLst>
            <a:ext uri="{FF2B5EF4-FFF2-40B4-BE49-F238E27FC236}">
              <a16:creationId xmlns:a16="http://schemas.microsoft.com/office/drawing/2014/main" id="{3A62CE91-437D-4A44-839C-7DA85DBBEC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756" name="60 Imagen" descr="http://200.29.3.6:8080/pentaho/jpivot/table/drill-position-other.gif">
          <a:extLst>
            <a:ext uri="{FF2B5EF4-FFF2-40B4-BE49-F238E27FC236}">
              <a16:creationId xmlns:a16="http://schemas.microsoft.com/office/drawing/2014/main" id="{481E50A9-81AE-4DDE-B5F3-7F6FFD88FC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757" name="61 Imagen" descr="http://200.29.3.6:8080/pentaho/jpivot/table/drill-position-other.gif">
          <a:extLst>
            <a:ext uri="{FF2B5EF4-FFF2-40B4-BE49-F238E27FC236}">
              <a16:creationId xmlns:a16="http://schemas.microsoft.com/office/drawing/2014/main" id="{7F8A95B8-C2A3-418F-8074-935ABA8514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758" name="62 Imagen" descr="http://200.29.3.6:8080/pentaho/jpivot/table/drill-position-other.gif">
          <a:extLst>
            <a:ext uri="{FF2B5EF4-FFF2-40B4-BE49-F238E27FC236}">
              <a16:creationId xmlns:a16="http://schemas.microsoft.com/office/drawing/2014/main" id="{3F939318-1D53-4238-A19D-D5C7B76755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759" name="63 Imagen" descr="http://200.29.3.6:8080/pentaho/jpivot/table/drill-position-other.gif">
          <a:extLst>
            <a:ext uri="{FF2B5EF4-FFF2-40B4-BE49-F238E27FC236}">
              <a16:creationId xmlns:a16="http://schemas.microsoft.com/office/drawing/2014/main" id="{840C182B-C736-46F0-83EC-359243A3C5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760" name="64 Imagen" descr="http://200.29.3.6:8080/pentaho/jpivot/table/drill-position-other.gif">
          <a:extLst>
            <a:ext uri="{FF2B5EF4-FFF2-40B4-BE49-F238E27FC236}">
              <a16:creationId xmlns:a16="http://schemas.microsoft.com/office/drawing/2014/main" id="{D5AAEA36-0CC8-4693-B936-76F1D7F4C2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761" name="65 Imagen" descr="http://200.29.3.6:8080/pentaho/jpivot/table/drill-position-other.gif">
          <a:extLst>
            <a:ext uri="{FF2B5EF4-FFF2-40B4-BE49-F238E27FC236}">
              <a16:creationId xmlns:a16="http://schemas.microsoft.com/office/drawing/2014/main" id="{64247363-132E-412B-9CA7-72408A8C87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762" name="66 Imagen" descr="http://200.29.3.6:8080/pentaho/jpivot/table/drill-position-other.gif">
          <a:extLst>
            <a:ext uri="{FF2B5EF4-FFF2-40B4-BE49-F238E27FC236}">
              <a16:creationId xmlns:a16="http://schemas.microsoft.com/office/drawing/2014/main" id="{9FCEDB95-9AB7-4BF3-ACA1-0FC671EAAA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763" name="67 Imagen" descr="http://200.29.3.6:8080/pentaho/jpivot/table/drill-position-other.gif">
          <a:extLst>
            <a:ext uri="{FF2B5EF4-FFF2-40B4-BE49-F238E27FC236}">
              <a16:creationId xmlns:a16="http://schemas.microsoft.com/office/drawing/2014/main" id="{7951BFD8-FE92-408D-A1BE-C3EE1A5291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764" name="68 Imagen" descr="http://200.29.3.6:8080/pentaho/jpivot/table/drill-position-other.gif">
          <a:extLst>
            <a:ext uri="{FF2B5EF4-FFF2-40B4-BE49-F238E27FC236}">
              <a16:creationId xmlns:a16="http://schemas.microsoft.com/office/drawing/2014/main" id="{2D940535-6F01-44E2-8E9A-C6619AAEB4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765" name="69 Imagen" descr="http://200.29.3.6:8080/pentaho/jpivot/table/drill-position-other.gif">
          <a:extLst>
            <a:ext uri="{FF2B5EF4-FFF2-40B4-BE49-F238E27FC236}">
              <a16:creationId xmlns:a16="http://schemas.microsoft.com/office/drawing/2014/main" id="{039B9A6B-7181-460A-849C-84C6BF8C48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766" name="70 Imagen" descr="http://200.29.3.6:8080/pentaho/jpivot/table/drill-position-other.gif">
          <a:extLst>
            <a:ext uri="{FF2B5EF4-FFF2-40B4-BE49-F238E27FC236}">
              <a16:creationId xmlns:a16="http://schemas.microsoft.com/office/drawing/2014/main" id="{557ABADB-D3BE-4A35-BB60-D41E1E6380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767" name="71 Imagen" descr="http://200.29.3.6:8080/pentaho/jpivot/table/drill-position-other.gif">
          <a:extLst>
            <a:ext uri="{FF2B5EF4-FFF2-40B4-BE49-F238E27FC236}">
              <a16:creationId xmlns:a16="http://schemas.microsoft.com/office/drawing/2014/main" id="{F5C4B663-39B3-40F7-B966-B185DB963C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768" name="59 Imagen" descr="http://200.29.3.6:8080/pentaho/jpivot/table/drill-position-other.gif">
          <a:extLst>
            <a:ext uri="{FF2B5EF4-FFF2-40B4-BE49-F238E27FC236}">
              <a16:creationId xmlns:a16="http://schemas.microsoft.com/office/drawing/2014/main" id="{D1ED4EFA-BA3D-4436-A446-A7F3BF57F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769" name="59 Imagen" descr="http://200.29.3.6:8080/pentaho/jpivot/table/drill-position-other.gif">
          <a:extLst>
            <a:ext uri="{FF2B5EF4-FFF2-40B4-BE49-F238E27FC236}">
              <a16:creationId xmlns:a16="http://schemas.microsoft.com/office/drawing/2014/main" id="{C350BFD5-F6ED-4DFC-B2BB-82AD4816DD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770" name="59 Imagen" descr="http://200.29.3.6:8080/pentaho/jpivot/table/drill-position-other.gif">
          <a:extLst>
            <a:ext uri="{FF2B5EF4-FFF2-40B4-BE49-F238E27FC236}">
              <a16:creationId xmlns:a16="http://schemas.microsoft.com/office/drawing/2014/main" id="{7FAAF54D-40CC-4EBC-8BAC-C5CF1D3E3F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771" name="59 Imagen" descr="http://200.29.3.6:8080/pentaho/jpivot/table/drill-position-other.gif">
          <a:extLst>
            <a:ext uri="{FF2B5EF4-FFF2-40B4-BE49-F238E27FC236}">
              <a16:creationId xmlns:a16="http://schemas.microsoft.com/office/drawing/2014/main" id="{09D2FBB3-B6DB-4D64-9C56-2ED5FD5C83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772" name="59 Imagen" descr="http://200.29.3.6:8080/pentaho/jpivot/table/drill-position-other.gif">
          <a:extLst>
            <a:ext uri="{FF2B5EF4-FFF2-40B4-BE49-F238E27FC236}">
              <a16:creationId xmlns:a16="http://schemas.microsoft.com/office/drawing/2014/main" id="{5D893BD3-E2AC-4DF4-9115-69DB6B381B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773" name="59 Imagen" descr="http://200.29.3.6:8080/pentaho/jpivot/table/drill-position-other.gif">
          <a:extLst>
            <a:ext uri="{FF2B5EF4-FFF2-40B4-BE49-F238E27FC236}">
              <a16:creationId xmlns:a16="http://schemas.microsoft.com/office/drawing/2014/main" id="{E559B5A5-02B2-4C8A-9005-E4D528B2AA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774" name="59 Imagen" descr="http://200.29.3.6:8080/pentaho/jpivot/table/drill-position-other.gif">
          <a:extLst>
            <a:ext uri="{FF2B5EF4-FFF2-40B4-BE49-F238E27FC236}">
              <a16:creationId xmlns:a16="http://schemas.microsoft.com/office/drawing/2014/main" id="{F5DED2BD-2B3A-4DE8-A865-08149E7831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15</xdr:row>
      <xdr:rowOff>0</xdr:rowOff>
    </xdr:from>
    <xdr:ext cx="85725" cy="85725"/>
    <xdr:pic>
      <xdr:nvPicPr>
        <xdr:cNvPr id="775" name="59 Imagen" descr="http://200.29.3.6:8080/pentaho/jpivot/table/drill-position-other.gif">
          <a:extLst>
            <a:ext uri="{FF2B5EF4-FFF2-40B4-BE49-F238E27FC236}">
              <a16:creationId xmlns:a16="http://schemas.microsoft.com/office/drawing/2014/main" id="{6B769570-B722-4DCF-9950-181E39396A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776" name="59 Imagen" descr="http://200.29.3.6:8080/pentaho/jpivot/table/drill-position-other.gif">
          <a:extLst>
            <a:ext uri="{FF2B5EF4-FFF2-40B4-BE49-F238E27FC236}">
              <a16:creationId xmlns:a16="http://schemas.microsoft.com/office/drawing/2014/main" id="{D1F6AA18-2A13-44D3-958C-D32A073667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777" name="59 Imagen" descr="http://200.29.3.6:8080/pentaho/jpivot/table/drill-position-other.gif">
          <a:extLst>
            <a:ext uri="{FF2B5EF4-FFF2-40B4-BE49-F238E27FC236}">
              <a16:creationId xmlns:a16="http://schemas.microsoft.com/office/drawing/2014/main" id="{19537885-570F-4B56-A3A6-49BA90A7F7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778" name="59 Imagen" descr="http://200.29.3.6:8080/pentaho/jpivot/table/drill-position-other.gif">
          <a:extLst>
            <a:ext uri="{FF2B5EF4-FFF2-40B4-BE49-F238E27FC236}">
              <a16:creationId xmlns:a16="http://schemas.microsoft.com/office/drawing/2014/main" id="{424913C3-DB1C-4D52-BDF6-0F9660409A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779" name="59 Imagen" descr="http://200.29.3.6:8080/pentaho/jpivot/table/drill-position-other.gif">
          <a:extLst>
            <a:ext uri="{FF2B5EF4-FFF2-40B4-BE49-F238E27FC236}">
              <a16:creationId xmlns:a16="http://schemas.microsoft.com/office/drawing/2014/main" id="{A1033E1C-B271-43BF-A7A6-F7D4E74415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780" name="59 Imagen" descr="http://200.29.3.6:8080/pentaho/jpivot/table/drill-position-other.gif">
          <a:extLst>
            <a:ext uri="{FF2B5EF4-FFF2-40B4-BE49-F238E27FC236}">
              <a16:creationId xmlns:a16="http://schemas.microsoft.com/office/drawing/2014/main" id="{53DAD712-CAEA-4CCA-B284-71B380FB3F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781" name="59 Imagen" descr="http://200.29.3.6:8080/pentaho/jpivot/table/drill-position-other.gif">
          <a:extLst>
            <a:ext uri="{FF2B5EF4-FFF2-40B4-BE49-F238E27FC236}">
              <a16:creationId xmlns:a16="http://schemas.microsoft.com/office/drawing/2014/main" id="{08A4D4BB-C3FC-400C-BE51-BAA089A61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782" name="59 Imagen" descr="http://200.29.3.6:8080/pentaho/jpivot/table/drill-position-other.gif">
          <a:extLst>
            <a:ext uri="{FF2B5EF4-FFF2-40B4-BE49-F238E27FC236}">
              <a16:creationId xmlns:a16="http://schemas.microsoft.com/office/drawing/2014/main" id="{4886A6E8-4A5E-4959-A5A3-084E182D91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783" name="59 Imagen" descr="http://200.29.3.6:8080/pentaho/jpivot/table/drill-position-other.gif">
          <a:extLst>
            <a:ext uri="{FF2B5EF4-FFF2-40B4-BE49-F238E27FC236}">
              <a16:creationId xmlns:a16="http://schemas.microsoft.com/office/drawing/2014/main" id="{7E703946-94F5-4D06-94A9-79DD452BBD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784" name="59 Imagen" descr="http://200.29.3.6:8080/pentaho/jpivot/table/drill-position-other.gif">
          <a:extLst>
            <a:ext uri="{FF2B5EF4-FFF2-40B4-BE49-F238E27FC236}">
              <a16:creationId xmlns:a16="http://schemas.microsoft.com/office/drawing/2014/main" id="{8ECC4FB3-25FC-4010-9AA3-DED2AD96C2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785" name="59 Imagen" descr="http://200.29.3.6:8080/pentaho/jpivot/table/drill-position-other.gif">
          <a:extLst>
            <a:ext uri="{FF2B5EF4-FFF2-40B4-BE49-F238E27FC236}">
              <a16:creationId xmlns:a16="http://schemas.microsoft.com/office/drawing/2014/main" id="{D64A8B9F-877B-4693-8CD8-5C2434654A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786" name="59 Imagen" descr="http://200.29.3.6:8080/pentaho/jpivot/table/drill-position-other.gif">
          <a:extLst>
            <a:ext uri="{FF2B5EF4-FFF2-40B4-BE49-F238E27FC236}">
              <a16:creationId xmlns:a16="http://schemas.microsoft.com/office/drawing/2014/main" id="{A9EF5BBA-BAD7-4FF0-B640-19DD873B29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787" name="59 Imagen" descr="http://200.29.3.6:8080/pentaho/jpivot/table/drill-position-other.gif">
          <a:extLst>
            <a:ext uri="{FF2B5EF4-FFF2-40B4-BE49-F238E27FC236}">
              <a16:creationId xmlns:a16="http://schemas.microsoft.com/office/drawing/2014/main" id="{974417B4-F112-4DBD-B6D5-6A3B0CFEDB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788" name="59 Imagen" descr="http://200.29.3.6:8080/pentaho/jpivot/table/drill-position-other.gif">
          <a:extLst>
            <a:ext uri="{FF2B5EF4-FFF2-40B4-BE49-F238E27FC236}">
              <a16:creationId xmlns:a16="http://schemas.microsoft.com/office/drawing/2014/main" id="{5EE6E23E-1290-49BB-B5A6-0383A7509E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789" name="59 Imagen" descr="http://200.29.3.6:8080/pentaho/jpivot/table/drill-position-other.gif">
          <a:extLst>
            <a:ext uri="{FF2B5EF4-FFF2-40B4-BE49-F238E27FC236}">
              <a16:creationId xmlns:a16="http://schemas.microsoft.com/office/drawing/2014/main" id="{B198C999-5584-4AD5-ACFF-F83AFB4698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790" name="59 Imagen" descr="http://200.29.3.6:8080/pentaho/jpivot/table/drill-position-other.gif">
          <a:extLst>
            <a:ext uri="{FF2B5EF4-FFF2-40B4-BE49-F238E27FC236}">
              <a16:creationId xmlns:a16="http://schemas.microsoft.com/office/drawing/2014/main" id="{88FCF0E2-4EF2-40C9-9E19-B3A3AC2792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15</xdr:row>
      <xdr:rowOff>0</xdr:rowOff>
    </xdr:from>
    <xdr:ext cx="85725" cy="85725"/>
    <xdr:pic>
      <xdr:nvPicPr>
        <xdr:cNvPr id="791" name="59 Imagen" descr="http://200.29.3.6:8080/pentaho/jpivot/table/drill-position-other.gif">
          <a:extLst>
            <a:ext uri="{FF2B5EF4-FFF2-40B4-BE49-F238E27FC236}">
              <a16:creationId xmlns:a16="http://schemas.microsoft.com/office/drawing/2014/main" id="{1DA62990-C2F4-4E3B-A9AA-42CE16B618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792" name="59 Imagen" descr="http://200.29.3.6:8080/pentaho/jpivot/table/drill-position-other.gif">
          <a:extLst>
            <a:ext uri="{FF2B5EF4-FFF2-40B4-BE49-F238E27FC236}">
              <a16:creationId xmlns:a16="http://schemas.microsoft.com/office/drawing/2014/main" id="{1083C079-2F98-4AA3-A994-6392662A66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793" name="59 Imagen" descr="http://200.29.3.6:8080/pentaho/jpivot/table/drill-position-other.gif">
          <a:extLst>
            <a:ext uri="{FF2B5EF4-FFF2-40B4-BE49-F238E27FC236}">
              <a16:creationId xmlns:a16="http://schemas.microsoft.com/office/drawing/2014/main" id="{802F453D-BE94-4D83-B329-D1429B115B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794" name="59 Imagen" descr="http://200.29.3.6:8080/pentaho/jpivot/table/drill-position-other.gif">
          <a:extLst>
            <a:ext uri="{FF2B5EF4-FFF2-40B4-BE49-F238E27FC236}">
              <a16:creationId xmlns:a16="http://schemas.microsoft.com/office/drawing/2014/main" id="{7B158744-3009-423D-9179-1AC632E4BE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795" name="59 Imagen" descr="http://200.29.3.6:8080/pentaho/jpivot/table/drill-position-other.gif">
          <a:extLst>
            <a:ext uri="{FF2B5EF4-FFF2-40B4-BE49-F238E27FC236}">
              <a16:creationId xmlns:a16="http://schemas.microsoft.com/office/drawing/2014/main" id="{2B7AE79B-5298-4FE7-88DE-EEA9A7EEE9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796" name="59 Imagen" descr="http://200.29.3.6:8080/pentaho/jpivot/table/drill-position-other.gif">
          <a:extLst>
            <a:ext uri="{FF2B5EF4-FFF2-40B4-BE49-F238E27FC236}">
              <a16:creationId xmlns:a16="http://schemas.microsoft.com/office/drawing/2014/main" id="{CF1A6B79-376B-4F45-BD1D-04A1AAB3B7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797" name="59 Imagen" descr="http://200.29.3.6:8080/pentaho/jpivot/table/drill-position-other.gif">
          <a:extLst>
            <a:ext uri="{FF2B5EF4-FFF2-40B4-BE49-F238E27FC236}">
              <a16:creationId xmlns:a16="http://schemas.microsoft.com/office/drawing/2014/main" id="{0ADAB237-4707-406A-A3E2-5DB2420DC1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798" name="59 Imagen" descr="http://200.29.3.6:8080/pentaho/jpivot/table/drill-position-other.gif">
          <a:extLst>
            <a:ext uri="{FF2B5EF4-FFF2-40B4-BE49-F238E27FC236}">
              <a16:creationId xmlns:a16="http://schemas.microsoft.com/office/drawing/2014/main" id="{A635EFA9-0010-4CF5-89EE-BE5BBAAF12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23</xdr:row>
      <xdr:rowOff>0</xdr:rowOff>
    </xdr:from>
    <xdr:ext cx="85725" cy="85725"/>
    <xdr:pic>
      <xdr:nvPicPr>
        <xdr:cNvPr id="799" name="59 Imagen" descr="http://200.29.3.6:8080/pentaho/jpivot/table/drill-position-other.gif">
          <a:extLst>
            <a:ext uri="{FF2B5EF4-FFF2-40B4-BE49-F238E27FC236}">
              <a16:creationId xmlns:a16="http://schemas.microsoft.com/office/drawing/2014/main" id="{B89C2537-FFBD-4F51-879B-411E8C34F7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800" name="59 Imagen" descr="http://200.29.3.6:8080/pentaho/jpivot/table/drill-position-other.gif">
          <a:extLst>
            <a:ext uri="{FF2B5EF4-FFF2-40B4-BE49-F238E27FC236}">
              <a16:creationId xmlns:a16="http://schemas.microsoft.com/office/drawing/2014/main" id="{62A18B3B-F387-40A8-A0FD-16C0C491EE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801" name="59 Imagen" descr="http://200.29.3.6:8080/pentaho/jpivot/table/drill-position-other.gif">
          <a:extLst>
            <a:ext uri="{FF2B5EF4-FFF2-40B4-BE49-F238E27FC236}">
              <a16:creationId xmlns:a16="http://schemas.microsoft.com/office/drawing/2014/main" id="{5EDAB701-F5E1-43D7-8D9D-AC4FBA2602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802" name="59 Imagen" descr="http://200.29.3.6:8080/pentaho/jpivot/table/drill-position-other.gif">
          <a:extLst>
            <a:ext uri="{FF2B5EF4-FFF2-40B4-BE49-F238E27FC236}">
              <a16:creationId xmlns:a16="http://schemas.microsoft.com/office/drawing/2014/main" id="{1FEBD6F0-EEDE-4205-9222-8286860E33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803" name="59 Imagen" descr="http://200.29.3.6:8080/pentaho/jpivot/table/drill-position-other.gif">
          <a:extLst>
            <a:ext uri="{FF2B5EF4-FFF2-40B4-BE49-F238E27FC236}">
              <a16:creationId xmlns:a16="http://schemas.microsoft.com/office/drawing/2014/main" id="{1D86C45F-4E0E-4913-A99F-D9B06E5397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804" name="59 Imagen" descr="http://200.29.3.6:8080/pentaho/jpivot/table/drill-position-other.gif">
          <a:extLst>
            <a:ext uri="{FF2B5EF4-FFF2-40B4-BE49-F238E27FC236}">
              <a16:creationId xmlns:a16="http://schemas.microsoft.com/office/drawing/2014/main" id="{47277950-4971-4FE1-9C42-35261382A4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805" name="59 Imagen" descr="http://200.29.3.6:8080/pentaho/jpivot/table/drill-position-other.gif">
          <a:extLst>
            <a:ext uri="{FF2B5EF4-FFF2-40B4-BE49-F238E27FC236}">
              <a16:creationId xmlns:a16="http://schemas.microsoft.com/office/drawing/2014/main" id="{AFF46D7F-CDCB-49A7-8BE4-571F833251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806" name="59 Imagen" descr="http://200.29.3.6:8080/pentaho/jpivot/table/drill-position-other.gif">
          <a:extLst>
            <a:ext uri="{FF2B5EF4-FFF2-40B4-BE49-F238E27FC236}">
              <a16:creationId xmlns:a16="http://schemas.microsoft.com/office/drawing/2014/main" id="{BA48E7CE-CDE4-4FAE-A0E2-75FD36158F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15</xdr:row>
      <xdr:rowOff>0</xdr:rowOff>
    </xdr:from>
    <xdr:ext cx="85725" cy="85725"/>
    <xdr:pic>
      <xdr:nvPicPr>
        <xdr:cNvPr id="807" name="59 Imagen" descr="http://200.29.3.6:8080/pentaho/jpivot/table/drill-position-other.gif">
          <a:extLst>
            <a:ext uri="{FF2B5EF4-FFF2-40B4-BE49-F238E27FC236}">
              <a16:creationId xmlns:a16="http://schemas.microsoft.com/office/drawing/2014/main" id="{CF967E48-BCCC-46E6-84E9-A7E34BD760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808" name="59 Imagen" descr="http://200.29.3.6:8080/pentaho/jpivot/table/drill-position-other.gif">
          <a:extLst>
            <a:ext uri="{FF2B5EF4-FFF2-40B4-BE49-F238E27FC236}">
              <a16:creationId xmlns:a16="http://schemas.microsoft.com/office/drawing/2014/main" id="{B201E10C-5858-4AE5-BE7E-6762FCC32F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809" name="59 Imagen" descr="http://200.29.3.6:8080/pentaho/jpivot/table/drill-position-other.gif">
          <a:extLst>
            <a:ext uri="{FF2B5EF4-FFF2-40B4-BE49-F238E27FC236}">
              <a16:creationId xmlns:a16="http://schemas.microsoft.com/office/drawing/2014/main" id="{5B877A90-6210-4B08-9156-43BD13C49B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810" name="59 Imagen" descr="http://200.29.3.6:8080/pentaho/jpivot/table/drill-position-other.gif">
          <a:extLst>
            <a:ext uri="{FF2B5EF4-FFF2-40B4-BE49-F238E27FC236}">
              <a16:creationId xmlns:a16="http://schemas.microsoft.com/office/drawing/2014/main" id="{9BE6187F-7AC2-49F6-B190-4695B34E9B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811" name="59 Imagen" descr="http://200.29.3.6:8080/pentaho/jpivot/table/drill-position-other.gif">
          <a:extLst>
            <a:ext uri="{FF2B5EF4-FFF2-40B4-BE49-F238E27FC236}">
              <a16:creationId xmlns:a16="http://schemas.microsoft.com/office/drawing/2014/main" id="{B604F3E3-698B-4791-A7E8-521CDD5699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812" name="59 Imagen" descr="http://200.29.3.6:8080/pentaho/jpivot/table/drill-position-other.gif">
          <a:extLst>
            <a:ext uri="{FF2B5EF4-FFF2-40B4-BE49-F238E27FC236}">
              <a16:creationId xmlns:a16="http://schemas.microsoft.com/office/drawing/2014/main" id="{832FD60E-7CB1-4582-BA00-759A510FF2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813" name="59 Imagen" descr="http://200.29.3.6:8080/pentaho/jpivot/table/drill-position-other.gif">
          <a:extLst>
            <a:ext uri="{FF2B5EF4-FFF2-40B4-BE49-F238E27FC236}">
              <a16:creationId xmlns:a16="http://schemas.microsoft.com/office/drawing/2014/main" id="{771C28D0-9D33-46C2-A75F-03C8D9E96C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814" name="59 Imagen" descr="http://200.29.3.6:8080/pentaho/jpivot/table/drill-position-other.gif">
          <a:extLst>
            <a:ext uri="{FF2B5EF4-FFF2-40B4-BE49-F238E27FC236}">
              <a16:creationId xmlns:a16="http://schemas.microsoft.com/office/drawing/2014/main" id="{5B7DD2F4-BC21-44F4-AA9C-61A40C18D2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23</xdr:row>
      <xdr:rowOff>0</xdr:rowOff>
    </xdr:from>
    <xdr:ext cx="85725" cy="85725"/>
    <xdr:pic>
      <xdr:nvPicPr>
        <xdr:cNvPr id="815" name="59 Imagen" descr="http://200.29.3.6:8080/pentaho/jpivot/table/drill-position-other.gif">
          <a:extLst>
            <a:ext uri="{FF2B5EF4-FFF2-40B4-BE49-F238E27FC236}">
              <a16:creationId xmlns:a16="http://schemas.microsoft.com/office/drawing/2014/main" id="{7C6104DC-3123-4ABB-97A1-DB08F476CC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816" name="59 Imagen" descr="http://200.29.3.6:8080/pentaho/jpivot/table/drill-position-other.gif">
          <a:extLst>
            <a:ext uri="{FF2B5EF4-FFF2-40B4-BE49-F238E27FC236}">
              <a16:creationId xmlns:a16="http://schemas.microsoft.com/office/drawing/2014/main" id="{A7DD73A5-5792-461D-90D1-D4B5A65A59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817" name="59 Imagen" descr="http://200.29.3.6:8080/pentaho/jpivot/table/drill-position-other.gif">
          <a:extLst>
            <a:ext uri="{FF2B5EF4-FFF2-40B4-BE49-F238E27FC236}">
              <a16:creationId xmlns:a16="http://schemas.microsoft.com/office/drawing/2014/main" id="{42ED5538-2316-4B05-BF63-EAF367E034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818" name="59 Imagen" descr="http://200.29.3.6:8080/pentaho/jpivot/table/drill-position-other.gif">
          <a:extLst>
            <a:ext uri="{FF2B5EF4-FFF2-40B4-BE49-F238E27FC236}">
              <a16:creationId xmlns:a16="http://schemas.microsoft.com/office/drawing/2014/main" id="{29E45418-33FC-43FA-9487-4BC4795BDA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819" name="59 Imagen" descr="http://200.29.3.6:8080/pentaho/jpivot/table/drill-position-other.gif">
          <a:extLst>
            <a:ext uri="{FF2B5EF4-FFF2-40B4-BE49-F238E27FC236}">
              <a16:creationId xmlns:a16="http://schemas.microsoft.com/office/drawing/2014/main" id="{B7234571-217D-4B3D-BA24-06E2B680E0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820" name="59 Imagen" descr="http://200.29.3.6:8080/pentaho/jpivot/table/drill-position-other.gif">
          <a:extLst>
            <a:ext uri="{FF2B5EF4-FFF2-40B4-BE49-F238E27FC236}">
              <a16:creationId xmlns:a16="http://schemas.microsoft.com/office/drawing/2014/main" id="{CB687BD6-D0F4-4493-8A8B-6E444C42D3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821" name="59 Imagen" descr="http://200.29.3.6:8080/pentaho/jpivot/table/drill-position-other.gif">
          <a:extLst>
            <a:ext uri="{FF2B5EF4-FFF2-40B4-BE49-F238E27FC236}">
              <a16:creationId xmlns:a16="http://schemas.microsoft.com/office/drawing/2014/main" id="{C59196B9-176B-43C4-B3DF-E08C8EDD42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822" name="59 Imagen" descr="http://200.29.3.6:8080/pentaho/jpivot/table/drill-position-other.gif">
          <a:extLst>
            <a:ext uri="{FF2B5EF4-FFF2-40B4-BE49-F238E27FC236}">
              <a16:creationId xmlns:a16="http://schemas.microsoft.com/office/drawing/2014/main" id="{C0A72CEC-921E-4476-A89A-81D59BF7C3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15</xdr:row>
      <xdr:rowOff>0</xdr:rowOff>
    </xdr:from>
    <xdr:ext cx="85725" cy="85725"/>
    <xdr:pic>
      <xdr:nvPicPr>
        <xdr:cNvPr id="823" name="59 Imagen" descr="http://200.29.3.6:8080/pentaho/jpivot/table/drill-position-other.gif">
          <a:extLst>
            <a:ext uri="{FF2B5EF4-FFF2-40B4-BE49-F238E27FC236}">
              <a16:creationId xmlns:a16="http://schemas.microsoft.com/office/drawing/2014/main" id="{2B7D64A5-BD9D-4483-AFF3-D10E9E8ED5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824" name="59 Imagen" descr="http://200.29.3.6:8080/pentaho/jpivot/table/drill-position-other.gif">
          <a:extLst>
            <a:ext uri="{FF2B5EF4-FFF2-40B4-BE49-F238E27FC236}">
              <a16:creationId xmlns:a16="http://schemas.microsoft.com/office/drawing/2014/main" id="{91215807-AC62-4D4B-AD6A-D6E6E6BADD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825" name="59 Imagen" descr="http://200.29.3.6:8080/pentaho/jpivot/table/drill-position-other.gif">
          <a:extLst>
            <a:ext uri="{FF2B5EF4-FFF2-40B4-BE49-F238E27FC236}">
              <a16:creationId xmlns:a16="http://schemas.microsoft.com/office/drawing/2014/main" id="{41630FD0-D0A7-451B-9627-F1072A6673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826" name="59 Imagen" descr="http://200.29.3.6:8080/pentaho/jpivot/table/drill-position-other.gif">
          <a:extLst>
            <a:ext uri="{FF2B5EF4-FFF2-40B4-BE49-F238E27FC236}">
              <a16:creationId xmlns:a16="http://schemas.microsoft.com/office/drawing/2014/main" id="{6ADB9DEF-F83D-4319-AA65-5F0653487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827" name="59 Imagen" descr="http://200.29.3.6:8080/pentaho/jpivot/table/drill-position-other.gif">
          <a:extLst>
            <a:ext uri="{FF2B5EF4-FFF2-40B4-BE49-F238E27FC236}">
              <a16:creationId xmlns:a16="http://schemas.microsoft.com/office/drawing/2014/main" id="{C869A841-E59B-4116-AA52-9A8F8E4450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828" name="59 Imagen" descr="http://200.29.3.6:8080/pentaho/jpivot/table/drill-position-other.gif">
          <a:extLst>
            <a:ext uri="{FF2B5EF4-FFF2-40B4-BE49-F238E27FC236}">
              <a16:creationId xmlns:a16="http://schemas.microsoft.com/office/drawing/2014/main" id="{A24829A3-2B24-4052-95C3-6B99C39FB7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829" name="59 Imagen" descr="http://200.29.3.6:8080/pentaho/jpivot/table/drill-position-other.gif">
          <a:extLst>
            <a:ext uri="{FF2B5EF4-FFF2-40B4-BE49-F238E27FC236}">
              <a16:creationId xmlns:a16="http://schemas.microsoft.com/office/drawing/2014/main" id="{8422A446-8A44-4A57-BAEC-10E2FDEE18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830" name="59 Imagen" descr="http://200.29.3.6:8080/pentaho/jpivot/table/drill-position-other.gif">
          <a:extLst>
            <a:ext uri="{FF2B5EF4-FFF2-40B4-BE49-F238E27FC236}">
              <a16:creationId xmlns:a16="http://schemas.microsoft.com/office/drawing/2014/main" id="{49E623B8-B3B2-407F-9E8D-28329E723D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23</xdr:row>
      <xdr:rowOff>0</xdr:rowOff>
    </xdr:from>
    <xdr:ext cx="85725" cy="85725"/>
    <xdr:pic>
      <xdr:nvPicPr>
        <xdr:cNvPr id="831" name="59 Imagen" descr="http://200.29.3.6:8080/pentaho/jpivot/table/drill-position-other.gif">
          <a:extLst>
            <a:ext uri="{FF2B5EF4-FFF2-40B4-BE49-F238E27FC236}">
              <a16:creationId xmlns:a16="http://schemas.microsoft.com/office/drawing/2014/main" id="{1F3C81D7-879A-48E0-9E20-633CD08D96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832" name="59 Imagen" descr="http://200.29.3.6:8080/pentaho/jpivot/table/drill-position-other.gif">
          <a:extLst>
            <a:ext uri="{FF2B5EF4-FFF2-40B4-BE49-F238E27FC236}">
              <a16:creationId xmlns:a16="http://schemas.microsoft.com/office/drawing/2014/main" id="{A6B74890-AC92-46D5-B31F-08467D7EFE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833" name="59 Imagen" descr="http://200.29.3.6:8080/pentaho/jpivot/table/drill-position-other.gif">
          <a:extLst>
            <a:ext uri="{FF2B5EF4-FFF2-40B4-BE49-F238E27FC236}">
              <a16:creationId xmlns:a16="http://schemas.microsoft.com/office/drawing/2014/main" id="{F6969A7F-B7A0-4909-9DF9-5C739DF7B1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834" name="59 Imagen" descr="http://200.29.3.6:8080/pentaho/jpivot/table/drill-position-other.gif">
          <a:extLst>
            <a:ext uri="{FF2B5EF4-FFF2-40B4-BE49-F238E27FC236}">
              <a16:creationId xmlns:a16="http://schemas.microsoft.com/office/drawing/2014/main" id="{5D6034DE-99C4-41AF-9745-BFCF776AB2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835" name="59 Imagen" descr="http://200.29.3.6:8080/pentaho/jpivot/table/drill-position-other.gif">
          <a:extLst>
            <a:ext uri="{FF2B5EF4-FFF2-40B4-BE49-F238E27FC236}">
              <a16:creationId xmlns:a16="http://schemas.microsoft.com/office/drawing/2014/main" id="{E41DBF41-602A-429D-95F1-45613CEAAC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836" name="59 Imagen" descr="http://200.29.3.6:8080/pentaho/jpivot/table/drill-position-other.gif">
          <a:extLst>
            <a:ext uri="{FF2B5EF4-FFF2-40B4-BE49-F238E27FC236}">
              <a16:creationId xmlns:a16="http://schemas.microsoft.com/office/drawing/2014/main" id="{0D643613-CAD7-42E2-9CA6-5CC3E2BD23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837" name="59 Imagen" descr="http://200.29.3.6:8080/pentaho/jpivot/table/drill-position-other.gif">
          <a:extLst>
            <a:ext uri="{FF2B5EF4-FFF2-40B4-BE49-F238E27FC236}">
              <a16:creationId xmlns:a16="http://schemas.microsoft.com/office/drawing/2014/main" id="{5E63D317-F12E-45A8-83F7-D73A92CDCE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838" name="59 Imagen" descr="http://200.29.3.6:8080/pentaho/jpivot/table/drill-position-other.gif">
          <a:extLst>
            <a:ext uri="{FF2B5EF4-FFF2-40B4-BE49-F238E27FC236}">
              <a16:creationId xmlns:a16="http://schemas.microsoft.com/office/drawing/2014/main" id="{5E20B7E5-DCBF-42F7-BF5D-AA5751ACE0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839" name="59 Imagen" descr="http://200.29.3.6:8080/pentaho/jpivot/table/drill-position-other.gif">
          <a:extLst>
            <a:ext uri="{FF2B5EF4-FFF2-40B4-BE49-F238E27FC236}">
              <a16:creationId xmlns:a16="http://schemas.microsoft.com/office/drawing/2014/main" id="{E625F8A5-B875-4954-AFA8-C3764507C3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15</xdr:row>
      <xdr:rowOff>0</xdr:rowOff>
    </xdr:from>
    <xdr:ext cx="85725" cy="85725"/>
    <xdr:pic>
      <xdr:nvPicPr>
        <xdr:cNvPr id="840" name="59 Imagen" descr="http://200.29.3.6:8080/pentaho/jpivot/table/drill-position-other.gif">
          <a:extLst>
            <a:ext uri="{FF2B5EF4-FFF2-40B4-BE49-F238E27FC236}">
              <a16:creationId xmlns:a16="http://schemas.microsoft.com/office/drawing/2014/main" id="{4DE3E51C-734F-44DB-A58A-8C9E23C4A9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841" name="59 Imagen" descr="http://200.29.3.6:8080/pentaho/jpivot/table/drill-position-other.gif">
          <a:extLst>
            <a:ext uri="{FF2B5EF4-FFF2-40B4-BE49-F238E27FC236}">
              <a16:creationId xmlns:a16="http://schemas.microsoft.com/office/drawing/2014/main" id="{331B10CF-8C69-43F2-833D-92547AF738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842" name="59 Imagen" descr="http://200.29.3.6:8080/pentaho/jpivot/table/drill-position-other.gif">
          <a:extLst>
            <a:ext uri="{FF2B5EF4-FFF2-40B4-BE49-F238E27FC236}">
              <a16:creationId xmlns:a16="http://schemas.microsoft.com/office/drawing/2014/main" id="{B2EF4712-D82B-4F34-8455-8D6B96EEA8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843" name="59 Imagen" descr="http://200.29.3.6:8080/pentaho/jpivot/table/drill-position-other.gif">
          <a:extLst>
            <a:ext uri="{FF2B5EF4-FFF2-40B4-BE49-F238E27FC236}">
              <a16:creationId xmlns:a16="http://schemas.microsoft.com/office/drawing/2014/main" id="{3C95D46A-5252-48E8-A430-083ED9A96A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844" name="59 Imagen" descr="http://200.29.3.6:8080/pentaho/jpivot/table/drill-position-other.gif">
          <a:extLst>
            <a:ext uri="{FF2B5EF4-FFF2-40B4-BE49-F238E27FC236}">
              <a16:creationId xmlns:a16="http://schemas.microsoft.com/office/drawing/2014/main" id="{CC5C7D57-85C7-4C77-9825-A40AB10C43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845" name="59 Imagen" descr="http://200.29.3.6:8080/pentaho/jpivot/table/drill-position-other.gif">
          <a:extLst>
            <a:ext uri="{FF2B5EF4-FFF2-40B4-BE49-F238E27FC236}">
              <a16:creationId xmlns:a16="http://schemas.microsoft.com/office/drawing/2014/main" id="{5CE868AE-4907-445C-8E3F-7E15BDEE6A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846" name="59 Imagen" descr="http://200.29.3.6:8080/pentaho/jpivot/table/drill-position-other.gif">
          <a:extLst>
            <a:ext uri="{FF2B5EF4-FFF2-40B4-BE49-F238E27FC236}">
              <a16:creationId xmlns:a16="http://schemas.microsoft.com/office/drawing/2014/main" id="{B67F0C1A-3D43-4D95-973A-AC62B87375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847" name="59 Imagen" descr="http://200.29.3.6:8080/pentaho/jpivot/table/drill-position-other.gif">
          <a:extLst>
            <a:ext uri="{FF2B5EF4-FFF2-40B4-BE49-F238E27FC236}">
              <a16:creationId xmlns:a16="http://schemas.microsoft.com/office/drawing/2014/main" id="{8997F1B0-5AB9-4701-8389-03F3A174C7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23</xdr:row>
      <xdr:rowOff>0</xdr:rowOff>
    </xdr:from>
    <xdr:ext cx="85725" cy="85725"/>
    <xdr:pic>
      <xdr:nvPicPr>
        <xdr:cNvPr id="848" name="59 Imagen" descr="http://200.29.3.6:8080/pentaho/jpivot/table/drill-position-other.gif">
          <a:extLst>
            <a:ext uri="{FF2B5EF4-FFF2-40B4-BE49-F238E27FC236}">
              <a16:creationId xmlns:a16="http://schemas.microsoft.com/office/drawing/2014/main" id="{BA56973D-01CE-4DA1-BC19-D17D2736C3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849" name="59 Imagen" descr="http://200.29.3.6:8080/pentaho/jpivot/table/drill-position-other.gif">
          <a:extLst>
            <a:ext uri="{FF2B5EF4-FFF2-40B4-BE49-F238E27FC236}">
              <a16:creationId xmlns:a16="http://schemas.microsoft.com/office/drawing/2014/main" id="{2A8412A0-D760-4C71-9C70-94BC7B7EFB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850" name="59 Imagen" descr="http://200.29.3.6:8080/pentaho/jpivot/table/drill-position-other.gif">
          <a:extLst>
            <a:ext uri="{FF2B5EF4-FFF2-40B4-BE49-F238E27FC236}">
              <a16:creationId xmlns:a16="http://schemas.microsoft.com/office/drawing/2014/main" id="{F17195E6-6F76-4D05-9A72-2919B8C59B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851" name="59 Imagen" descr="http://200.29.3.6:8080/pentaho/jpivot/table/drill-position-other.gif">
          <a:extLst>
            <a:ext uri="{FF2B5EF4-FFF2-40B4-BE49-F238E27FC236}">
              <a16:creationId xmlns:a16="http://schemas.microsoft.com/office/drawing/2014/main" id="{982F2CEF-DA67-40C1-A715-09910AA933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852" name="59 Imagen" descr="http://200.29.3.6:8080/pentaho/jpivot/table/drill-position-other.gif">
          <a:extLst>
            <a:ext uri="{FF2B5EF4-FFF2-40B4-BE49-F238E27FC236}">
              <a16:creationId xmlns:a16="http://schemas.microsoft.com/office/drawing/2014/main" id="{D9A7439B-A594-4F85-8E29-4C86AAE54D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853" name="59 Imagen" descr="http://200.29.3.6:8080/pentaho/jpivot/table/drill-position-other.gif">
          <a:extLst>
            <a:ext uri="{FF2B5EF4-FFF2-40B4-BE49-F238E27FC236}">
              <a16:creationId xmlns:a16="http://schemas.microsoft.com/office/drawing/2014/main" id="{212DC85F-3205-49B3-86A8-FCDFAF1C33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854" name="59 Imagen" descr="http://200.29.3.6:8080/pentaho/jpivot/table/drill-position-other.gif">
          <a:extLst>
            <a:ext uri="{FF2B5EF4-FFF2-40B4-BE49-F238E27FC236}">
              <a16:creationId xmlns:a16="http://schemas.microsoft.com/office/drawing/2014/main" id="{27A763BD-03B7-48FF-BA74-F94024AED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xdr:row>
      <xdr:rowOff>0</xdr:rowOff>
    </xdr:from>
    <xdr:ext cx="85725" cy="85725"/>
    <xdr:pic>
      <xdr:nvPicPr>
        <xdr:cNvPr id="855" name="59 Imagen" descr="http://200.29.3.6:8080/pentaho/jpivot/table/drill-position-other.gif">
          <a:extLst>
            <a:ext uri="{FF2B5EF4-FFF2-40B4-BE49-F238E27FC236}">
              <a16:creationId xmlns:a16="http://schemas.microsoft.com/office/drawing/2014/main" id="{F7947CCB-DC76-457D-9B15-A8C1857400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15</xdr:row>
      <xdr:rowOff>0</xdr:rowOff>
    </xdr:from>
    <xdr:ext cx="85725" cy="85725"/>
    <xdr:pic>
      <xdr:nvPicPr>
        <xdr:cNvPr id="856" name="59 Imagen" descr="http://200.29.3.6:8080/pentaho/jpivot/table/drill-position-other.gif">
          <a:extLst>
            <a:ext uri="{FF2B5EF4-FFF2-40B4-BE49-F238E27FC236}">
              <a16:creationId xmlns:a16="http://schemas.microsoft.com/office/drawing/2014/main" id="{905708E8-9D4D-404A-8EF9-43FAF22C7F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857" name="59 Imagen" descr="http://200.29.3.6:8080/pentaho/jpivot/table/drill-position-other.gif">
          <a:extLst>
            <a:ext uri="{FF2B5EF4-FFF2-40B4-BE49-F238E27FC236}">
              <a16:creationId xmlns:a16="http://schemas.microsoft.com/office/drawing/2014/main" id="{38463E77-86CC-4F8C-B316-302EA117A7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858" name="59 Imagen" descr="http://200.29.3.6:8080/pentaho/jpivot/table/drill-position-other.gif">
          <a:extLst>
            <a:ext uri="{FF2B5EF4-FFF2-40B4-BE49-F238E27FC236}">
              <a16:creationId xmlns:a16="http://schemas.microsoft.com/office/drawing/2014/main" id="{2BF7F39D-3DF3-4FEC-84B8-42624B42E2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859" name="59 Imagen" descr="http://200.29.3.6:8080/pentaho/jpivot/table/drill-position-other.gif">
          <a:extLst>
            <a:ext uri="{FF2B5EF4-FFF2-40B4-BE49-F238E27FC236}">
              <a16:creationId xmlns:a16="http://schemas.microsoft.com/office/drawing/2014/main" id="{466D5BDA-31D8-48AA-BD94-291F197764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860" name="59 Imagen" descr="http://200.29.3.6:8080/pentaho/jpivot/table/drill-position-other.gif">
          <a:extLst>
            <a:ext uri="{FF2B5EF4-FFF2-40B4-BE49-F238E27FC236}">
              <a16:creationId xmlns:a16="http://schemas.microsoft.com/office/drawing/2014/main" id="{80B9D586-0E50-4115-B6BC-794C2EE2B5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861" name="59 Imagen" descr="http://200.29.3.6:8080/pentaho/jpivot/table/drill-position-other.gif">
          <a:extLst>
            <a:ext uri="{FF2B5EF4-FFF2-40B4-BE49-F238E27FC236}">
              <a16:creationId xmlns:a16="http://schemas.microsoft.com/office/drawing/2014/main" id="{81FA3BEC-7B07-4E5C-87CA-CE17CBC207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85725" cy="85725"/>
    <xdr:pic>
      <xdr:nvPicPr>
        <xdr:cNvPr id="862" name="59 Imagen" descr="http://200.29.3.6:8080/pentaho/jpivot/table/drill-position-other.gif">
          <a:extLst>
            <a:ext uri="{FF2B5EF4-FFF2-40B4-BE49-F238E27FC236}">
              <a16:creationId xmlns:a16="http://schemas.microsoft.com/office/drawing/2014/main" id="{91618E6E-FBE7-4F7C-815B-2E17FBCAE9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23</xdr:row>
      <xdr:rowOff>0</xdr:rowOff>
    </xdr:from>
    <xdr:ext cx="85725" cy="85725"/>
    <xdr:pic>
      <xdr:nvPicPr>
        <xdr:cNvPr id="863" name="59 Imagen" descr="http://200.29.3.6:8080/pentaho/jpivot/table/drill-position-other.gif">
          <a:extLst>
            <a:ext uri="{FF2B5EF4-FFF2-40B4-BE49-F238E27FC236}">
              <a16:creationId xmlns:a16="http://schemas.microsoft.com/office/drawing/2014/main" id="{8E096154-0EBF-4A70-8B73-EE9E6557FB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864" name="59 Imagen" descr="http://200.29.3.6:8080/pentaho/jpivot/table/drill-position-other.gif">
          <a:extLst>
            <a:ext uri="{FF2B5EF4-FFF2-40B4-BE49-F238E27FC236}">
              <a16:creationId xmlns:a16="http://schemas.microsoft.com/office/drawing/2014/main" id="{E75C2887-584B-47F0-822E-25E696BEEC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9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65" name="31 Imagen" descr="http://200.29.3.6:8080/pentaho/jpivot/table/drill-position-other.gif">
          <a:extLst>
            <a:ext uri="{FF2B5EF4-FFF2-40B4-BE49-F238E27FC236}">
              <a16:creationId xmlns:a16="http://schemas.microsoft.com/office/drawing/2014/main" id="{40E16DDC-49FC-468C-A301-8B7F3C392F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66" name="32 Imagen" descr="http://200.29.3.6:8080/pentaho/jpivot/table/drill-position-other.gif">
          <a:extLst>
            <a:ext uri="{FF2B5EF4-FFF2-40B4-BE49-F238E27FC236}">
              <a16:creationId xmlns:a16="http://schemas.microsoft.com/office/drawing/2014/main" id="{531E77DB-DA38-4FD2-91E5-02243B27C3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67" name="33 Imagen" descr="http://200.29.3.6:8080/pentaho/jpivot/table/drill-position-other.gif">
          <a:extLst>
            <a:ext uri="{FF2B5EF4-FFF2-40B4-BE49-F238E27FC236}">
              <a16:creationId xmlns:a16="http://schemas.microsoft.com/office/drawing/2014/main" id="{85A742A4-CB2F-4DFE-AABE-FDB47B33E3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68" name="34 Imagen" descr="http://200.29.3.6:8080/pentaho/jpivot/table/drill-position-other.gif">
          <a:extLst>
            <a:ext uri="{FF2B5EF4-FFF2-40B4-BE49-F238E27FC236}">
              <a16:creationId xmlns:a16="http://schemas.microsoft.com/office/drawing/2014/main" id="{BDCFFC41-4D6B-4400-B5A2-F62902DDCD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69" name="35 Imagen" descr="http://200.29.3.6:8080/pentaho/jpivot/table/drill-position-other.gif">
          <a:extLst>
            <a:ext uri="{FF2B5EF4-FFF2-40B4-BE49-F238E27FC236}">
              <a16:creationId xmlns:a16="http://schemas.microsoft.com/office/drawing/2014/main" id="{CE590C52-493A-4C7D-AF22-8C84382C85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70" name="36 Imagen" descr="http://200.29.3.6:8080/pentaho/jpivot/table/drill-position-other.gif">
          <a:extLst>
            <a:ext uri="{FF2B5EF4-FFF2-40B4-BE49-F238E27FC236}">
              <a16:creationId xmlns:a16="http://schemas.microsoft.com/office/drawing/2014/main" id="{3870D0C8-3E12-48D6-8049-E2619B3BB3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71" name="37 Imagen" descr="http://200.29.3.6:8080/pentaho/jpivot/table/drill-position-other.gif">
          <a:extLst>
            <a:ext uri="{FF2B5EF4-FFF2-40B4-BE49-F238E27FC236}">
              <a16:creationId xmlns:a16="http://schemas.microsoft.com/office/drawing/2014/main" id="{744CEFA4-6B50-4227-9BA2-EA1BA3B4B6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72" name="38 Imagen" descr="http://200.29.3.6:8080/pentaho/jpivot/table/drill-position-other.gif">
          <a:extLst>
            <a:ext uri="{FF2B5EF4-FFF2-40B4-BE49-F238E27FC236}">
              <a16:creationId xmlns:a16="http://schemas.microsoft.com/office/drawing/2014/main" id="{A26A4C3F-DBB1-46A7-82AC-866C9FD080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73" name="39 Imagen" descr="http://200.29.3.6:8080/pentaho/jpivot/table/drill-position-other.gif">
          <a:extLst>
            <a:ext uri="{FF2B5EF4-FFF2-40B4-BE49-F238E27FC236}">
              <a16:creationId xmlns:a16="http://schemas.microsoft.com/office/drawing/2014/main" id="{FA9AE388-C3D4-4981-A09B-5F4C20D47D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74" name="40 Imagen" descr="http://200.29.3.6:8080/pentaho/jpivot/table/drill-position-other.gif">
          <a:extLst>
            <a:ext uri="{FF2B5EF4-FFF2-40B4-BE49-F238E27FC236}">
              <a16:creationId xmlns:a16="http://schemas.microsoft.com/office/drawing/2014/main" id="{8D31B525-CE3A-4D91-8623-FBF14FFF9B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75" name="41 Imagen" descr="http://200.29.3.6:8080/pentaho/jpivot/table/drill-position-other.gif">
          <a:extLst>
            <a:ext uri="{FF2B5EF4-FFF2-40B4-BE49-F238E27FC236}">
              <a16:creationId xmlns:a16="http://schemas.microsoft.com/office/drawing/2014/main" id="{B3220DDE-F5BB-49C3-A439-9885D345D6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76" name="42 Imagen" descr="http://200.29.3.6:8080/pentaho/jpivot/table/drill-position-other.gif">
          <a:extLst>
            <a:ext uri="{FF2B5EF4-FFF2-40B4-BE49-F238E27FC236}">
              <a16:creationId xmlns:a16="http://schemas.microsoft.com/office/drawing/2014/main" id="{54BB4BFB-2016-40FA-A7C0-692F25C25D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77" name="43 Imagen" descr="http://200.29.3.6:8080/pentaho/jpivot/table/drill-position-other.gif">
          <a:extLst>
            <a:ext uri="{FF2B5EF4-FFF2-40B4-BE49-F238E27FC236}">
              <a16:creationId xmlns:a16="http://schemas.microsoft.com/office/drawing/2014/main" id="{45283FB2-1C7E-4855-985E-AC556B892C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78" name="44 Imagen" descr="http://200.29.3.6:8080/pentaho/jpivot/table/drill-position-other.gif">
          <a:extLst>
            <a:ext uri="{FF2B5EF4-FFF2-40B4-BE49-F238E27FC236}">
              <a16:creationId xmlns:a16="http://schemas.microsoft.com/office/drawing/2014/main" id="{1F0493A2-8171-449A-8D79-F1C3860C12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79" name="45 Imagen" descr="http://200.29.3.6:8080/pentaho/jpivot/table/drill-position-other.gif">
          <a:extLst>
            <a:ext uri="{FF2B5EF4-FFF2-40B4-BE49-F238E27FC236}">
              <a16:creationId xmlns:a16="http://schemas.microsoft.com/office/drawing/2014/main" id="{20B8090F-741A-4E8B-8C03-563089B76B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80" name="59 Imagen" descr="http://200.29.3.6:8080/pentaho/jpivot/table/drill-position-other.gif">
          <a:extLst>
            <a:ext uri="{FF2B5EF4-FFF2-40B4-BE49-F238E27FC236}">
              <a16:creationId xmlns:a16="http://schemas.microsoft.com/office/drawing/2014/main" id="{3C0E669F-DF33-4AB2-A9A7-157E42A493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81" name="60 Imagen" descr="http://200.29.3.6:8080/pentaho/jpivot/table/drill-position-other.gif">
          <a:extLst>
            <a:ext uri="{FF2B5EF4-FFF2-40B4-BE49-F238E27FC236}">
              <a16:creationId xmlns:a16="http://schemas.microsoft.com/office/drawing/2014/main" id="{6EAC8AD5-2237-473D-9879-2E36CC2959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82" name="61 Imagen" descr="http://200.29.3.6:8080/pentaho/jpivot/table/drill-position-other.gif">
          <a:extLst>
            <a:ext uri="{FF2B5EF4-FFF2-40B4-BE49-F238E27FC236}">
              <a16:creationId xmlns:a16="http://schemas.microsoft.com/office/drawing/2014/main" id="{3F3B43BE-13D1-497F-9BAB-1EC2FF47B2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83" name="62 Imagen" descr="http://200.29.3.6:8080/pentaho/jpivot/table/drill-position-other.gif">
          <a:extLst>
            <a:ext uri="{FF2B5EF4-FFF2-40B4-BE49-F238E27FC236}">
              <a16:creationId xmlns:a16="http://schemas.microsoft.com/office/drawing/2014/main" id="{B14FFC5C-4C37-4DCE-8CF1-F0BBA6EF35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84" name="63 Imagen" descr="http://200.29.3.6:8080/pentaho/jpivot/table/drill-position-other.gif">
          <a:extLst>
            <a:ext uri="{FF2B5EF4-FFF2-40B4-BE49-F238E27FC236}">
              <a16:creationId xmlns:a16="http://schemas.microsoft.com/office/drawing/2014/main" id="{BFB5E32D-2F06-45BC-A9C3-19472BE306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85" name="64 Imagen" descr="http://200.29.3.6:8080/pentaho/jpivot/table/drill-position-other.gif">
          <a:extLst>
            <a:ext uri="{FF2B5EF4-FFF2-40B4-BE49-F238E27FC236}">
              <a16:creationId xmlns:a16="http://schemas.microsoft.com/office/drawing/2014/main" id="{4C99025A-406A-40C8-94DC-35A34EF79E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86" name="65 Imagen" descr="http://200.29.3.6:8080/pentaho/jpivot/table/drill-position-other.gif">
          <a:extLst>
            <a:ext uri="{FF2B5EF4-FFF2-40B4-BE49-F238E27FC236}">
              <a16:creationId xmlns:a16="http://schemas.microsoft.com/office/drawing/2014/main" id="{360BB1B1-02C6-422D-B5A8-201B991F66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87" name="66 Imagen" descr="http://200.29.3.6:8080/pentaho/jpivot/table/drill-position-other.gif">
          <a:extLst>
            <a:ext uri="{FF2B5EF4-FFF2-40B4-BE49-F238E27FC236}">
              <a16:creationId xmlns:a16="http://schemas.microsoft.com/office/drawing/2014/main" id="{67BE3C95-8E06-4E1E-9086-1102C229E7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88" name="67 Imagen" descr="http://200.29.3.6:8080/pentaho/jpivot/table/drill-position-other.gif">
          <a:extLst>
            <a:ext uri="{FF2B5EF4-FFF2-40B4-BE49-F238E27FC236}">
              <a16:creationId xmlns:a16="http://schemas.microsoft.com/office/drawing/2014/main" id="{50F655F3-B3D8-48EA-BD23-32624B66E2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89" name="68 Imagen" descr="http://200.29.3.6:8080/pentaho/jpivot/table/drill-position-other.gif">
          <a:extLst>
            <a:ext uri="{FF2B5EF4-FFF2-40B4-BE49-F238E27FC236}">
              <a16:creationId xmlns:a16="http://schemas.microsoft.com/office/drawing/2014/main" id="{7B9D5465-FED9-46BE-984A-1F2D217C58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90" name="69 Imagen" descr="http://200.29.3.6:8080/pentaho/jpivot/table/drill-position-other.gif">
          <a:extLst>
            <a:ext uri="{FF2B5EF4-FFF2-40B4-BE49-F238E27FC236}">
              <a16:creationId xmlns:a16="http://schemas.microsoft.com/office/drawing/2014/main" id="{0DC6B590-E47F-4036-9CED-610874CB61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91" name="70 Imagen" descr="http://200.29.3.6:8080/pentaho/jpivot/table/drill-position-other.gif">
          <a:extLst>
            <a:ext uri="{FF2B5EF4-FFF2-40B4-BE49-F238E27FC236}">
              <a16:creationId xmlns:a16="http://schemas.microsoft.com/office/drawing/2014/main" id="{0BA75D84-8916-426E-8550-AFF5A2184F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92" name="71 Imagen" descr="http://200.29.3.6:8080/pentaho/jpivot/table/drill-position-other.gif">
          <a:extLst>
            <a:ext uri="{FF2B5EF4-FFF2-40B4-BE49-F238E27FC236}">
              <a16:creationId xmlns:a16="http://schemas.microsoft.com/office/drawing/2014/main" id="{FE922292-C101-40DB-A073-75511A33BE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93" name="31 Imagen" descr="http://200.29.3.6:8080/pentaho/jpivot/table/drill-position-other.gif">
          <a:extLst>
            <a:ext uri="{FF2B5EF4-FFF2-40B4-BE49-F238E27FC236}">
              <a16:creationId xmlns:a16="http://schemas.microsoft.com/office/drawing/2014/main" id="{82F7069F-8AC0-47B0-8D8A-9F2E8CE016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94" name="32 Imagen" descr="http://200.29.3.6:8080/pentaho/jpivot/table/drill-position-other.gif">
          <a:extLst>
            <a:ext uri="{FF2B5EF4-FFF2-40B4-BE49-F238E27FC236}">
              <a16:creationId xmlns:a16="http://schemas.microsoft.com/office/drawing/2014/main" id="{5B4FD54A-EDE5-4ED0-88EA-C42A4352CC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95" name="33 Imagen" descr="http://200.29.3.6:8080/pentaho/jpivot/table/drill-position-other.gif">
          <a:extLst>
            <a:ext uri="{FF2B5EF4-FFF2-40B4-BE49-F238E27FC236}">
              <a16:creationId xmlns:a16="http://schemas.microsoft.com/office/drawing/2014/main" id="{02EA506E-9280-4271-ACA6-66DE9EE39D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96" name="34 Imagen" descr="http://200.29.3.6:8080/pentaho/jpivot/table/drill-position-other.gif">
          <a:extLst>
            <a:ext uri="{FF2B5EF4-FFF2-40B4-BE49-F238E27FC236}">
              <a16:creationId xmlns:a16="http://schemas.microsoft.com/office/drawing/2014/main" id="{32A43B5B-702F-4921-A635-206FFCF459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97" name="35 Imagen" descr="http://200.29.3.6:8080/pentaho/jpivot/table/drill-position-other.gif">
          <a:extLst>
            <a:ext uri="{FF2B5EF4-FFF2-40B4-BE49-F238E27FC236}">
              <a16:creationId xmlns:a16="http://schemas.microsoft.com/office/drawing/2014/main" id="{E066291F-5693-49B7-BF4C-914BD6D710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98" name="36 Imagen" descr="http://200.29.3.6:8080/pentaho/jpivot/table/drill-position-other.gif">
          <a:extLst>
            <a:ext uri="{FF2B5EF4-FFF2-40B4-BE49-F238E27FC236}">
              <a16:creationId xmlns:a16="http://schemas.microsoft.com/office/drawing/2014/main" id="{D668A201-26F9-4553-83D6-D644744949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899" name="37 Imagen" descr="http://200.29.3.6:8080/pentaho/jpivot/table/drill-position-other.gif">
          <a:extLst>
            <a:ext uri="{FF2B5EF4-FFF2-40B4-BE49-F238E27FC236}">
              <a16:creationId xmlns:a16="http://schemas.microsoft.com/office/drawing/2014/main" id="{62FEA3AC-DBC7-456D-9C8D-6AD8438670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00" name="38 Imagen" descr="http://200.29.3.6:8080/pentaho/jpivot/table/drill-position-other.gif">
          <a:extLst>
            <a:ext uri="{FF2B5EF4-FFF2-40B4-BE49-F238E27FC236}">
              <a16:creationId xmlns:a16="http://schemas.microsoft.com/office/drawing/2014/main" id="{21FCAC39-20A3-4648-B07E-E0C1C43D7A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01" name="39 Imagen" descr="http://200.29.3.6:8080/pentaho/jpivot/table/drill-position-other.gif">
          <a:extLst>
            <a:ext uri="{FF2B5EF4-FFF2-40B4-BE49-F238E27FC236}">
              <a16:creationId xmlns:a16="http://schemas.microsoft.com/office/drawing/2014/main" id="{80B34881-0CB8-4029-B7FC-0B655186EA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02" name="40 Imagen" descr="http://200.29.3.6:8080/pentaho/jpivot/table/drill-position-other.gif">
          <a:extLst>
            <a:ext uri="{FF2B5EF4-FFF2-40B4-BE49-F238E27FC236}">
              <a16:creationId xmlns:a16="http://schemas.microsoft.com/office/drawing/2014/main" id="{AB671796-FE20-47A1-A495-AB070921F9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03" name="41 Imagen" descr="http://200.29.3.6:8080/pentaho/jpivot/table/drill-position-other.gif">
          <a:extLst>
            <a:ext uri="{FF2B5EF4-FFF2-40B4-BE49-F238E27FC236}">
              <a16:creationId xmlns:a16="http://schemas.microsoft.com/office/drawing/2014/main" id="{AFB9B679-CF51-4354-A558-FA79170A6A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04" name="42 Imagen" descr="http://200.29.3.6:8080/pentaho/jpivot/table/drill-position-other.gif">
          <a:extLst>
            <a:ext uri="{FF2B5EF4-FFF2-40B4-BE49-F238E27FC236}">
              <a16:creationId xmlns:a16="http://schemas.microsoft.com/office/drawing/2014/main" id="{54ED27BC-5603-4A71-8A8A-BFA7755A1C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05" name="43 Imagen" descr="http://200.29.3.6:8080/pentaho/jpivot/table/drill-position-other.gif">
          <a:extLst>
            <a:ext uri="{FF2B5EF4-FFF2-40B4-BE49-F238E27FC236}">
              <a16:creationId xmlns:a16="http://schemas.microsoft.com/office/drawing/2014/main" id="{ED788153-0538-4394-BD36-CD89349690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06" name="44 Imagen" descr="http://200.29.3.6:8080/pentaho/jpivot/table/drill-position-other.gif">
          <a:extLst>
            <a:ext uri="{FF2B5EF4-FFF2-40B4-BE49-F238E27FC236}">
              <a16:creationId xmlns:a16="http://schemas.microsoft.com/office/drawing/2014/main" id="{880593F0-AA4F-46AF-8CD0-60A474CE27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07" name="45 Imagen" descr="http://200.29.3.6:8080/pentaho/jpivot/table/drill-position-other.gif">
          <a:extLst>
            <a:ext uri="{FF2B5EF4-FFF2-40B4-BE49-F238E27FC236}">
              <a16:creationId xmlns:a16="http://schemas.microsoft.com/office/drawing/2014/main" id="{EF16B9C7-0DF9-4279-AD8B-3BE1FA61AC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08" name="59 Imagen" descr="http://200.29.3.6:8080/pentaho/jpivot/table/drill-position-other.gif">
          <a:extLst>
            <a:ext uri="{FF2B5EF4-FFF2-40B4-BE49-F238E27FC236}">
              <a16:creationId xmlns:a16="http://schemas.microsoft.com/office/drawing/2014/main" id="{018C48E9-39B9-473C-8FC7-495C28927C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09" name="60 Imagen" descr="http://200.29.3.6:8080/pentaho/jpivot/table/drill-position-other.gif">
          <a:extLst>
            <a:ext uri="{FF2B5EF4-FFF2-40B4-BE49-F238E27FC236}">
              <a16:creationId xmlns:a16="http://schemas.microsoft.com/office/drawing/2014/main" id="{A5329DDD-DE60-437E-91C8-A11053571B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10" name="61 Imagen" descr="http://200.29.3.6:8080/pentaho/jpivot/table/drill-position-other.gif">
          <a:extLst>
            <a:ext uri="{FF2B5EF4-FFF2-40B4-BE49-F238E27FC236}">
              <a16:creationId xmlns:a16="http://schemas.microsoft.com/office/drawing/2014/main" id="{05161B33-4EFF-4F7F-951B-B330FA6017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11" name="62 Imagen" descr="http://200.29.3.6:8080/pentaho/jpivot/table/drill-position-other.gif">
          <a:extLst>
            <a:ext uri="{FF2B5EF4-FFF2-40B4-BE49-F238E27FC236}">
              <a16:creationId xmlns:a16="http://schemas.microsoft.com/office/drawing/2014/main" id="{15AB436F-E89C-43D7-82BF-E5EA3CFFA7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12" name="63 Imagen" descr="http://200.29.3.6:8080/pentaho/jpivot/table/drill-position-other.gif">
          <a:extLst>
            <a:ext uri="{FF2B5EF4-FFF2-40B4-BE49-F238E27FC236}">
              <a16:creationId xmlns:a16="http://schemas.microsoft.com/office/drawing/2014/main" id="{06AB184D-E269-4BB3-AA2B-EA81128E58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13" name="64 Imagen" descr="http://200.29.3.6:8080/pentaho/jpivot/table/drill-position-other.gif">
          <a:extLst>
            <a:ext uri="{FF2B5EF4-FFF2-40B4-BE49-F238E27FC236}">
              <a16:creationId xmlns:a16="http://schemas.microsoft.com/office/drawing/2014/main" id="{F93C0946-75CD-4362-AD61-2258337033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14" name="65 Imagen" descr="http://200.29.3.6:8080/pentaho/jpivot/table/drill-position-other.gif">
          <a:extLst>
            <a:ext uri="{FF2B5EF4-FFF2-40B4-BE49-F238E27FC236}">
              <a16:creationId xmlns:a16="http://schemas.microsoft.com/office/drawing/2014/main" id="{ECA271DC-5CE0-40BB-BFB3-CA533EBE0D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15" name="66 Imagen" descr="http://200.29.3.6:8080/pentaho/jpivot/table/drill-position-other.gif">
          <a:extLst>
            <a:ext uri="{FF2B5EF4-FFF2-40B4-BE49-F238E27FC236}">
              <a16:creationId xmlns:a16="http://schemas.microsoft.com/office/drawing/2014/main" id="{1483DEA5-88D7-47E1-9DB4-A24E265060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16" name="67 Imagen" descr="http://200.29.3.6:8080/pentaho/jpivot/table/drill-position-other.gif">
          <a:extLst>
            <a:ext uri="{FF2B5EF4-FFF2-40B4-BE49-F238E27FC236}">
              <a16:creationId xmlns:a16="http://schemas.microsoft.com/office/drawing/2014/main" id="{18D6B65F-6407-43EE-99BB-E64A9048AB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17" name="68 Imagen" descr="http://200.29.3.6:8080/pentaho/jpivot/table/drill-position-other.gif">
          <a:extLst>
            <a:ext uri="{FF2B5EF4-FFF2-40B4-BE49-F238E27FC236}">
              <a16:creationId xmlns:a16="http://schemas.microsoft.com/office/drawing/2014/main" id="{CA8A1C5A-90D7-4886-BE4A-2DD85984F4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18" name="69 Imagen" descr="http://200.29.3.6:8080/pentaho/jpivot/table/drill-position-other.gif">
          <a:extLst>
            <a:ext uri="{FF2B5EF4-FFF2-40B4-BE49-F238E27FC236}">
              <a16:creationId xmlns:a16="http://schemas.microsoft.com/office/drawing/2014/main" id="{19BA0B72-5C9A-4B11-9E02-3D94ED05BD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19" name="70 Imagen" descr="http://200.29.3.6:8080/pentaho/jpivot/table/drill-position-other.gif">
          <a:extLst>
            <a:ext uri="{FF2B5EF4-FFF2-40B4-BE49-F238E27FC236}">
              <a16:creationId xmlns:a16="http://schemas.microsoft.com/office/drawing/2014/main" id="{F5CA213F-C001-491E-BA7F-EC318187C2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20" name="71 Imagen" descr="http://200.29.3.6:8080/pentaho/jpivot/table/drill-position-other.gif">
          <a:extLst>
            <a:ext uri="{FF2B5EF4-FFF2-40B4-BE49-F238E27FC236}">
              <a16:creationId xmlns:a16="http://schemas.microsoft.com/office/drawing/2014/main" id="{C4DF65C4-F2BE-4EB3-AE23-1472B0F3C3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21" name="59 Imagen" descr="http://200.29.3.6:8080/pentaho/jpivot/table/drill-position-other.gif">
          <a:extLst>
            <a:ext uri="{FF2B5EF4-FFF2-40B4-BE49-F238E27FC236}">
              <a16:creationId xmlns:a16="http://schemas.microsoft.com/office/drawing/2014/main" id="{882BFFCE-D010-483C-8AD0-8FFEA4FA01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22" name="59 Imagen" descr="http://200.29.3.6:8080/pentaho/jpivot/table/drill-position-other.gif">
          <a:extLst>
            <a:ext uri="{FF2B5EF4-FFF2-40B4-BE49-F238E27FC236}">
              <a16:creationId xmlns:a16="http://schemas.microsoft.com/office/drawing/2014/main" id="{F31D3AA3-C13E-415A-A991-95A8EF7118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23" name="59 Imagen" descr="http://200.29.3.6:8080/pentaho/jpivot/table/drill-position-other.gif">
          <a:extLst>
            <a:ext uri="{FF2B5EF4-FFF2-40B4-BE49-F238E27FC236}">
              <a16:creationId xmlns:a16="http://schemas.microsoft.com/office/drawing/2014/main" id="{B7922FEA-E9E7-449F-955E-8E62DC9C10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24" name="59 Imagen" descr="http://200.29.3.6:8080/pentaho/jpivot/table/drill-position-other.gif">
          <a:extLst>
            <a:ext uri="{FF2B5EF4-FFF2-40B4-BE49-F238E27FC236}">
              <a16:creationId xmlns:a16="http://schemas.microsoft.com/office/drawing/2014/main" id="{6A19F07A-ABE7-4536-866E-D66CA9CC6E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25" name="59 Imagen" descr="http://200.29.3.6:8080/pentaho/jpivot/table/drill-position-other.gif">
          <a:extLst>
            <a:ext uri="{FF2B5EF4-FFF2-40B4-BE49-F238E27FC236}">
              <a16:creationId xmlns:a16="http://schemas.microsoft.com/office/drawing/2014/main" id="{AC0301EB-1B5A-46CC-A313-05F5181753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26" name="59 Imagen" descr="http://200.29.3.6:8080/pentaho/jpivot/table/drill-position-other.gif">
          <a:extLst>
            <a:ext uri="{FF2B5EF4-FFF2-40B4-BE49-F238E27FC236}">
              <a16:creationId xmlns:a16="http://schemas.microsoft.com/office/drawing/2014/main" id="{0BA1F159-6050-4201-982F-D35223FE1C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27" name="59 Imagen" descr="http://200.29.3.6:8080/pentaho/jpivot/table/drill-position-other.gif">
          <a:extLst>
            <a:ext uri="{FF2B5EF4-FFF2-40B4-BE49-F238E27FC236}">
              <a16:creationId xmlns:a16="http://schemas.microsoft.com/office/drawing/2014/main" id="{B55D0BBC-86F8-4895-84D7-5AE2E06F42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28" name="59 Imagen" descr="http://200.29.3.6:8080/pentaho/jpivot/table/drill-position-other.gif">
          <a:extLst>
            <a:ext uri="{FF2B5EF4-FFF2-40B4-BE49-F238E27FC236}">
              <a16:creationId xmlns:a16="http://schemas.microsoft.com/office/drawing/2014/main" id="{95CE8719-D6B0-4A48-9E87-1563FDEB82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29" name="59 Imagen" descr="http://200.29.3.6:8080/pentaho/jpivot/table/drill-position-other.gif">
          <a:extLst>
            <a:ext uri="{FF2B5EF4-FFF2-40B4-BE49-F238E27FC236}">
              <a16:creationId xmlns:a16="http://schemas.microsoft.com/office/drawing/2014/main" id="{9495AE0A-4052-430A-BFCA-541AC80E6B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30" name="59 Imagen" descr="http://200.29.3.6:8080/pentaho/jpivot/table/drill-position-other.gif">
          <a:extLst>
            <a:ext uri="{FF2B5EF4-FFF2-40B4-BE49-F238E27FC236}">
              <a16:creationId xmlns:a16="http://schemas.microsoft.com/office/drawing/2014/main" id="{E3998DD9-C8B4-4116-B817-D343C04BF5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31" name="59 Imagen" descr="http://200.29.3.6:8080/pentaho/jpivot/table/drill-position-other.gif">
          <a:extLst>
            <a:ext uri="{FF2B5EF4-FFF2-40B4-BE49-F238E27FC236}">
              <a16:creationId xmlns:a16="http://schemas.microsoft.com/office/drawing/2014/main" id="{9AA9A6EC-22F7-4093-AE79-8A5ED42B61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32" name="59 Imagen" descr="http://200.29.3.6:8080/pentaho/jpivot/table/drill-position-other.gif">
          <a:extLst>
            <a:ext uri="{FF2B5EF4-FFF2-40B4-BE49-F238E27FC236}">
              <a16:creationId xmlns:a16="http://schemas.microsoft.com/office/drawing/2014/main" id="{04D5BD36-D93E-4D2F-A303-B7407ED07D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33" name="59 Imagen" descr="http://200.29.3.6:8080/pentaho/jpivot/table/drill-position-other.gif">
          <a:extLst>
            <a:ext uri="{FF2B5EF4-FFF2-40B4-BE49-F238E27FC236}">
              <a16:creationId xmlns:a16="http://schemas.microsoft.com/office/drawing/2014/main" id="{C84726AF-C3DE-4908-9674-C5B3D5F58A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34" name="59 Imagen" descr="http://200.29.3.6:8080/pentaho/jpivot/table/drill-position-other.gif">
          <a:extLst>
            <a:ext uri="{FF2B5EF4-FFF2-40B4-BE49-F238E27FC236}">
              <a16:creationId xmlns:a16="http://schemas.microsoft.com/office/drawing/2014/main" id="{983EB528-28E9-4736-BA81-B9F064CDC7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35" name="59 Imagen" descr="http://200.29.3.6:8080/pentaho/jpivot/table/drill-position-other.gif">
          <a:extLst>
            <a:ext uri="{FF2B5EF4-FFF2-40B4-BE49-F238E27FC236}">
              <a16:creationId xmlns:a16="http://schemas.microsoft.com/office/drawing/2014/main" id="{861AD070-094A-4A97-BFF3-1F1D3D23F8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36" name="59 Imagen" descr="http://200.29.3.6:8080/pentaho/jpivot/table/drill-position-other.gif">
          <a:extLst>
            <a:ext uri="{FF2B5EF4-FFF2-40B4-BE49-F238E27FC236}">
              <a16:creationId xmlns:a16="http://schemas.microsoft.com/office/drawing/2014/main" id="{AF7EBBE6-2BD6-4B8A-A931-FEF726C6B6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37" name="59 Imagen" descr="http://200.29.3.6:8080/pentaho/jpivot/table/drill-position-other.gif">
          <a:extLst>
            <a:ext uri="{FF2B5EF4-FFF2-40B4-BE49-F238E27FC236}">
              <a16:creationId xmlns:a16="http://schemas.microsoft.com/office/drawing/2014/main" id="{CE6106EF-87D9-44AA-A134-CCF621BBF0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38" name="59 Imagen" descr="http://200.29.3.6:8080/pentaho/jpivot/table/drill-position-other.gif">
          <a:extLst>
            <a:ext uri="{FF2B5EF4-FFF2-40B4-BE49-F238E27FC236}">
              <a16:creationId xmlns:a16="http://schemas.microsoft.com/office/drawing/2014/main" id="{DBC8EB6A-1912-4BA6-BAE2-687AF9760F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39" name="59 Imagen" descr="http://200.29.3.6:8080/pentaho/jpivot/table/drill-position-other.gif">
          <a:extLst>
            <a:ext uri="{FF2B5EF4-FFF2-40B4-BE49-F238E27FC236}">
              <a16:creationId xmlns:a16="http://schemas.microsoft.com/office/drawing/2014/main" id="{8CE38B5B-A1D8-4D09-A639-B52214F68A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40" name="59 Imagen" descr="http://200.29.3.6:8080/pentaho/jpivot/table/drill-position-other.gif">
          <a:extLst>
            <a:ext uri="{FF2B5EF4-FFF2-40B4-BE49-F238E27FC236}">
              <a16:creationId xmlns:a16="http://schemas.microsoft.com/office/drawing/2014/main" id="{52A90CC6-BFE9-47C5-882A-4FDA8C8FF2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41" name="59 Imagen" descr="http://200.29.3.6:8080/pentaho/jpivot/table/drill-position-other.gif">
          <a:extLst>
            <a:ext uri="{FF2B5EF4-FFF2-40B4-BE49-F238E27FC236}">
              <a16:creationId xmlns:a16="http://schemas.microsoft.com/office/drawing/2014/main" id="{26331B3C-8A2E-4F57-A716-6993E99090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42" name="59 Imagen" descr="http://200.29.3.6:8080/pentaho/jpivot/table/drill-position-other.gif">
          <a:extLst>
            <a:ext uri="{FF2B5EF4-FFF2-40B4-BE49-F238E27FC236}">
              <a16:creationId xmlns:a16="http://schemas.microsoft.com/office/drawing/2014/main" id="{04824FAE-982A-4D43-8B7A-A2E90DC030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43" name="59 Imagen" descr="http://200.29.3.6:8080/pentaho/jpivot/table/drill-position-other.gif">
          <a:extLst>
            <a:ext uri="{FF2B5EF4-FFF2-40B4-BE49-F238E27FC236}">
              <a16:creationId xmlns:a16="http://schemas.microsoft.com/office/drawing/2014/main" id="{FD49A31C-E7E2-462B-AA1F-9E22940B70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44" name="59 Imagen" descr="http://200.29.3.6:8080/pentaho/jpivot/table/drill-position-other.gif">
          <a:extLst>
            <a:ext uri="{FF2B5EF4-FFF2-40B4-BE49-F238E27FC236}">
              <a16:creationId xmlns:a16="http://schemas.microsoft.com/office/drawing/2014/main" id="{23D9DA7E-7F5F-4D79-A718-1D8F793691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45" name="59 Imagen" descr="http://200.29.3.6:8080/pentaho/jpivot/table/drill-position-other.gif">
          <a:extLst>
            <a:ext uri="{FF2B5EF4-FFF2-40B4-BE49-F238E27FC236}">
              <a16:creationId xmlns:a16="http://schemas.microsoft.com/office/drawing/2014/main" id="{CED6FFA5-A803-4361-BF26-9E3A9D7805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46" name="59 Imagen" descr="http://200.29.3.6:8080/pentaho/jpivot/table/drill-position-other.gif">
          <a:extLst>
            <a:ext uri="{FF2B5EF4-FFF2-40B4-BE49-F238E27FC236}">
              <a16:creationId xmlns:a16="http://schemas.microsoft.com/office/drawing/2014/main" id="{2A960260-FC5F-4862-903D-0CD2870FF4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47" name="59 Imagen" descr="http://200.29.3.6:8080/pentaho/jpivot/table/drill-position-other.gif">
          <a:extLst>
            <a:ext uri="{FF2B5EF4-FFF2-40B4-BE49-F238E27FC236}">
              <a16:creationId xmlns:a16="http://schemas.microsoft.com/office/drawing/2014/main" id="{8FC15EE7-7DFE-4AFB-94BC-73AC3E35FB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48" name="59 Imagen" descr="http://200.29.3.6:8080/pentaho/jpivot/table/drill-position-other.gif">
          <a:extLst>
            <a:ext uri="{FF2B5EF4-FFF2-40B4-BE49-F238E27FC236}">
              <a16:creationId xmlns:a16="http://schemas.microsoft.com/office/drawing/2014/main" id="{3A5C164E-32CE-4972-94C5-BCDA9F075F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49" name="59 Imagen" descr="http://200.29.3.6:8080/pentaho/jpivot/table/drill-position-other.gif">
          <a:extLst>
            <a:ext uri="{FF2B5EF4-FFF2-40B4-BE49-F238E27FC236}">
              <a16:creationId xmlns:a16="http://schemas.microsoft.com/office/drawing/2014/main" id="{7A70ADB4-76B5-4E8D-9047-FC05059A32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50" name="59 Imagen" descr="http://200.29.3.6:8080/pentaho/jpivot/table/drill-position-other.gif">
          <a:extLst>
            <a:ext uri="{FF2B5EF4-FFF2-40B4-BE49-F238E27FC236}">
              <a16:creationId xmlns:a16="http://schemas.microsoft.com/office/drawing/2014/main" id="{B9932AC0-507D-488F-B981-D7D4E51CB3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51" name="59 Imagen" descr="http://200.29.3.6:8080/pentaho/jpivot/table/drill-position-other.gif">
          <a:extLst>
            <a:ext uri="{FF2B5EF4-FFF2-40B4-BE49-F238E27FC236}">
              <a16:creationId xmlns:a16="http://schemas.microsoft.com/office/drawing/2014/main" id="{7AA57C9F-7E58-4D70-A498-3E48BF79C5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52" name="59 Imagen" descr="http://200.29.3.6:8080/pentaho/jpivot/table/drill-position-other.gif">
          <a:extLst>
            <a:ext uri="{FF2B5EF4-FFF2-40B4-BE49-F238E27FC236}">
              <a16:creationId xmlns:a16="http://schemas.microsoft.com/office/drawing/2014/main" id="{24102771-3DDB-4372-8363-F6EF1110AE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53" name="31 Imagen" descr="http://200.29.3.6:8080/pentaho/jpivot/table/drill-position-other.gif">
          <a:extLst>
            <a:ext uri="{FF2B5EF4-FFF2-40B4-BE49-F238E27FC236}">
              <a16:creationId xmlns:a16="http://schemas.microsoft.com/office/drawing/2014/main" id="{F330A0D6-4A3E-49DD-8465-B2933A5A96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54" name="32 Imagen" descr="http://200.29.3.6:8080/pentaho/jpivot/table/drill-position-other.gif">
          <a:extLst>
            <a:ext uri="{FF2B5EF4-FFF2-40B4-BE49-F238E27FC236}">
              <a16:creationId xmlns:a16="http://schemas.microsoft.com/office/drawing/2014/main" id="{039EC79C-32E1-4144-B53E-F2DE78CBBC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55" name="33 Imagen" descr="http://200.29.3.6:8080/pentaho/jpivot/table/drill-position-other.gif">
          <a:extLst>
            <a:ext uri="{FF2B5EF4-FFF2-40B4-BE49-F238E27FC236}">
              <a16:creationId xmlns:a16="http://schemas.microsoft.com/office/drawing/2014/main" id="{FA634452-D50B-4783-972E-FB1026E113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56" name="34 Imagen" descr="http://200.29.3.6:8080/pentaho/jpivot/table/drill-position-other.gif">
          <a:extLst>
            <a:ext uri="{FF2B5EF4-FFF2-40B4-BE49-F238E27FC236}">
              <a16:creationId xmlns:a16="http://schemas.microsoft.com/office/drawing/2014/main" id="{24578BC1-F926-4E30-B164-F0674B1C7D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57" name="35 Imagen" descr="http://200.29.3.6:8080/pentaho/jpivot/table/drill-position-other.gif">
          <a:extLst>
            <a:ext uri="{FF2B5EF4-FFF2-40B4-BE49-F238E27FC236}">
              <a16:creationId xmlns:a16="http://schemas.microsoft.com/office/drawing/2014/main" id="{38B4426C-B00B-4E0F-BD8E-A01C1F810D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58" name="36 Imagen" descr="http://200.29.3.6:8080/pentaho/jpivot/table/drill-position-other.gif">
          <a:extLst>
            <a:ext uri="{FF2B5EF4-FFF2-40B4-BE49-F238E27FC236}">
              <a16:creationId xmlns:a16="http://schemas.microsoft.com/office/drawing/2014/main" id="{6D51E66D-4B25-405C-B0D1-3274627047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59" name="37 Imagen" descr="http://200.29.3.6:8080/pentaho/jpivot/table/drill-position-other.gif">
          <a:extLst>
            <a:ext uri="{FF2B5EF4-FFF2-40B4-BE49-F238E27FC236}">
              <a16:creationId xmlns:a16="http://schemas.microsoft.com/office/drawing/2014/main" id="{714D6B52-0C8E-446E-927A-63455A330F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60" name="38 Imagen" descr="http://200.29.3.6:8080/pentaho/jpivot/table/drill-position-other.gif">
          <a:extLst>
            <a:ext uri="{FF2B5EF4-FFF2-40B4-BE49-F238E27FC236}">
              <a16:creationId xmlns:a16="http://schemas.microsoft.com/office/drawing/2014/main" id="{18B1FF41-DA0C-49E5-8D7B-653589919E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61" name="39 Imagen" descr="http://200.29.3.6:8080/pentaho/jpivot/table/drill-position-other.gif">
          <a:extLst>
            <a:ext uri="{FF2B5EF4-FFF2-40B4-BE49-F238E27FC236}">
              <a16:creationId xmlns:a16="http://schemas.microsoft.com/office/drawing/2014/main" id="{A4EF76D8-FD21-4342-8051-463BAEB4CE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62" name="40 Imagen" descr="http://200.29.3.6:8080/pentaho/jpivot/table/drill-position-other.gif">
          <a:extLst>
            <a:ext uri="{FF2B5EF4-FFF2-40B4-BE49-F238E27FC236}">
              <a16:creationId xmlns:a16="http://schemas.microsoft.com/office/drawing/2014/main" id="{0168EBF2-653C-41C6-B6A4-16FC17BBAB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63" name="41 Imagen" descr="http://200.29.3.6:8080/pentaho/jpivot/table/drill-position-other.gif">
          <a:extLst>
            <a:ext uri="{FF2B5EF4-FFF2-40B4-BE49-F238E27FC236}">
              <a16:creationId xmlns:a16="http://schemas.microsoft.com/office/drawing/2014/main" id="{A4AB581E-B927-4F72-BFE5-7A678A400F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64" name="42 Imagen" descr="http://200.29.3.6:8080/pentaho/jpivot/table/drill-position-other.gif">
          <a:extLst>
            <a:ext uri="{FF2B5EF4-FFF2-40B4-BE49-F238E27FC236}">
              <a16:creationId xmlns:a16="http://schemas.microsoft.com/office/drawing/2014/main" id="{02B06FE7-D0DC-4B60-BA65-9BC2DA5CEC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65" name="43 Imagen" descr="http://200.29.3.6:8080/pentaho/jpivot/table/drill-position-other.gif">
          <a:extLst>
            <a:ext uri="{FF2B5EF4-FFF2-40B4-BE49-F238E27FC236}">
              <a16:creationId xmlns:a16="http://schemas.microsoft.com/office/drawing/2014/main" id="{EC71E579-B752-40BA-9DC3-DDEFBC8331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66" name="44 Imagen" descr="http://200.29.3.6:8080/pentaho/jpivot/table/drill-position-other.gif">
          <a:extLst>
            <a:ext uri="{FF2B5EF4-FFF2-40B4-BE49-F238E27FC236}">
              <a16:creationId xmlns:a16="http://schemas.microsoft.com/office/drawing/2014/main" id="{F7397F3D-1F1F-4C9F-887E-318CE5AF98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67" name="45 Imagen" descr="http://200.29.3.6:8080/pentaho/jpivot/table/drill-position-other.gif">
          <a:extLst>
            <a:ext uri="{FF2B5EF4-FFF2-40B4-BE49-F238E27FC236}">
              <a16:creationId xmlns:a16="http://schemas.microsoft.com/office/drawing/2014/main" id="{A914A3F5-0A02-4297-BDD4-8C0D925988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68" name="59 Imagen" descr="http://200.29.3.6:8080/pentaho/jpivot/table/drill-position-other.gif">
          <a:extLst>
            <a:ext uri="{FF2B5EF4-FFF2-40B4-BE49-F238E27FC236}">
              <a16:creationId xmlns:a16="http://schemas.microsoft.com/office/drawing/2014/main" id="{DA23344C-EFB7-4DB8-8142-2F02DFDC69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69" name="60 Imagen" descr="http://200.29.3.6:8080/pentaho/jpivot/table/drill-position-other.gif">
          <a:extLst>
            <a:ext uri="{FF2B5EF4-FFF2-40B4-BE49-F238E27FC236}">
              <a16:creationId xmlns:a16="http://schemas.microsoft.com/office/drawing/2014/main" id="{333774D8-1380-4E14-8A69-ACB39F5AD0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70" name="61 Imagen" descr="http://200.29.3.6:8080/pentaho/jpivot/table/drill-position-other.gif">
          <a:extLst>
            <a:ext uri="{FF2B5EF4-FFF2-40B4-BE49-F238E27FC236}">
              <a16:creationId xmlns:a16="http://schemas.microsoft.com/office/drawing/2014/main" id="{7AD7861E-A221-4F8D-9A60-695479C2B7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71" name="62 Imagen" descr="http://200.29.3.6:8080/pentaho/jpivot/table/drill-position-other.gif">
          <a:extLst>
            <a:ext uri="{FF2B5EF4-FFF2-40B4-BE49-F238E27FC236}">
              <a16:creationId xmlns:a16="http://schemas.microsoft.com/office/drawing/2014/main" id="{29A82F73-D733-43CF-B1D7-D8C582D4FF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72" name="63 Imagen" descr="http://200.29.3.6:8080/pentaho/jpivot/table/drill-position-other.gif">
          <a:extLst>
            <a:ext uri="{FF2B5EF4-FFF2-40B4-BE49-F238E27FC236}">
              <a16:creationId xmlns:a16="http://schemas.microsoft.com/office/drawing/2014/main" id="{282FCC3A-595C-42F1-81BA-6EBD2E9FAE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73" name="64 Imagen" descr="http://200.29.3.6:8080/pentaho/jpivot/table/drill-position-other.gif">
          <a:extLst>
            <a:ext uri="{FF2B5EF4-FFF2-40B4-BE49-F238E27FC236}">
              <a16:creationId xmlns:a16="http://schemas.microsoft.com/office/drawing/2014/main" id="{043FA8DE-9DA3-41CE-8AD8-D905B80669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74" name="65 Imagen" descr="http://200.29.3.6:8080/pentaho/jpivot/table/drill-position-other.gif">
          <a:extLst>
            <a:ext uri="{FF2B5EF4-FFF2-40B4-BE49-F238E27FC236}">
              <a16:creationId xmlns:a16="http://schemas.microsoft.com/office/drawing/2014/main" id="{DFDA6C83-8A83-4EEC-92D1-0B4B8AA63A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75" name="66 Imagen" descr="http://200.29.3.6:8080/pentaho/jpivot/table/drill-position-other.gif">
          <a:extLst>
            <a:ext uri="{FF2B5EF4-FFF2-40B4-BE49-F238E27FC236}">
              <a16:creationId xmlns:a16="http://schemas.microsoft.com/office/drawing/2014/main" id="{4DA845CD-2BDA-47D1-AC2D-A2A8E4983C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76" name="67 Imagen" descr="http://200.29.3.6:8080/pentaho/jpivot/table/drill-position-other.gif">
          <a:extLst>
            <a:ext uri="{FF2B5EF4-FFF2-40B4-BE49-F238E27FC236}">
              <a16:creationId xmlns:a16="http://schemas.microsoft.com/office/drawing/2014/main" id="{AE3DD226-3B45-4CF2-BC05-30B028B78B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77" name="68 Imagen" descr="http://200.29.3.6:8080/pentaho/jpivot/table/drill-position-other.gif">
          <a:extLst>
            <a:ext uri="{FF2B5EF4-FFF2-40B4-BE49-F238E27FC236}">
              <a16:creationId xmlns:a16="http://schemas.microsoft.com/office/drawing/2014/main" id="{B9A552B7-EA25-4E63-87CE-756F79D068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78" name="69 Imagen" descr="http://200.29.3.6:8080/pentaho/jpivot/table/drill-position-other.gif">
          <a:extLst>
            <a:ext uri="{FF2B5EF4-FFF2-40B4-BE49-F238E27FC236}">
              <a16:creationId xmlns:a16="http://schemas.microsoft.com/office/drawing/2014/main" id="{8DAD0777-F8E1-4544-A36B-A1C9723267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79" name="70 Imagen" descr="http://200.29.3.6:8080/pentaho/jpivot/table/drill-position-other.gif">
          <a:extLst>
            <a:ext uri="{FF2B5EF4-FFF2-40B4-BE49-F238E27FC236}">
              <a16:creationId xmlns:a16="http://schemas.microsoft.com/office/drawing/2014/main" id="{0D266B0B-02D5-4270-8068-F9BBE4C7E1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80" name="71 Imagen" descr="http://200.29.3.6:8080/pentaho/jpivot/table/drill-position-other.gif">
          <a:extLst>
            <a:ext uri="{FF2B5EF4-FFF2-40B4-BE49-F238E27FC236}">
              <a16:creationId xmlns:a16="http://schemas.microsoft.com/office/drawing/2014/main" id="{CC080182-CEE7-4A0F-A321-DD51A4D96F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81" name="59 Imagen" descr="http://200.29.3.6:8080/pentaho/jpivot/table/drill-position-other.gif">
          <a:extLst>
            <a:ext uri="{FF2B5EF4-FFF2-40B4-BE49-F238E27FC236}">
              <a16:creationId xmlns:a16="http://schemas.microsoft.com/office/drawing/2014/main" id="{31C6AA8C-9201-4802-B451-BEF315E33B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82" name="59 Imagen" descr="http://200.29.3.6:8080/pentaho/jpivot/table/drill-position-other.gif">
          <a:extLst>
            <a:ext uri="{FF2B5EF4-FFF2-40B4-BE49-F238E27FC236}">
              <a16:creationId xmlns:a16="http://schemas.microsoft.com/office/drawing/2014/main" id="{0EB286D4-E681-46A4-B376-5327158A01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83" name="59 Imagen" descr="http://200.29.3.6:8080/pentaho/jpivot/table/drill-position-other.gif">
          <a:extLst>
            <a:ext uri="{FF2B5EF4-FFF2-40B4-BE49-F238E27FC236}">
              <a16:creationId xmlns:a16="http://schemas.microsoft.com/office/drawing/2014/main" id="{BEF794A4-11D6-4E3F-AC85-86941482DE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84" name="59 Imagen" descr="http://200.29.3.6:8080/pentaho/jpivot/table/drill-position-other.gif">
          <a:extLst>
            <a:ext uri="{FF2B5EF4-FFF2-40B4-BE49-F238E27FC236}">
              <a16:creationId xmlns:a16="http://schemas.microsoft.com/office/drawing/2014/main" id="{EE77C86A-D244-49B1-B85C-F2B6090C99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85" name="59 Imagen" descr="http://200.29.3.6:8080/pentaho/jpivot/table/drill-position-other.gif">
          <a:extLst>
            <a:ext uri="{FF2B5EF4-FFF2-40B4-BE49-F238E27FC236}">
              <a16:creationId xmlns:a16="http://schemas.microsoft.com/office/drawing/2014/main" id="{3D765F5A-3CAC-4458-8353-9B212C28AF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86" name="59 Imagen" descr="http://200.29.3.6:8080/pentaho/jpivot/table/drill-position-other.gif">
          <a:extLst>
            <a:ext uri="{FF2B5EF4-FFF2-40B4-BE49-F238E27FC236}">
              <a16:creationId xmlns:a16="http://schemas.microsoft.com/office/drawing/2014/main" id="{03FA14B9-9BD5-4525-8556-86E3057A80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87" name="59 Imagen" descr="http://200.29.3.6:8080/pentaho/jpivot/table/drill-position-other.gif">
          <a:extLst>
            <a:ext uri="{FF2B5EF4-FFF2-40B4-BE49-F238E27FC236}">
              <a16:creationId xmlns:a16="http://schemas.microsoft.com/office/drawing/2014/main" id="{EEDDD828-5458-427F-9A67-07C94A7706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88" name="59 Imagen" descr="http://200.29.3.6:8080/pentaho/jpivot/table/drill-position-other.gif">
          <a:extLst>
            <a:ext uri="{FF2B5EF4-FFF2-40B4-BE49-F238E27FC236}">
              <a16:creationId xmlns:a16="http://schemas.microsoft.com/office/drawing/2014/main" id="{EEAD52B9-6143-4E91-B447-99D085873F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89" name="59 Imagen" descr="http://200.29.3.6:8080/pentaho/jpivot/table/drill-position-other.gif">
          <a:extLst>
            <a:ext uri="{FF2B5EF4-FFF2-40B4-BE49-F238E27FC236}">
              <a16:creationId xmlns:a16="http://schemas.microsoft.com/office/drawing/2014/main" id="{2C9C1B9C-2DE8-4721-9844-F10AD1CB8A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90" name="59 Imagen" descr="http://200.29.3.6:8080/pentaho/jpivot/table/drill-position-other.gif">
          <a:extLst>
            <a:ext uri="{FF2B5EF4-FFF2-40B4-BE49-F238E27FC236}">
              <a16:creationId xmlns:a16="http://schemas.microsoft.com/office/drawing/2014/main" id="{0ADC4FC3-CEF1-41EC-8D8E-0D5E1680D4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91" name="59 Imagen" descr="http://200.29.3.6:8080/pentaho/jpivot/table/drill-position-other.gif">
          <a:extLst>
            <a:ext uri="{FF2B5EF4-FFF2-40B4-BE49-F238E27FC236}">
              <a16:creationId xmlns:a16="http://schemas.microsoft.com/office/drawing/2014/main" id="{CE892FB5-3431-4976-91BB-83C0D9C63A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92" name="59 Imagen" descr="http://200.29.3.6:8080/pentaho/jpivot/table/drill-position-other.gif">
          <a:extLst>
            <a:ext uri="{FF2B5EF4-FFF2-40B4-BE49-F238E27FC236}">
              <a16:creationId xmlns:a16="http://schemas.microsoft.com/office/drawing/2014/main" id="{0C5C76E8-D80B-46AB-959B-8B14483408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93" name="59 Imagen" descr="http://200.29.3.6:8080/pentaho/jpivot/table/drill-position-other.gif">
          <a:extLst>
            <a:ext uri="{FF2B5EF4-FFF2-40B4-BE49-F238E27FC236}">
              <a16:creationId xmlns:a16="http://schemas.microsoft.com/office/drawing/2014/main" id="{B6E537A6-B9DD-4FD5-913C-8286ADDB16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94" name="59 Imagen" descr="http://200.29.3.6:8080/pentaho/jpivot/table/drill-position-other.gif">
          <a:extLst>
            <a:ext uri="{FF2B5EF4-FFF2-40B4-BE49-F238E27FC236}">
              <a16:creationId xmlns:a16="http://schemas.microsoft.com/office/drawing/2014/main" id="{A67B6990-24ED-4099-B8B8-4445A404A8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95" name="59 Imagen" descr="http://200.29.3.6:8080/pentaho/jpivot/table/drill-position-other.gif">
          <a:extLst>
            <a:ext uri="{FF2B5EF4-FFF2-40B4-BE49-F238E27FC236}">
              <a16:creationId xmlns:a16="http://schemas.microsoft.com/office/drawing/2014/main" id="{B7BD9082-270F-4EF5-981D-BFC49A1791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96" name="59 Imagen" descr="http://200.29.3.6:8080/pentaho/jpivot/table/drill-position-other.gif">
          <a:extLst>
            <a:ext uri="{FF2B5EF4-FFF2-40B4-BE49-F238E27FC236}">
              <a16:creationId xmlns:a16="http://schemas.microsoft.com/office/drawing/2014/main" id="{56127421-B36E-43BC-BD12-182C34B673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97" name="59 Imagen" descr="http://200.29.3.6:8080/pentaho/jpivot/table/drill-position-other.gif">
          <a:extLst>
            <a:ext uri="{FF2B5EF4-FFF2-40B4-BE49-F238E27FC236}">
              <a16:creationId xmlns:a16="http://schemas.microsoft.com/office/drawing/2014/main" id="{A56EA50F-5655-4679-8A24-B991AE14F2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98" name="59 Imagen" descr="http://200.29.3.6:8080/pentaho/jpivot/table/drill-position-other.gif">
          <a:extLst>
            <a:ext uri="{FF2B5EF4-FFF2-40B4-BE49-F238E27FC236}">
              <a16:creationId xmlns:a16="http://schemas.microsoft.com/office/drawing/2014/main" id="{081C85DA-65E3-42CC-9212-533B8DEA0A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999" name="59 Imagen" descr="http://200.29.3.6:8080/pentaho/jpivot/table/drill-position-other.gif">
          <a:extLst>
            <a:ext uri="{FF2B5EF4-FFF2-40B4-BE49-F238E27FC236}">
              <a16:creationId xmlns:a16="http://schemas.microsoft.com/office/drawing/2014/main" id="{AE2AACD4-8F1C-46F4-8A85-0007CC00DE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00" name="59 Imagen" descr="http://200.29.3.6:8080/pentaho/jpivot/table/drill-position-other.gif">
          <a:extLst>
            <a:ext uri="{FF2B5EF4-FFF2-40B4-BE49-F238E27FC236}">
              <a16:creationId xmlns:a16="http://schemas.microsoft.com/office/drawing/2014/main" id="{5F434587-0384-4DA1-AC91-6394574EB4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01" name="59 Imagen" descr="http://200.29.3.6:8080/pentaho/jpivot/table/drill-position-other.gif">
          <a:extLst>
            <a:ext uri="{FF2B5EF4-FFF2-40B4-BE49-F238E27FC236}">
              <a16:creationId xmlns:a16="http://schemas.microsoft.com/office/drawing/2014/main" id="{D224A688-0F21-4D9C-ABB9-F6FE7AE8B4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02" name="59 Imagen" descr="http://200.29.3.6:8080/pentaho/jpivot/table/drill-position-other.gif">
          <a:extLst>
            <a:ext uri="{FF2B5EF4-FFF2-40B4-BE49-F238E27FC236}">
              <a16:creationId xmlns:a16="http://schemas.microsoft.com/office/drawing/2014/main" id="{E761E578-4FCC-426F-8909-1544E7DFF5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03" name="59 Imagen" descr="http://200.29.3.6:8080/pentaho/jpivot/table/drill-position-other.gif">
          <a:extLst>
            <a:ext uri="{FF2B5EF4-FFF2-40B4-BE49-F238E27FC236}">
              <a16:creationId xmlns:a16="http://schemas.microsoft.com/office/drawing/2014/main" id="{97FD1556-8E3E-4B57-869F-F203DAF458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04" name="59 Imagen" descr="http://200.29.3.6:8080/pentaho/jpivot/table/drill-position-other.gif">
          <a:extLst>
            <a:ext uri="{FF2B5EF4-FFF2-40B4-BE49-F238E27FC236}">
              <a16:creationId xmlns:a16="http://schemas.microsoft.com/office/drawing/2014/main" id="{B3BF203E-108E-462D-A0C2-6ED321C030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05" name="59 Imagen" descr="http://200.29.3.6:8080/pentaho/jpivot/table/drill-position-other.gif">
          <a:extLst>
            <a:ext uri="{FF2B5EF4-FFF2-40B4-BE49-F238E27FC236}">
              <a16:creationId xmlns:a16="http://schemas.microsoft.com/office/drawing/2014/main" id="{F43D237B-F0A0-42EC-A2D5-A8784974D2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06" name="59 Imagen" descr="http://200.29.3.6:8080/pentaho/jpivot/table/drill-position-other.gif">
          <a:extLst>
            <a:ext uri="{FF2B5EF4-FFF2-40B4-BE49-F238E27FC236}">
              <a16:creationId xmlns:a16="http://schemas.microsoft.com/office/drawing/2014/main" id="{5136E9AF-1529-4AF9-A663-DF02DA475B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07" name="59 Imagen" descr="http://200.29.3.6:8080/pentaho/jpivot/table/drill-position-other.gif">
          <a:extLst>
            <a:ext uri="{FF2B5EF4-FFF2-40B4-BE49-F238E27FC236}">
              <a16:creationId xmlns:a16="http://schemas.microsoft.com/office/drawing/2014/main" id="{0B4955F9-401B-4CA9-AAEF-1C20A79217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08" name="59 Imagen" descr="http://200.29.3.6:8080/pentaho/jpivot/table/drill-position-other.gif">
          <a:extLst>
            <a:ext uri="{FF2B5EF4-FFF2-40B4-BE49-F238E27FC236}">
              <a16:creationId xmlns:a16="http://schemas.microsoft.com/office/drawing/2014/main" id="{B99C6114-DE51-41EA-9198-C8D5F12C8D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09" name="59 Imagen" descr="http://200.29.3.6:8080/pentaho/jpivot/table/drill-position-other.gif">
          <a:extLst>
            <a:ext uri="{FF2B5EF4-FFF2-40B4-BE49-F238E27FC236}">
              <a16:creationId xmlns:a16="http://schemas.microsoft.com/office/drawing/2014/main" id="{5D588101-FC62-4995-9CBB-733F43FD6C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10" name="59 Imagen" descr="http://200.29.3.6:8080/pentaho/jpivot/table/drill-position-other.gif">
          <a:extLst>
            <a:ext uri="{FF2B5EF4-FFF2-40B4-BE49-F238E27FC236}">
              <a16:creationId xmlns:a16="http://schemas.microsoft.com/office/drawing/2014/main" id="{0A169965-B22B-4C47-A961-E4389620C4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11" name="59 Imagen" descr="http://200.29.3.6:8080/pentaho/jpivot/table/drill-position-other.gif">
          <a:extLst>
            <a:ext uri="{FF2B5EF4-FFF2-40B4-BE49-F238E27FC236}">
              <a16:creationId xmlns:a16="http://schemas.microsoft.com/office/drawing/2014/main" id="{A9055AE4-7B3F-43FD-9993-5406D9593D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12" name="59 Imagen" descr="http://200.29.3.6:8080/pentaho/jpivot/table/drill-position-other.gif">
          <a:extLst>
            <a:ext uri="{FF2B5EF4-FFF2-40B4-BE49-F238E27FC236}">
              <a16:creationId xmlns:a16="http://schemas.microsoft.com/office/drawing/2014/main" id="{F7F525C7-E46F-454E-8502-A09F12A5A1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13" name="59 Imagen" descr="http://200.29.3.6:8080/pentaho/jpivot/table/drill-position-other.gif">
          <a:extLst>
            <a:ext uri="{FF2B5EF4-FFF2-40B4-BE49-F238E27FC236}">
              <a16:creationId xmlns:a16="http://schemas.microsoft.com/office/drawing/2014/main" id="{8DFE58C0-4C24-4444-840D-4938F09467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14" name="59 Imagen" descr="http://200.29.3.6:8080/pentaho/jpivot/table/drill-position-other.gif">
          <a:extLst>
            <a:ext uri="{FF2B5EF4-FFF2-40B4-BE49-F238E27FC236}">
              <a16:creationId xmlns:a16="http://schemas.microsoft.com/office/drawing/2014/main" id="{A61F6BF4-6E20-42AC-B121-6DA7B820DA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15" name="59 Imagen" descr="http://200.29.3.6:8080/pentaho/jpivot/table/drill-position-other.gif">
          <a:extLst>
            <a:ext uri="{FF2B5EF4-FFF2-40B4-BE49-F238E27FC236}">
              <a16:creationId xmlns:a16="http://schemas.microsoft.com/office/drawing/2014/main" id="{EE581CFF-F89E-44B2-AFC7-BDCD91F6E4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16" name="59 Imagen" descr="http://200.29.3.6:8080/pentaho/jpivot/table/drill-position-other.gif">
          <a:extLst>
            <a:ext uri="{FF2B5EF4-FFF2-40B4-BE49-F238E27FC236}">
              <a16:creationId xmlns:a16="http://schemas.microsoft.com/office/drawing/2014/main" id="{B6A82176-9FF9-458E-A913-F9EC3552E2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17" name="59 Imagen" descr="http://200.29.3.6:8080/pentaho/jpivot/table/drill-position-other.gif">
          <a:extLst>
            <a:ext uri="{FF2B5EF4-FFF2-40B4-BE49-F238E27FC236}">
              <a16:creationId xmlns:a16="http://schemas.microsoft.com/office/drawing/2014/main" id="{38A5A9AB-B498-4864-B324-5C7EDBA5FE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18" name="59 Imagen" descr="http://200.29.3.6:8080/pentaho/jpivot/table/drill-position-other.gif">
          <a:extLst>
            <a:ext uri="{FF2B5EF4-FFF2-40B4-BE49-F238E27FC236}">
              <a16:creationId xmlns:a16="http://schemas.microsoft.com/office/drawing/2014/main" id="{CD1B4C5A-21A4-4EF9-87BB-EC1DF08101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19" name="59 Imagen" descr="http://200.29.3.6:8080/pentaho/jpivot/table/drill-position-other.gif">
          <a:extLst>
            <a:ext uri="{FF2B5EF4-FFF2-40B4-BE49-F238E27FC236}">
              <a16:creationId xmlns:a16="http://schemas.microsoft.com/office/drawing/2014/main" id="{8601C3F3-AF73-4AEA-8000-AACC1ADE1F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20" name="59 Imagen" descr="http://200.29.3.6:8080/pentaho/jpivot/table/drill-position-other.gif">
          <a:extLst>
            <a:ext uri="{FF2B5EF4-FFF2-40B4-BE49-F238E27FC236}">
              <a16:creationId xmlns:a16="http://schemas.microsoft.com/office/drawing/2014/main" id="{B1FFBED9-AE0E-4A64-B4C8-F35719AD8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21" name="59 Imagen" descr="http://200.29.3.6:8080/pentaho/jpivot/table/drill-position-other.gif">
          <a:extLst>
            <a:ext uri="{FF2B5EF4-FFF2-40B4-BE49-F238E27FC236}">
              <a16:creationId xmlns:a16="http://schemas.microsoft.com/office/drawing/2014/main" id="{F3F5061D-FAC4-42D0-8E30-2A00A6DBF5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22" name="59 Imagen" descr="http://200.29.3.6:8080/pentaho/jpivot/table/drill-position-other.gif">
          <a:extLst>
            <a:ext uri="{FF2B5EF4-FFF2-40B4-BE49-F238E27FC236}">
              <a16:creationId xmlns:a16="http://schemas.microsoft.com/office/drawing/2014/main" id="{6B73E132-4053-4079-A79A-3073A0F621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23" name="59 Imagen" descr="http://200.29.3.6:8080/pentaho/jpivot/table/drill-position-other.gif">
          <a:extLst>
            <a:ext uri="{FF2B5EF4-FFF2-40B4-BE49-F238E27FC236}">
              <a16:creationId xmlns:a16="http://schemas.microsoft.com/office/drawing/2014/main" id="{3558B166-4885-4DE6-9D04-5C653CB3EA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24" name="59 Imagen" descr="http://200.29.3.6:8080/pentaho/jpivot/table/drill-position-other.gif">
          <a:extLst>
            <a:ext uri="{FF2B5EF4-FFF2-40B4-BE49-F238E27FC236}">
              <a16:creationId xmlns:a16="http://schemas.microsoft.com/office/drawing/2014/main" id="{182116A3-D4D6-4C57-954D-8DE70AECE3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25" name="59 Imagen" descr="http://200.29.3.6:8080/pentaho/jpivot/table/drill-position-other.gif">
          <a:extLst>
            <a:ext uri="{FF2B5EF4-FFF2-40B4-BE49-F238E27FC236}">
              <a16:creationId xmlns:a16="http://schemas.microsoft.com/office/drawing/2014/main" id="{3C2BAA27-C0B0-4FCC-9E72-3A3A5E59B2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26" name="59 Imagen" descr="http://200.29.3.6:8080/pentaho/jpivot/table/drill-position-other.gif">
          <a:extLst>
            <a:ext uri="{FF2B5EF4-FFF2-40B4-BE49-F238E27FC236}">
              <a16:creationId xmlns:a16="http://schemas.microsoft.com/office/drawing/2014/main" id="{CCD6B28E-72AB-4C2D-8016-E64E1B9EBA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27" name="59 Imagen" descr="http://200.29.3.6:8080/pentaho/jpivot/table/drill-position-other.gif">
          <a:extLst>
            <a:ext uri="{FF2B5EF4-FFF2-40B4-BE49-F238E27FC236}">
              <a16:creationId xmlns:a16="http://schemas.microsoft.com/office/drawing/2014/main" id="{7E69AAA3-0E33-4BC4-B138-793F0885B8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28" name="59 Imagen" descr="http://200.29.3.6:8080/pentaho/jpivot/table/drill-position-other.gif">
          <a:extLst>
            <a:ext uri="{FF2B5EF4-FFF2-40B4-BE49-F238E27FC236}">
              <a16:creationId xmlns:a16="http://schemas.microsoft.com/office/drawing/2014/main" id="{F7A4C60B-6251-4748-9865-C3A3DEBA8F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29" name="59 Imagen" descr="http://200.29.3.6:8080/pentaho/jpivot/table/drill-position-other.gif">
          <a:extLst>
            <a:ext uri="{FF2B5EF4-FFF2-40B4-BE49-F238E27FC236}">
              <a16:creationId xmlns:a16="http://schemas.microsoft.com/office/drawing/2014/main" id="{B354FFAD-817B-41D3-83D4-DAB1DCCEDE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30" name="59 Imagen" descr="http://200.29.3.6:8080/pentaho/jpivot/table/drill-position-other.gif">
          <a:extLst>
            <a:ext uri="{FF2B5EF4-FFF2-40B4-BE49-F238E27FC236}">
              <a16:creationId xmlns:a16="http://schemas.microsoft.com/office/drawing/2014/main" id="{D9CF5393-2E72-4E8C-836F-79C77528F2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31" name="59 Imagen" descr="http://200.29.3.6:8080/pentaho/jpivot/table/drill-position-other.gif">
          <a:extLst>
            <a:ext uri="{FF2B5EF4-FFF2-40B4-BE49-F238E27FC236}">
              <a16:creationId xmlns:a16="http://schemas.microsoft.com/office/drawing/2014/main" id="{D877FFBA-4006-47CF-9DF6-B226AAFFFA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32" name="59 Imagen" descr="http://200.29.3.6:8080/pentaho/jpivot/table/drill-position-other.gif">
          <a:extLst>
            <a:ext uri="{FF2B5EF4-FFF2-40B4-BE49-F238E27FC236}">
              <a16:creationId xmlns:a16="http://schemas.microsoft.com/office/drawing/2014/main" id="{BFB72AE5-0B1A-494D-AB50-6AF19531B5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33" name="59 Imagen" descr="http://200.29.3.6:8080/pentaho/jpivot/table/drill-position-other.gif">
          <a:extLst>
            <a:ext uri="{FF2B5EF4-FFF2-40B4-BE49-F238E27FC236}">
              <a16:creationId xmlns:a16="http://schemas.microsoft.com/office/drawing/2014/main" id="{F8D79DE7-DC41-4360-9EB3-94E0DBD46D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34" name="59 Imagen" descr="http://200.29.3.6:8080/pentaho/jpivot/table/drill-position-other.gif">
          <a:extLst>
            <a:ext uri="{FF2B5EF4-FFF2-40B4-BE49-F238E27FC236}">
              <a16:creationId xmlns:a16="http://schemas.microsoft.com/office/drawing/2014/main" id="{9CEC3BB2-B11E-45FA-910B-8A4F397572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35" name="59 Imagen" descr="http://200.29.3.6:8080/pentaho/jpivot/table/drill-position-other.gif">
          <a:extLst>
            <a:ext uri="{FF2B5EF4-FFF2-40B4-BE49-F238E27FC236}">
              <a16:creationId xmlns:a16="http://schemas.microsoft.com/office/drawing/2014/main" id="{5280A91F-3562-44C3-A1FD-3ED598E6BF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36" name="59 Imagen" descr="http://200.29.3.6:8080/pentaho/jpivot/table/drill-position-other.gif">
          <a:extLst>
            <a:ext uri="{FF2B5EF4-FFF2-40B4-BE49-F238E27FC236}">
              <a16:creationId xmlns:a16="http://schemas.microsoft.com/office/drawing/2014/main" id="{CC6A8F3F-7A10-4480-ADE6-39CD795193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37" name="59 Imagen" descr="http://200.29.3.6:8080/pentaho/jpivot/table/drill-position-other.gif">
          <a:extLst>
            <a:ext uri="{FF2B5EF4-FFF2-40B4-BE49-F238E27FC236}">
              <a16:creationId xmlns:a16="http://schemas.microsoft.com/office/drawing/2014/main" id="{0DB2A12D-FCA6-4657-BD63-7684C18B9B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38" name="59 Imagen" descr="http://200.29.3.6:8080/pentaho/jpivot/table/drill-position-other.gif">
          <a:extLst>
            <a:ext uri="{FF2B5EF4-FFF2-40B4-BE49-F238E27FC236}">
              <a16:creationId xmlns:a16="http://schemas.microsoft.com/office/drawing/2014/main" id="{15DE9F26-5A5E-4959-92BE-9009706965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39" name="59 Imagen" descr="http://200.29.3.6:8080/pentaho/jpivot/table/drill-position-other.gif">
          <a:extLst>
            <a:ext uri="{FF2B5EF4-FFF2-40B4-BE49-F238E27FC236}">
              <a16:creationId xmlns:a16="http://schemas.microsoft.com/office/drawing/2014/main" id="{93B80429-C7FD-44F6-A50D-BCF3924267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40" name="59 Imagen" descr="http://200.29.3.6:8080/pentaho/jpivot/table/drill-position-other.gif">
          <a:extLst>
            <a:ext uri="{FF2B5EF4-FFF2-40B4-BE49-F238E27FC236}">
              <a16:creationId xmlns:a16="http://schemas.microsoft.com/office/drawing/2014/main" id="{C3F4AE0D-9BBB-43DE-9B51-48C599C1D8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41" name="59 Imagen" descr="http://200.29.3.6:8080/pentaho/jpivot/table/drill-position-other.gif">
          <a:extLst>
            <a:ext uri="{FF2B5EF4-FFF2-40B4-BE49-F238E27FC236}">
              <a16:creationId xmlns:a16="http://schemas.microsoft.com/office/drawing/2014/main" id="{FA592296-6911-4C2A-A0C1-AD2B054894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42" name="59 Imagen" descr="http://200.29.3.6:8080/pentaho/jpivot/table/drill-position-other.gif">
          <a:extLst>
            <a:ext uri="{FF2B5EF4-FFF2-40B4-BE49-F238E27FC236}">
              <a16:creationId xmlns:a16="http://schemas.microsoft.com/office/drawing/2014/main" id="{32F7E9A0-0FCA-413D-BFB4-4BBC2ED28C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43" name="59 Imagen" descr="http://200.29.3.6:8080/pentaho/jpivot/table/drill-position-other.gif">
          <a:extLst>
            <a:ext uri="{FF2B5EF4-FFF2-40B4-BE49-F238E27FC236}">
              <a16:creationId xmlns:a16="http://schemas.microsoft.com/office/drawing/2014/main" id="{98D31238-939C-4C76-9A6E-C4673CBA5C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44" name="59 Imagen" descr="http://200.29.3.6:8080/pentaho/jpivot/table/drill-position-other.gif">
          <a:extLst>
            <a:ext uri="{FF2B5EF4-FFF2-40B4-BE49-F238E27FC236}">
              <a16:creationId xmlns:a16="http://schemas.microsoft.com/office/drawing/2014/main" id="{8C0B0570-6D92-43E5-9D42-120635E254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45" name="59 Imagen" descr="http://200.29.3.6:8080/pentaho/jpivot/table/drill-position-other.gif">
          <a:extLst>
            <a:ext uri="{FF2B5EF4-FFF2-40B4-BE49-F238E27FC236}">
              <a16:creationId xmlns:a16="http://schemas.microsoft.com/office/drawing/2014/main" id="{77F0B84E-0797-442E-BAEA-2CD0AD7F7A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46" name="59 Imagen" descr="http://200.29.3.6:8080/pentaho/jpivot/table/drill-position-other.gif">
          <a:extLst>
            <a:ext uri="{FF2B5EF4-FFF2-40B4-BE49-F238E27FC236}">
              <a16:creationId xmlns:a16="http://schemas.microsoft.com/office/drawing/2014/main" id="{4BB57110-12BE-46B7-A30D-951F467588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47" name="59 Imagen" descr="http://200.29.3.6:8080/pentaho/jpivot/table/drill-position-other.gif">
          <a:extLst>
            <a:ext uri="{FF2B5EF4-FFF2-40B4-BE49-F238E27FC236}">
              <a16:creationId xmlns:a16="http://schemas.microsoft.com/office/drawing/2014/main" id="{ABEB8257-D583-40FB-B055-1D81845279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48" name="59 Imagen" descr="http://200.29.3.6:8080/pentaho/jpivot/table/drill-position-other.gif">
          <a:extLst>
            <a:ext uri="{FF2B5EF4-FFF2-40B4-BE49-F238E27FC236}">
              <a16:creationId xmlns:a16="http://schemas.microsoft.com/office/drawing/2014/main" id="{EC28D453-14D5-4B5A-96B5-74E6C24A9B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49" name="59 Imagen" descr="http://200.29.3.6:8080/pentaho/jpivot/table/drill-position-other.gif">
          <a:extLst>
            <a:ext uri="{FF2B5EF4-FFF2-40B4-BE49-F238E27FC236}">
              <a16:creationId xmlns:a16="http://schemas.microsoft.com/office/drawing/2014/main" id="{1D1C44E3-FD84-4D6B-819C-CC63863B20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50" name="59 Imagen" descr="http://200.29.3.6:8080/pentaho/jpivot/table/drill-position-other.gif">
          <a:extLst>
            <a:ext uri="{FF2B5EF4-FFF2-40B4-BE49-F238E27FC236}">
              <a16:creationId xmlns:a16="http://schemas.microsoft.com/office/drawing/2014/main" id="{67895533-6B0F-4BB2-84A3-1732BB322C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51" name="59 Imagen" descr="http://200.29.3.6:8080/pentaho/jpivot/table/drill-position-other.gif">
          <a:extLst>
            <a:ext uri="{FF2B5EF4-FFF2-40B4-BE49-F238E27FC236}">
              <a16:creationId xmlns:a16="http://schemas.microsoft.com/office/drawing/2014/main" id="{845E1A3B-13F6-4FD7-AF09-5816BCC4A7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52" name="59 Imagen" descr="http://200.29.3.6:8080/pentaho/jpivot/table/drill-position-other.gif">
          <a:extLst>
            <a:ext uri="{FF2B5EF4-FFF2-40B4-BE49-F238E27FC236}">
              <a16:creationId xmlns:a16="http://schemas.microsoft.com/office/drawing/2014/main" id="{5AF78B5B-08C3-4E15-9CAD-DC5C36CA34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53" name="59 Imagen" descr="http://200.29.3.6:8080/pentaho/jpivot/table/drill-position-other.gif">
          <a:extLst>
            <a:ext uri="{FF2B5EF4-FFF2-40B4-BE49-F238E27FC236}">
              <a16:creationId xmlns:a16="http://schemas.microsoft.com/office/drawing/2014/main" id="{21FFF010-3681-4993-B067-E29504FFBF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54" name="59 Imagen" descr="http://200.29.3.6:8080/pentaho/jpivot/table/drill-position-other.gif">
          <a:extLst>
            <a:ext uri="{FF2B5EF4-FFF2-40B4-BE49-F238E27FC236}">
              <a16:creationId xmlns:a16="http://schemas.microsoft.com/office/drawing/2014/main" id="{3BC08E90-36C7-4456-AA06-D95C531936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55" name="59 Imagen" descr="http://200.29.3.6:8080/pentaho/jpivot/table/drill-position-other.gif">
          <a:extLst>
            <a:ext uri="{FF2B5EF4-FFF2-40B4-BE49-F238E27FC236}">
              <a16:creationId xmlns:a16="http://schemas.microsoft.com/office/drawing/2014/main" id="{D97305A2-1E8F-4443-BD02-50F9C97AB5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56" name="59 Imagen" descr="http://200.29.3.6:8080/pentaho/jpivot/table/drill-position-other.gif">
          <a:extLst>
            <a:ext uri="{FF2B5EF4-FFF2-40B4-BE49-F238E27FC236}">
              <a16:creationId xmlns:a16="http://schemas.microsoft.com/office/drawing/2014/main" id="{81400F5F-0918-4830-8E1D-DF607495F3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57" name="59 Imagen" descr="http://200.29.3.6:8080/pentaho/jpivot/table/drill-position-other.gif">
          <a:extLst>
            <a:ext uri="{FF2B5EF4-FFF2-40B4-BE49-F238E27FC236}">
              <a16:creationId xmlns:a16="http://schemas.microsoft.com/office/drawing/2014/main" id="{7717CEEB-D4DF-4F3F-AC02-521AB3ABFE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58" name="59 Imagen" descr="http://200.29.3.6:8080/pentaho/jpivot/table/drill-position-other.gif">
          <a:extLst>
            <a:ext uri="{FF2B5EF4-FFF2-40B4-BE49-F238E27FC236}">
              <a16:creationId xmlns:a16="http://schemas.microsoft.com/office/drawing/2014/main" id="{08DA13AB-7B37-4396-A71C-701B8165B2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59" name="59 Imagen" descr="http://200.29.3.6:8080/pentaho/jpivot/table/drill-position-other.gif">
          <a:extLst>
            <a:ext uri="{FF2B5EF4-FFF2-40B4-BE49-F238E27FC236}">
              <a16:creationId xmlns:a16="http://schemas.microsoft.com/office/drawing/2014/main" id="{8BD0C42A-6E2B-45B0-BAEA-1A00CBAF43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60" name="59 Imagen" descr="http://200.29.3.6:8080/pentaho/jpivot/table/drill-position-other.gif">
          <a:extLst>
            <a:ext uri="{FF2B5EF4-FFF2-40B4-BE49-F238E27FC236}">
              <a16:creationId xmlns:a16="http://schemas.microsoft.com/office/drawing/2014/main" id="{060E990C-8754-46C8-A133-028EC2232C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61" name="59 Imagen" descr="http://200.29.3.6:8080/pentaho/jpivot/table/drill-position-other.gif">
          <a:extLst>
            <a:ext uri="{FF2B5EF4-FFF2-40B4-BE49-F238E27FC236}">
              <a16:creationId xmlns:a16="http://schemas.microsoft.com/office/drawing/2014/main" id="{EABCE346-BBF1-48B8-AF45-F0D624FE35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62" name="59 Imagen" descr="http://200.29.3.6:8080/pentaho/jpivot/table/drill-position-other.gif">
          <a:extLst>
            <a:ext uri="{FF2B5EF4-FFF2-40B4-BE49-F238E27FC236}">
              <a16:creationId xmlns:a16="http://schemas.microsoft.com/office/drawing/2014/main" id="{C1450486-6A0F-4882-8E23-320DD2552B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63" name="59 Imagen" descr="http://200.29.3.6:8080/pentaho/jpivot/table/drill-position-other.gif">
          <a:extLst>
            <a:ext uri="{FF2B5EF4-FFF2-40B4-BE49-F238E27FC236}">
              <a16:creationId xmlns:a16="http://schemas.microsoft.com/office/drawing/2014/main" id="{D817BB54-04CC-48B8-B7B8-D1BC4E5A26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64" name="59 Imagen" descr="http://200.29.3.6:8080/pentaho/jpivot/table/drill-position-other.gif">
          <a:extLst>
            <a:ext uri="{FF2B5EF4-FFF2-40B4-BE49-F238E27FC236}">
              <a16:creationId xmlns:a16="http://schemas.microsoft.com/office/drawing/2014/main" id="{583652ED-F6A0-4891-9A8C-2999AD7CD0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65" name="59 Imagen" descr="http://200.29.3.6:8080/pentaho/jpivot/table/drill-position-other.gif">
          <a:extLst>
            <a:ext uri="{FF2B5EF4-FFF2-40B4-BE49-F238E27FC236}">
              <a16:creationId xmlns:a16="http://schemas.microsoft.com/office/drawing/2014/main" id="{1BED0533-4C2D-4201-AFA6-123C5A7CA2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66" name="59 Imagen" descr="http://200.29.3.6:8080/pentaho/jpivot/table/drill-position-other.gif">
          <a:extLst>
            <a:ext uri="{FF2B5EF4-FFF2-40B4-BE49-F238E27FC236}">
              <a16:creationId xmlns:a16="http://schemas.microsoft.com/office/drawing/2014/main" id="{EE0364C7-703F-4AEF-8DFE-4CA9305B29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67" name="59 Imagen" descr="http://200.29.3.6:8080/pentaho/jpivot/table/drill-position-other.gif">
          <a:extLst>
            <a:ext uri="{FF2B5EF4-FFF2-40B4-BE49-F238E27FC236}">
              <a16:creationId xmlns:a16="http://schemas.microsoft.com/office/drawing/2014/main" id="{01283B0C-359D-4CE1-A70C-3100B0BDDE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68" name="59 Imagen" descr="http://200.29.3.6:8080/pentaho/jpivot/table/drill-position-other.gif">
          <a:extLst>
            <a:ext uri="{FF2B5EF4-FFF2-40B4-BE49-F238E27FC236}">
              <a16:creationId xmlns:a16="http://schemas.microsoft.com/office/drawing/2014/main" id="{0AD58D0C-07A7-4F24-AFE6-4ACE580A4D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69" name="59 Imagen" descr="http://200.29.3.6:8080/pentaho/jpivot/table/drill-position-other.gif">
          <a:extLst>
            <a:ext uri="{FF2B5EF4-FFF2-40B4-BE49-F238E27FC236}">
              <a16:creationId xmlns:a16="http://schemas.microsoft.com/office/drawing/2014/main" id="{58A99FE8-2BFA-468D-8878-8D6D4AF5CB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70" name="59 Imagen" descr="http://200.29.3.6:8080/pentaho/jpivot/table/drill-position-other.gif">
          <a:extLst>
            <a:ext uri="{FF2B5EF4-FFF2-40B4-BE49-F238E27FC236}">
              <a16:creationId xmlns:a16="http://schemas.microsoft.com/office/drawing/2014/main" id="{469111DE-5E30-4C19-B1D0-D559B9B045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71" name="59 Imagen" descr="http://200.29.3.6:8080/pentaho/jpivot/table/drill-position-other.gif">
          <a:extLst>
            <a:ext uri="{FF2B5EF4-FFF2-40B4-BE49-F238E27FC236}">
              <a16:creationId xmlns:a16="http://schemas.microsoft.com/office/drawing/2014/main" id="{18201C2C-C5A7-41FD-A415-65ACAA883C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72" name="59 Imagen" descr="http://200.29.3.6:8080/pentaho/jpivot/table/drill-position-other.gif">
          <a:extLst>
            <a:ext uri="{FF2B5EF4-FFF2-40B4-BE49-F238E27FC236}">
              <a16:creationId xmlns:a16="http://schemas.microsoft.com/office/drawing/2014/main" id="{3EA49668-F51B-40B9-B165-48AFC0AF80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73" name="59 Imagen" descr="http://200.29.3.6:8080/pentaho/jpivot/table/drill-position-other.gif">
          <a:extLst>
            <a:ext uri="{FF2B5EF4-FFF2-40B4-BE49-F238E27FC236}">
              <a16:creationId xmlns:a16="http://schemas.microsoft.com/office/drawing/2014/main" id="{E1BE3ED6-A9EB-4A17-890C-9A129C9E8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74" name="59 Imagen" descr="http://200.29.3.6:8080/pentaho/jpivot/table/drill-position-other.gif">
          <a:extLst>
            <a:ext uri="{FF2B5EF4-FFF2-40B4-BE49-F238E27FC236}">
              <a16:creationId xmlns:a16="http://schemas.microsoft.com/office/drawing/2014/main" id="{834FA458-35D9-477F-BB8F-E92E3B84AD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75" name="59 Imagen" descr="http://200.29.3.6:8080/pentaho/jpivot/table/drill-position-other.gif">
          <a:extLst>
            <a:ext uri="{FF2B5EF4-FFF2-40B4-BE49-F238E27FC236}">
              <a16:creationId xmlns:a16="http://schemas.microsoft.com/office/drawing/2014/main" id="{90BBED66-4B13-4655-BAB7-0FDC6F3A0B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76" name="59 Imagen" descr="http://200.29.3.6:8080/pentaho/jpivot/table/drill-position-other.gif">
          <a:extLst>
            <a:ext uri="{FF2B5EF4-FFF2-40B4-BE49-F238E27FC236}">
              <a16:creationId xmlns:a16="http://schemas.microsoft.com/office/drawing/2014/main" id="{BD6D352B-38E6-4EB4-8B15-FD232111B5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77" name="59 Imagen" descr="http://200.29.3.6:8080/pentaho/jpivot/table/drill-position-other.gif">
          <a:extLst>
            <a:ext uri="{FF2B5EF4-FFF2-40B4-BE49-F238E27FC236}">
              <a16:creationId xmlns:a16="http://schemas.microsoft.com/office/drawing/2014/main" id="{98990E5A-A485-4261-A76E-4C1E3AEEEB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78" name="59 Imagen" descr="http://200.29.3.6:8080/pentaho/jpivot/table/drill-position-other.gif">
          <a:extLst>
            <a:ext uri="{FF2B5EF4-FFF2-40B4-BE49-F238E27FC236}">
              <a16:creationId xmlns:a16="http://schemas.microsoft.com/office/drawing/2014/main" id="{8AD017A8-89C8-4F79-9770-C27BC6191F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079" name="59 Imagen" descr="http://200.29.3.6:8080/pentaho/jpivot/table/drill-position-other.gif">
          <a:extLst>
            <a:ext uri="{FF2B5EF4-FFF2-40B4-BE49-F238E27FC236}">
              <a16:creationId xmlns:a16="http://schemas.microsoft.com/office/drawing/2014/main" id="{1BB768B2-7A3C-4A40-B57F-91F817FDA1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080" name="1 Imagen" descr="http://200.29.3.6:8080/pentaho/jpivot/table/drill-position-other.gif">
          <a:extLst>
            <a:ext uri="{FF2B5EF4-FFF2-40B4-BE49-F238E27FC236}">
              <a16:creationId xmlns:a16="http://schemas.microsoft.com/office/drawing/2014/main" id="{8A06E579-AC6B-4FEB-A078-F5CF4C0AA2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081" name="2 Imagen" descr="http://200.29.3.6:8080/pentaho/jpivot/table/drill-position-other.gif">
          <a:extLst>
            <a:ext uri="{FF2B5EF4-FFF2-40B4-BE49-F238E27FC236}">
              <a16:creationId xmlns:a16="http://schemas.microsoft.com/office/drawing/2014/main" id="{124FC264-09E6-4652-84A2-FA2FB3089E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082" name="3 Imagen" descr="http://200.29.3.6:8080/pentaho/jpivot/table/drill-position-other.gif">
          <a:extLst>
            <a:ext uri="{FF2B5EF4-FFF2-40B4-BE49-F238E27FC236}">
              <a16:creationId xmlns:a16="http://schemas.microsoft.com/office/drawing/2014/main" id="{4607D76E-2B87-41EB-83B7-DDC0318009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083" name="4 Imagen" descr="http://200.29.3.6:8080/pentaho/jpivot/table/drill-position-other.gif">
          <a:extLst>
            <a:ext uri="{FF2B5EF4-FFF2-40B4-BE49-F238E27FC236}">
              <a16:creationId xmlns:a16="http://schemas.microsoft.com/office/drawing/2014/main" id="{BD23C643-FE52-4B75-84F5-F28672CC7C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084" name="5 Imagen" descr="http://200.29.3.6:8080/pentaho/jpivot/table/drill-position-other.gif">
          <a:extLst>
            <a:ext uri="{FF2B5EF4-FFF2-40B4-BE49-F238E27FC236}">
              <a16:creationId xmlns:a16="http://schemas.microsoft.com/office/drawing/2014/main" id="{E76786EC-F88E-416A-89CD-391396179A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085" name="6 Imagen" descr="http://200.29.3.6:8080/pentaho/jpivot/table/drill-position-other.gif">
          <a:extLst>
            <a:ext uri="{FF2B5EF4-FFF2-40B4-BE49-F238E27FC236}">
              <a16:creationId xmlns:a16="http://schemas.microsoft.com/office/drawing/2014/main" id="{215CC9C0-8452-4D76-80F0-BF761A514B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086" name="7 Imagen" descr="http://200.29.3.6:8080/pentaho/jpivot/table/drill-position-other.gif">
          <a:extLst>
            <a:ext uri="{FF2B5EF4-FFF2-40B4-BE49-F238E27FC236}">
              <a16:creationId xmlns:a16="http://schemas.microsoft.com/office/drawing/2014/main" id="{1D45BD24-673A-45E7-83B2-1E93EDBC28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087" name="8 Imagen" descr="http://200.29.3.6:8080/pentaho/jpivot/table/drill-position-other.gif">
          <a:extLst>
            <a:ext uri="{FF2B5EF4-FFF2-40B4-BE49-F238E27FC236}">
              <a16:creationId xmlns:a16="http://schemas.microsoft.com/office/drawing/2014/main" id="{9D115F62-52E1-462C-94A3-6EB98B1946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088" name="9 Imagen" descr="http://200.29.3.6:8080/pentaho/jpivot/table/drill-position-other.gif">
          <a:extLst>
            <a:ext uri="{FF2B5EF4-FFF2-40B4-BE49-F238E27FC236}">
              <a16:creationId xmlns:a16="http://schemas.microsoft.com/office/drawing/2014/main" id="{60BD16FC-8064-46EE-913F-9297C345A4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089" name="10 Imagen" descr="http://200.29.3.6:8080/pentaho/jpivot/table/drill-position-other.gif">
          <a:extLst>
            <a:ext uri="{FF2B5EF4-FFF2-40B4-BE49-F238E27FC236}">
              <a16:creationId xmlns:a16="http://schemas.microsoft.com/office/drawing/2014/main" id="{536AA204-809A-48A5-916B-00C057138F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090" name="11 Imagen" descr="http://200.29.3.6:8080/pentaho/jpivot/table/drill-position-other.gif">
          <a:extLst>
            <a:ext uri="{FF2B5EF4-FFF2-40B4-BE49-F238E27FC236}">
              <a16:creationId xmlns:a16="http://schemas.microsoft.com/office/drawing/2014/main" id="{6D22E985-BE91-4009-9CE3-C26928A006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091" name="12 Imagen" descr="http://200.29.3.6:8080/pentaho/jpivot/table/drill-position-other.gif">
          <a:extLst>
            <a:ext uri="{FF2B5EF4-FFF2-40B4-BE49-F238E27FC236}">
              <a16:creationId xmlns:a16="http://schemas.microsoft.com/office/drawing/2014/main" id="{C4CDBF5D-6D52-4387-BC27-99B1E5E1E0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092" name="13 Imagen" descr="http://200.29.3.6:8080/pentaho/jpivot/table/drill-position-other.gif">
          <a:extLst>
            <a:ext uri="{FF2B5EF4-FFF2-40B4-BE49-F238E27FC236}">
              <a16:creationId xmlns:a16="http://schemas.microsoft.com/office/drawing/2014/main" id="{2BEAF80B-2EE1-45B5-87F9-F73E939125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093" name="14 Imagen" descr="http://200.29.3.6:8080/pentaho/jpivot/table/drill-position-other.gif">
          <a:extLst>
            <a:ext uri="{FF2B5EF4-FFF2-40B4-BE49-F238E27FC236}">
              <a16:creationId xmlns:a16="http://schemas.microsoft.com/office/drawing/2014/main" id="{90E418DD-12B8-4BFE-B2BF-51EFA8707A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094" name="15 Imagen" descr="http://200.29.3.6:8080/pentaho/jpivot/table/drill-position-other.gif">
          <a:extLst>
            <a:ext uri="{FF2B5EF4-FFF2-40B4-BE49-F238E27FC236}">
              <a16:creationId xmlns:a16="http://schemas.microsoft.com/office/drawing/2014/main" id="{C70E5564-815B-43CC-8894-28D02C77F8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095" name="16 Imagen" descr="http://200.29.3.6:8080/pentaho/jpivot/table/drill-position-other.gif">
          <a:extLst>
            <a:ext uri="{FF2B5EF4-FFF2-40B4-BE49-F238E27FC236}">
              <a16:creationId xmlns:a16="http://schemas.microsoft.com/office/drawing/2014/main" id="{08A97F00-CFC3-4934-A37E-E7A8D812E4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096" name="17 Imagen" descr="http://200.29.3.6:8080/pentaho/jpivot/table/drill-position-other.gif">
          <a:extLst>
            <a:ext uri="{FF2B5EF4-FFF2-40B4-BE49-F238E27FC236}">
              <a16:creationId xmlns:a16="http://schemas.microsoft.com/office/drawing/2014/main" id="{900A56A2-1D8D-4318-8944-8F91653358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097" name="18 Imagen" descr="http://200.29.3.6:8080/pentaho/jpivot/table/drill-position-other.gif">
          <a:extLst>
            <a:ext uri="{FF2B5EF4-FFF2-40B4-BE49-F238E27FC236}">
              <a16:creationId xmlns:a16="http://schemas.microsoft.com/office/drawing/2014/main" id="{8C0756D5-364D-4F8D-99A3-661FC461FB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098" name="19 Imagen" descr="http://200.29.3.6:8080/pentaho/jpivot/table/drill-position-other.gif">
          <a:extLst>
            <a:ext uri="{FF2B5EF4-FFF2-40B4-BE49-F238E27FC236}">
              <a16:creationId xmlns:a16="http://schemas.microsoft.com/office/drawing/2014/main" id="{8EC745C0-152D-484C-93C5-2E030A2EA1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099" name="20 Imagen" descr="http://200.29.3.6:8080/pentaho/jpivot/table/drill-position-other.gif">
          <a:extLst>
            <a:ext uri="{FF2B5EF4-FFF2-40B4-BE49-F238E27FC236}">
              <a16:creationId xmlns:a16="http://schemas.microsoft.com/office/drawing/2014/main" id="{CC809600-04A4-4343-B868-22887CCCAD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00" name="21 Imagen" descr="http://200.29.3.6:8080/pentaho/jpivot/table/drill-position-other.gif">
          <a:extLst>
            <a:ext uri="{FF2B5EF4-FFF2-40B4-BE49-F238E27FC236}">
              <a16:creationId xmlns:a16="http://schemas.microsoft.com/office/drawing/2014/main" id="{A4D5739C-EB79-4137-9FA0-0D9A2850AD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01" name="22 Imagen" descr="http://200.29.3.6:8080/pentaho/jpivot/table/drill-position-other.gif">
          <a:extLst>
            <a:ext uri="{FF2B5EF4-FFF2-40B4-BE49-F238E27FC236}">
              <a16:creationId xmlns:a16="http://schemas.microsoft.com/office/drawing/2014/main" id="{BA500CCF-8898-4503-BD93-37F19DA7D6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02" name="23 Imagen" descr="http://200.29.3.6:8080/pentaho/jpivot/table/drill-position-other.gif">
          <a:extLst>
            <a:ext uri="{FF2B5EF4-FFF2-40B4-BE49-F238E27FC236}">
              <a16:creationId xmlns:a16="http://schemas.microsoft.com/office/drawing/2014/main" id="{DDFA5452-0101-471C-847F-86B0A2810E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03" name="24 Imagen" descr="http://200.29.3.6:8080/pentaho/jpivot/table/drill-position-other.gif">
          <a:extLst>
            <a:ext uri="{FF2B5EF4-FFF2-40B4-BE49-F238E27FC236}">
              <a16:creationId xmlns:a16="http://schemas.microsoft.com/office/drawing/2014/main" id="{842BD919-FD23-4E00-B8EA-F172C5A352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04" name="25 Imagen" descr="http://200.29.3.6:8080/pentaho/jpivot/table/drill-position-other.gif">
          <a:extLst>
            <a:ext uri="{FF2B5EF4-FFF2-40B4-BE49-F238E27FC236}">
              <a16:creationId xmlns:a16="http://schemas.microsoft.com/office/drawing/2014/main" id="{C67B0959-8667-4EF6-AF80-A1DAC10ED1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05" name="26 Imagen" descr="http://200.29.3.6:8080/pentaho/jpivot/table/drill-position-other.gif">
          <a:extLst>
            <a:ext uri="{FF2B5EF4-FFF2-40B4-BE49-F238E27FC236}">
              <a16:creationId xmlns:a16="http://schemas.microsoft.com/office/drawing/2014/main" id="{2DBECC14-4DAD-4C09-ABA5-0A2AF4AE91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06" name="27 Imagen" descr="http://200.29.3.6:8080/pentaho/jpivot/table/drill-position-other.gif">
          <a:extLst>
            <a:ext uri="{FF2B5EF4-FFF2-40B4-BE49-F238E27FC236}">
              <a16:creationId xmlns:a16="http://schemas.microsoft.com/office/drawing/2014/main" id="{CC0EA2A3-7181-466C-A318-AA9A2FAC87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07" name="28 Imagen" descr="http://200.29.3.6:8080/pentaho/jpivot/table/drill-position-other.gif">
          <a:extLst>
            <a:ext uri="{FF2B5EF4-FFF2-40B4-BE49-F238E27FC236}">
              <a16:creationId xmlns:a16="http://schemas.microsoft.com/office/drawing/2014/main" id="{931F6BE5-6652-489A-9245-13AD2E31DD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08" name="29 Imagen" descr="http://200.29.3.6:8080/pentaho/jpivot/table/drill-position-other.gif">
          <a:extLst>
            <a:ext uri="{FF2B5EF4-FFF2-40B4-BE49-F238E27FC236}">
              <a16:creationId xmlns:a16="http://schemas.microsoft.com/office/drawing/2014/main" id="{C9CD94C7-198A-4E2D-A078-884114A298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09" name="30 Imagen" descr="http://200.29.3.6:8080/pentaho/jpivot/table/drill-position-other.gif">
          <a:extLst>
            <a:ext uri="{FF2B5EF4-FFF2-40B4-BE49-F238E27FC236}">
              <a16:creationId xmlns:a16="http://schemas.microsoft.com/office/drawing/2014/main" id="{2FD4C259-047E-490A-8690-5D9974D29B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10" name="46 Imagen" descr="http://200.29.3.6:8080/pentaho/jpivot/table/drill-position-other.gif">
          <a:extLst>
            <a:ext uri="{FF2B5EF4-FFF2-40B4-BE49-F238E27FC236}">
              <a16:creationId xmlns:a16="http://schemas.microsoft.com/office/drawing/2014/main" id="{9F005011-5178-4266-BE0E-D0F2D25062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11" name="47 Imagen" descr="http://200.29.3.6:8080/pentaho/jpivot/table/drill-position-other.gif">
          <a:extLst>
            <a:ext uri="{FF2B5EF4-FFF2-40B4-BE49-F238E27FC236}">
              <a16:creationId xmlns:a16="http://schemas.microsoft.com/office/drawing/2014/main" id="{2B44AC6F-7DB7-4298-9ED4-380E012447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12" name="48 Imagen" descr="http://200.29.3.6:8080/pentaho/jpivot/table/drill-position-other.gif">
          <a:extLst>
            <a:ext uri="{FF2B5EF4-FFF2-40B4-BE49-F238E27FC236}">
              <a16:creationId xmlns:a16="http://schemas.microsoft.com/office/drawing/2014/main" id="{43561B1D-C0D1-4B1A-98B9-D825CF7DF7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13" name="49 Imagen" descr="http://200.29.3.6:8080/pentaho/jpivot/table/drill-position-other.gif">
          <a:extLst>
            <a:ext uri="{FF2B5EF4-FFF2-40B4-BE49-F238E27FC236}">
              <a16:creationId xmlns:a16="http://schemas.microsoft.com/office/drawing/2014/main" id="{59F49795-22E2-407C-8AE2-C0D04B3F7C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14" name="50 Imagen" descr="http://200.29.3.6:8080/pentaho/jpivot/table/drill-position-other.gif">
          <a:extLst>
            <a:ext uri="{FF2B5EF4-FFF2-40B4-BE49-F238E27FC236}">
              <a16:creationId xmlns:a16="http://schemas.microsoft.com/office/drawing/2014/main" id="{4097ABCA-24BA-47E8-B989-DDE7922D77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15" name="51 Imagen" descr="http://200.29.3.6:8080/pentaho/jpivot/table/drill-position-other.gif">
          <a:extLst>
            <a:ext uri="{FF2B5EF4-FFF2-40B4-BE49-F238E27FC236}">
              <a16:creationId xmlns:a16="http://schemas.microsoft.com/office/drawing/2014/main" id="{3C63EFC3-3797-4262-942F-6F36FAA045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16" name="52 Imagen" descr="http://200.29.3.6:8080/pentaho/jpivot/table/drill-position-other.gif">
          <a:extLst>
            <a:ext uri="{FF2B5EF4-FFF2-40B4-BE49-F238E27FC236}">
              <a16:creationId xmlns:a16="http://schemas.microsoft.com/office/drawing/2014/main" id="{38A39248-2EA2-4C17-ACC1-F66E3B9AAE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17" name="53 Imagen" descr="http://200.29.3.6:8080/pentaho/jpivot/table/drill-position-other.gif">
          <a:extLst>
            <a:ext uri="{FF2B5EF4-FFF2-40B4-BE49-F238E27FC236}">
              <a16:creationId xmlns:a16="http://schemas.microsoft.com/office/drawing/2014/main" id="{5148B62A-2C76-442D-A8B1-B9CAF38F1E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18" name="54 Imagen" descr="http://200.29.3.6:8080/pentaho/jpivot/table/drill-position-other.gif">
          <a:extLst>
            <a:ext uri="{FF2B5EF4-FFF2-40B4-BE49-F238E27FC236}">
              <a16:creationId xmlns:a16="http://schemas.microsoft.com/office/drawing/2014/main" id="{CB69949D-C7E5-4976-8B7E-47BD8194DA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19" name="55 Imagen" descr="http://200.29.3.6:8080/pentaho/jpivot/table/drill-position-other.gif">
          <a:extLst>
            <a:ext uri="{FF2B5EF4-FFF2-40B4-BE49-F238E27FC236}">
              <a16:creationId xmlns:a16="http://schemas.microsoft.com/office/drawing/2014/main" id="{DBB8549B-A197-4A56-B142-F8912F14D5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20" name="56 Imagen" descr="http://200.29.3.6:8080/pentaho/jpivot/table/drill-position-other.gif">
          <a:extLst>
            <a:ext uri="{FF2B5EF4-FFF2-40B4-BE49-F238E27FC236}">
              <a16:creationId xmlns:a16="http://schemas.microsoft.com/office/drawing/2014/main" id="{C5FC0ECD-55C6-4E06-B2BD-B082867BBD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21" name="57 Imagen" descr="http://200.29.3.6:8080/pentaho/jpivot/table/drill-position-other.gif">
          <a:extLst>
            <a:ext uri="{FF2B5EF4-FFF2-40B4-BE49-F238E27FC236}">
              <a16:creationId xmlns:a16="http://schemas.microsoft.com/office/drawing/2014/main" id="{33337969-55F2-408F-9726-BA07E8AB12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122" name="58 Imagen" descr="http://200.29.3.6:8080/pentaho/jpivot/table/drill-position-other.gif">
          <a:extLst>
            <a:ext uri="{FF2B5EF4-FFF2-40B4-BE49-F238E27FC236}">
              <a16:creationId xmlns:a16="http://schemas.microsoft.com/office/drawing/2014/main" id="{0718FE7C-B33B-4970-A17B-AC7A16E383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23" name="31 Imagen" descr="http://200.29.3.6:8080/pentaho/jpivot/table/drill-position-other.gif">
          <a:extLst>
            <a:ext uri="{FF2B5EF4-FFF2-40B4-BE49-F238E27FC236}">
              <a16:creationId xmlns:a16="http://schemas.microsoft.com/office/drawing/2014/main" id="{F4A3D5D1-B85F-4D0F-BE8C-68D81E30BD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24" name="32 Imagen" descr="http://200.29.3.6:8080/pentaho/jpivot/table/drill-position-other.gif">
          <a:extLst>
            <a:ext uri="{FF2B5EF4-FFF2-40B4-BE49-F238E27FC236}">
              <a16:creationId xmlns:a16="http://schemas.microsoft.com/office/drawing/2014/main" id="{04C343CB-2237-43B6-8B40-17AD8EC421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25" name="33 Imagen" descr="http://200.29.3.6:8080/pentaho/jpivot/table/drill-position-other.gif">
          <a:extLst>
            <a:ext uri="{FF2B5EF4-FFF2-40B4-BE49-F238E27FC236}">
              <a16:creationId xmlns:a16="http://schemas.microsoft.com/office/drawing/2014/main" id="{ED4517C4-11CC-4056-AB97-53C8F508E9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26" name="34 Imagen" descr="http://200.29.3.6:8080/pentaho/jpivot/table/drill-position-other.gif">
          <a:extLst>
            <a:ext uri="{FF2B5EF4-FFF2-40B4-BE49-F238E27FC236}">
              <a16:creationId xmlns:a16="http://schemas.microsoft.com/office/drawing/2014/main" id="{7638B5FB-C5C0-4AF5-A673-EEC58834FB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27" name="35 Imagen" descr="http://200.29.3.6:8080/pentaho/jpivot/table/drill-position-other.gif">
          <a:extLst>
            <a:ext uri="{FF2B5EF4-FFF2-40B4-BE49-F238E27FC236}">
              <a16:creationId xmlns:a16="http://schemas.microsoft.com/office/drawing/2014/main" id="{13EFBA81-1F50-4275-99C8-4746E4BE56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28" name="36 Imagen" descr="http://200.29.3.6:8080/pentaho/jpivot/table/drill-position-other.gif">
          <a:extLst>
            <a:ext uri="{FF2B5EF4-FFF2-40B4-BE49-F238E27FC236}">
              <a16:creationId xmlns:a16="http://schemas.microsoft.com/office/drawing/2014/main" id="{FCF7FB09-73FD-420F-B02F-78BB359624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29" name="37 Imagen" descr="http://200.29.3.6:8080/pentaho/jpivot/table/drill-position-other.gif">
          <a:extLst>
            <a:ext uri="{FF2B5EF4-FFF2-40B4-BE49-F238E27FC236}">
              <a16:creationId xmlns:a16="http://schemas.microsoft.com/office/drawing/2014/main" id="{274FE65C-3E2C-46FE-B352-D64771282B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30" name="38 Imagen" descr="http://200.29.3.6:8080/pentaho/jpivot/table/drill-position-other.gif">
          <a:extLst>
            <a:ext uri="{FF2B5EF4-FFF2-40B4-BE49-F238E27FC236}">
              <a16:creationId xmlns:a16="http://schemas.microsoft.com/office/drawing/2014/main" id="{78AD48F3-06AE-4C77-A289-389642AE30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31" name="39 Imagen" descr="http://200.29.3.6:8080/pentaho/jpivot/table/drill-position-other.gif">
          <a:extLst>
            <a:ext uri="{FF2B5EF4-FFF2-40B4-BE49-F238E27FC236}">
              <a16:creationId xmlns:a16="http://schemas.microsoft.com/office/drawing/2014/main" id="{E059CC3C-CDC7-42DD-B442-B683433D9E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32" name="40 Imagen" descr="http://200.29.3.6:8080/pentaho/jpivot/table/drill-position-other.gif">
          <a:extLst>
            <a:ext uri="{FF2B5EF4-FFF2-40B4-BE49-F238E27FC236}">
              <a16:creationId xmlns:a16="http://schemas.microsoft.com/office/drawing/2014/main" id="{99495AB9-AC00-4BA1-A690-FC5B4667A3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33" name="41 Imagen" descr="http://200.29.3.6:8080/pentaho/jpivot/table/drill-position-other.gif">
          <a:extLst>
            <a:ext uri="{FF2B5EF4-FFF2-40B4-BE49-F238E27FC236}">
              <a16:creationId xmlns:a16="http://schemas.microsoft.com/office/drawing/2014/main" id="{DA1412AA-43C8-410B-B05B-2CC2397D54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34" name="42 Imagen" descr="http://200.29.3.6:8080/pentaho/jpivot/table/drill-position-other.gif">
          <a:extLst>
            <a:ext uri="{FF2B5EF4-FFF2-40B4-BE49-F238E27FC236}">
              <a16:creationId xmlns:a16="http://schemas.microsoft.com/office/drawing/2014/main" id="{2F8610A6-4F78-4F71-ACBC-E1F926E451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35" name="43 Imagen" descr="http://200.29.3.6:8080/pentaho/jpivot/table/drill-position-other.gif">
          <a:extLst>
            <a:ext uri="{FF2B5EF4-FFF2-40B4-BE49-F238E27FC236}">
              <a16:creationId xmlns:a16="http://schemas.microsoft.com/office/drawing/2014/main" id="{813D94FC-435D-46E1-97A8-9733F600EE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36" name="44 Imagen" descr="http://200.29.3.6:8080/pentaho/jpivot/table/drill-position-other.gif">
          <a:extLst>
            <a:ext uri="{FF2B5EF4-FFF2-40B4-BE49-F238E27FC236}">
              <a16:creationId xmlns:a16="http://schemas.microsoft.com/office/drawing/2014/main" id="{DFDF7693-822D-4D3A-AB10-426A9890F3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37" name="45 Imagen" descr="http://200.29.3.6:8080/pentaho/jpivot/table/drill-position-other.gif">
          <a:extLst>
            <a:ext uri="{FF2B5EF4-FFF2-40B4-BE49-F238E27FC236}">
              <a16:creationId xmlns:a16="http://schemas.microsoft.com/office/drawing/2014/main" id="{22127B65-EF24-46C3-9C67-FDBAD5925E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38" name="59 Imagen" descr="http://200.29.3.6:8080/pentaho/jpivot/table/drill-position-other.gif">
          <a:extLst>
            <a:ext uri="{FF2B5EF4-FFF2-40B4-BE49-F238E27FC236}">
              <a16:creationId xmlns:a16="http://schemas.microsoft.com/office/drawing/2014/main" id="{9A3179E3-B013-4E9F-B241-EF0E127072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39" name="60 Imagen" descr="http://200.29.3.6:8080/pentaho/jpivot/table/drill-position-other.gif">
          <a:extLst>
            <a:ext uri="{FF2B5EF4-FFF2-40B4-BE49-F238E27FC236}">
              <a16:creationId xmlns:a16="http://schemas.microsoft.com/office/drawing/2014/main" id="{9B19B5BB-8C53-49CB-9022-74DBB90A9F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40" name="61 Imagen" descr="http://200.29.3.6:8080/pentaho/jpivot/table/drill-position-other.gif">
          <a:extLst>
            <a:ext uri="{FF2B5EF4-FFF2-40B4-BE49-F238E27FC236}">
              <a16:creationId xmlns:a16="http://schemas.microsoft.com/office/drawing/2014/main" id="{AF9CB9CF-0EF2-47C0-87EF-72E99FDF1A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41" name="62 Imagen" descr="http://200.29.3.6:8080/pentaho/jpivot/table/drill-position-other.gif">
          <a:extLst>
            <a:ext uri="{FF2B5EF4-FFF2-40B4-BE49-F238E27FC236}">
              <a16:creationId xmlns:a16="http://schemas.microsoft.com/office/drawing/2014/main" id="{15A08B84-BBBE-4983-A16B-51DAA9C356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42" name="63 Imagen" descr="http://200.29.3.6:8080/pentaho/jpivot/table/drill-position-other.gif">
          <a:extLst>
            <a:ext uri="{FF2B5EF4-FFF2-40B4-BE49-F238E27FC236}">
              <a16:creationId xmlns:a16="http://schemas.microsoft.com/office/drawing/2014/main" id="{DD843A29-C6C4-46AC-B041-67998B7979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43" name="64 Imagen" descr="http://200.29.3.6:8080/pentaho/jpivot/table/drill-position-other.gif">
          <a:extLst>
            <a:ext uri="{FF2B5EF4-FFF2-40B4-BE49-F238E27FC236}">
              <a16:creationId xmlns:a16="http://schemas.microsoft.com/office/drawing/2014/main" id="{2983387E-8623-416A-87F8-43F92E0206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44" name="65 Imagen" descr="http://200.29.3.6:8080/pentaho/jpivot/table/drill-position-other.gif">
          <a:extLst>
            <a:ext uri="{FF2B5EF4-FFF2-40B4-BE49-F238E27FC236}">
              <a16:creationId xmlns:a16="http://schemas.microsoft.com/office/drawing/2014/main" id="{0240DE93-8C7E-4CE4-B834-9D027C5721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45" name="66 Imagen" descr="http://200.29.3.6:8080/pentaho/jpivot/table/drill-position-other.gif">
          <a:extLst>
            <a:ext uri="{FF2B5EF4-FFF2-40B4-BE49-F238E27FC236}">
              <a16:creationId xmlns:a16="http://schemas.microsoft.com/office/drawing/2014/main" id="{197D15C7-7E6F-4F8E-83F5-2710278416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46" name="67 Imagen" descr="http://200.29.3.6:8080/pentaho/jpivot/table/drill-position-other.gif">
          <a:extLst>
            <a:ext uri="{FF2B5EF4-FFF2-40B4-BE49-F238E27FC236}">
              <a16:creationId xmlns:a16="http://schemas.microsoft.com/office/drawing/2014/main" id="{A0774E32-3695-4220-9341-BA9D29EE8F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47" name="68 Imagen" descr="http://200.29.3.6:8080/pentaho/jpivot/table/drill-position-other.gif">
          <a:extLst>
            <a:ext uri="{FF2B5EF4-FFF2-40B4-BE49-F238E27FC236}">
              <a16:creationId xmlns:a16="http://schemas.microsoft.com/office/drawing/2014/main" id="{9812FBB2-ADDC-409A-93FB-D719C1F91F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48" name="69 Imagen" descr="http://200.29.3.6:8080/pentaho/jpivot/table/drill-position-other.gif">
          <a:extLst>
            <a:ext uri="{FF2B5EF4-FFF2-40B4-BE49-F238E27FC236}">
              <a16:creationId xmlns:a16="http://schemas.microsoft.com/office/drawing/2014/main" id="{7269FDEF-E8EB-47DD-9862-8E53EB7AB8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49" name="70 Imagen" descr="http://200.29.3.6:8080/pentaho/jpivot/table/drill-position-other.gif">
          <a:extLst>
            <a:ext uri="{FF2B5EF4-FFF2-40B4-BE49-F238E27FC236}">
              <a16:creationId xmlns:a16="http://schemas.microsoft.com/office/drawing/2014/main" id="{BF24C52E-ACEB-4E68-A487-06CF522BE3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50" name="71 Imagen" descr="http://200.29.3.6:8080/pentaho/jpivot/table/drill-position-other.gif">
          <a:extLst>
            <a:ext uri="{FF2B5EF4-FFF2-40B4-BE49-F238E27FC236}">
              <a16:creationId xmlns:a16="http://schemas.microsoft.com/office/drawing/2014/main" id="{A67C1E40-24CF-4302-9086-B95C36F96F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51" name="31 Imagen" descr="http://200.29.3.6:8080/pentaho/jpivot/table/drill-position-other.gif">
          <a:extLst>
            <a:ext uri="{FF2B5EF4-FFF2-40B4-BE49-F238E27FC236}">
              <a16:creationId xmlns:a16="http://schemas.microsoft.com/office/drawing/2014/main" id="{0D3941EB-47BB-43FA-BE56-9AFBFC9DE2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52" name="32 Imagen" descr="http://200.29.3.6:8080/pentaho/jpivot/table/drill-position-other.gif">
          <a:extLst>
            <a:ext uri="{FF2B5EF4-FFF2-40B4-BE49-F238E27FC236}">
              <a16:creationId xmlns:a16="http://schemas.microsoft.com/office/drawing/2014/main" id="{A345D929-1218-49F9-9930-71620DB5E7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53" name="33 Imagen" descr="http://200.29.3.6:8080/pentaho/jpivot/table/drill-position-other.gif">
          <a:extLst>
            <a:ext uri="{FF2B5EF4-FFF2-40B4-BE49-F238E27FC236}">
              <a16:creationId xmlns:a16="http://schemas.microsoft.com/office/drawing/2014/main" id="{D0481227-8E00-4E96-81D9-449254E7ED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54" name="34 Imagen" descr="http://200.29.3.6:8080/pentaho/jpivot/table/drill-position-other.gif">
          <a:extLst>
            <a:ext uri="{FF2B5EF4-FFF2-40B4-BE49-F238E27FC236}">
              <a16:creationId xmlns:a16="http://schemas.microsoft.com/office/drawing/2014/main" id="{A5FFC8F8-9AAA-445D-B8B2-38CFB3C862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55" name="35 Imagen" descr="http://200.29.3.6:8080/pentaho/jpivot/table/drill-position-other.gif">
          <a:extLst>
            <a:ext uri="{FF2B5EF4-FFF2-40B4-BE49-F238E27FC236}">
              <a16:creationId xmlns:a16="http://schemas.microsoft.com/office/drawing/2014/main" id="{477FBE7A-4F44-4093-A0C1-ACCC8ED180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56" name="36 Imagen" descr="http://200.29.3.6:8080/pentaho/jpivot/table/drill-position-other.gif">
          <a:extLst>
            <a:ext uri="{FF2B5EF4-FFF2-40B4-BE49-F238E27FC236}">
              <a16:creationId xmlns:a16="http://schemas.microsoft.com/office/drawing/2014/main" id="{57AE4BAC-A2DD-4567-BC82-AF0597C9DD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57" name="37 Imagen" descr="http://200.29.3.6:8080/pentaho/jpivot/table/drill-position-other.gif">
          <a:extLst>
            <a:ext uri="{FF2B5EF4-FFF2-40B4-BE49-F238E27FC236}">
              <a16:creationId xmlns:a16="http://schemas.microsoft.com/office/drawing/2014/main" id="{48378DC8-90E0-4205-945F-099BA30AA5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58" name="38 Imagen" descr="http://200.29.3.6:8080/pentaho/jpivot/table/drill-position-other.gif">
          <a:extLst>
            <a:ext uri="{FF2B5EF4-FFF2-40B4-BE49-F238E27FC236}">
              <a16:creationId xmlns:a16="http://schemas.microsoft.com/office/drawing/2014/main" id="{0FB6A37B-34AD-46C0-9F2C-0146C9EDDB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59" name="39 Imagen" descr="http://200.29.3.6:8080/pentaho/jpivot/table/drill-position-other.gif">
          <a:extLst>
            <a:ext uri="{FF2B5EF4-FFF2-40B4-BE49-F238E27FC236}">
              <a16:creationId xmlns:a16="http://schemas.microsoft.com/office/drawing/2014/main" id="{A8ABFF39-E211-432A-9793-3D7700B6AD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60" name="40 Imagen" descr="http://200.29.3.6:8080/pentaho/jpivot/table/drill-position-other.gif">
          <a:extLst>
            <a:ext uri="{FF2B5EF4-FFF2-40B4-BE49-F238E27FC236}">
              <a16:creationId xmlns:a16="http://schemas.microsoft.com/office/drawing/2014/main" id="{68C2E971-D01F-451B-9573-449CE278EB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61" name="41 Imagen" descr="http://200.29.3.6:8080/pentaho/jpivot/table/drill-position-other.gif">
          <a:extLst>
            <a:ext uri="{FF2B5EF4-FFF2-40B4-BE49-F238E27FC236}">
              <a16:creationId xmlns:a16="http://schemas.microsoft.com/office/drawing/2014/main" id="{23B6907E-8A8D-46F6-BE1C-FFDDF1BE79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62" name="42 Imagen" descr="http://200.29.3.6:8080/pentaho/jpivot/table/drill-position-other.gif">
          <a:extLst>
            <a:ext uri="{FF2B5EF4-FFF2-40B4-BE49-F238E27FC236}">
              <a16:creationId xmlns:a16="http://schemas.microsoft.com/office/drawing/2014/main" id="{99916A97-AC65-40A0-89C1-5D63E9C543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63" name="43 Imagen" descr="http://200.29.3.6:8080/pentaho/jpivot/table/drill-position-other.gif">
          <a:extLst>
            <a:ext uri="{FF2B5EF4-FFF2-40B4-BE49-F238E27FC236}">
              <a16:creationId xmlns:a16="http://schemas.microsoft.com/office/drawing/2014/main" id="{EC876874-B777-449B-A696-B2ECF045E9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64" name="44 Imagen" descr="http://200.29.3.6:8080/pentaho/jpivot/table/drill-position-other.gif">
          <a:extLst>
            <a:ext uri="{FF2B5EF4-FFF2-40B4-BE49-F238E27FC236}">
              <a16:creationId xmlns:a16="http://schemas.microsoft.com/office/drawing/2014/main" id="{2CE483C1-4714-4910-A251-99E7815DC3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65" name="45 Imagen" descr="http://200.29.3.6:8080/pentaho/jpivot/table/drill-position-other.gif">
          <a:extLst>
            <a:ext uri="{FF2B5EF4-FFF2-40B4-BE49-F238E27FC236}">
              <a16:creationId xmlns:a16="http://schemas.microsoft.com/office/drawing/2014/main" id="{D7D700BF-CC46-4857-BC02-A1E6D5FA75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66" name="59 Imagen" descr="http://200.29.3.6:8080/pentaho/jpivot/table/drill-position-other.gif">
          <a:extLst>
            <a:ext uri="{FF2B5EF4-FFF2-40B4-BE49-F238E27FC236}">
              <a16:creationId xmlns:a16="http://schemas.microsoft.com/office/drawing/2014/main" id="{3ED7E4E3-C3B9-4048-B4EE-D5DF50FA38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67" name="60 Imagen" descr="http://200.29.3.6:8080/pentaho/jpivot/table/drill-position-other.gif">
          <a:extLst>
            <a:ext uri="{FF2B5EF4-FFF2-40B4-BE49-F238E27FC236}">
              <a16:creationId xmlns:a16="http://schemas.microsoft.com/office/drawing/2014/main" id="{F4B6FDDE-A48D-438F-861E-DD2AE86730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68" name="61 Imagen" descr="http://200.29.3.6:8080/pentaho/jpivot/table/drill-position-other.gif">
          <a:extLst>
            <a:ext uri="{FF2B5EF4-FFF2-40B4-BE49-F238E27FC236}">
              <a16:creationId xmlns:a16="http://schemas.microsoft.com/office/drawing/2014/main" id="{227F269F-D756-4232-A924-32E5A88D33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69" name="62 Imagen" descr="http://200.29.3.6:8080/pentaho/jpivot/table/drill-position-other.gif">
          <a:extLst>
            <a:ext uri="{FF2B5EF4-FFF2-40B4-BE49-F238E27FC236}">
              <a16:creationId xmlns:a16="http://schemas.microsoft.com/office/drawing/2014/main" id="{D0A6CA99-534B-4F83-B37C-894FF9315E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70" name="63 Imagen" descr="http://200.29.3.6:8080/pentaho/jpivot/table/drill-position-other.gif">
          <a:extLst>
            <a:ext uri="{FF2B5EF4-FFF2-40B4-BE49-F238E27FC236}">
              <a16:creationId xmlns:a16="http://schemas.microsoft.com/office/drawing/2014/main" id="{ED2CE039-FF22-47F0-9096-A77503A485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71" name="64 Imagen" descr="http://200.29.3.6:8080/pentaho/jpivot/table/drill-position-other.gif">
          <a:extLst>
            <a:ext uri="{FF2B5EF4-FFF2-40B4-BE49-F238E27FC236}">
              <a16:creationId xmlns:a16="http://schemas.microsoft.com/office/drawing/2014/main" id="{C112AD95-ECD5-4663-8B12-11D2C68AD5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72" name="65 Imagen" descr="http://200.29.3.6:8080/pentaho/jpivot/table/drill-position-other.gif">
          <a:extLst>
            <a:ext uri="{FF2B5EF4-FFF2-40B4-BE49-F238E27FC236}">
              <a16:creationId xmlns:a16="http://schemas.microsoft.com/office/drawing/2014/main" id="{495CAA34-5B14-4B1C-B959-03F93C5B49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73" name="66 Imagen" descr="http://200.29.3.6:8080/pentaho/jpivot/table/drill-position-other.gif">
          <a:extLst>
            <a:ext uri="{FF2B5EF4-FFF2-40B4-BE49-F238E27FC236}">
              <a16:creationId xmlns:a16="http://schemas.microsoft.com/office/drawing/2014/main" id="{0D6F7BF3-10A2-4B6F-A2DC-A9C06D0A01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74" name="67 Imagen" descr="http://200.29.3.6:8080/pentaho/jpivot/table/drill-position-other.gif">
          <a:extLst>
            <a:ext uri="{FF2B5EF4-FFF2-40B4-BE49-F238E27FC236}">
              <a16:creationId xmlns:a16="http://schemas.microsoft.com/office/drawing/2014/main" id="{13ABC9E2-74E6-448D-B714-4219DE042E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75" name="68 Imagen" descr="http://200.29.3.6:8080/pentaho/jpivot/table/drill-position-other.gif">
          <a:extLst>
            <a:ext uri="{FF2B5EF4-FFF2-40B4-BE49-F238E27FC236}">
              <a16:creationId xmlns:a16="http://schemas.microsoft.com/office/drawing/2014/main" id="{36EEA4CE-C8F4-4E19-A403-38945ADB32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76" name="69 Imagen" descr="http://200.29.3.6:8080/pentaho/jpivot/table/drill-position-other.gif">
          <a:extLst>
            <a:ext uri="{FF2B5EF4-FFF2-40B4-BE49-F238E27FC236}">
              <a16:creationId xmlns:a16="http://schemas.microsoft.com/office/drawing/2014/main" id="{580B1E34-2143-4559-8EAA-8989C29AB9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77" name="70 Imagen" descr="http://200.29.3.6:8080/pentaho/jpivot/table/drill-position-other.gif">
          <a:extLst>
            <a:ext uri="{FF2B5EF4-FFF2-40B4-BE49-F238E27FC236}">
              <a16:creationId xmlns:a16="http://schemas.microsoft.com/office/drawing/2014/main" id="{23514D8D-0BA3-4BB5-8BF7-1CF3B2FFDF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78" name="71 Imagen" descr="http://200.29.3.6:8080/pentaho/jpivot/table/drill-position-other.gif">
          <a:extLst>
            <a:ext uri="{FF2B5EF4-FFF2-40B4-BE49-F238E27FC236}">
              <a16:creationId xmlns:a16="http://schemas.microsoft.com/office/drawing/2014/main" id="{3BDF5299-56DC-43F9-ABFD-14620BC251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79" name="59 Imagen" descr="http://200.29.3.6:8080/pentaho/jpivot/table/drill-position-other.gif">
          <a:extLst>
            <a:ext uri="{FF2B5EF4-FFF2-40B4-BE49-F238E27FC236}">
              <a16:creationId xmlns:a16="http://schemas.microsoft.com/office/drawing/2014/main" id="{810D650E-6FFD-4F78-B669-04651FC887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80" name="59 Imagen" descr="http://200.29.3.6:8080/pentaho/jpivot/table/drill-position-other.gif">
          <a:extLst>
            <a:ext uri="{FF2B5EF4-FFF2-40B4-BE49-F238E27FC236}">
              <a16:creationId xmlns:a16="http://schemas.microsoft.com/office/drawing/2014/main" id="{2A82C17B-B1DE-48E0-A8D1-E9FCC529E9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81" name="59 Imagen" descr="http://200.29.3.6:8080/pentaho/jpivot/table/drill-position-other.gif">
          <a:extLst>
            <a:ext uri="{FF2B5EF4-FFF2-40B4-BE49-F238E27FC236}">
              <a16:creationId xmlns:a16="http://schemas.microsoft.com/office/drawing/2014/main" id="{19F0033E-E6B1-4795-B801-2A20FF3AD1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82" name="59 Imagen" descr="http://200.29.3.6:8080/pentaho/jpivot/table/drill-position-other.gif">
          <a:extLst>
            <a:ext uri="{FF2B5EF4-FFF2-40B4-BE49-F238E27FC236}">
              <a16:creationId xmlns:a16="http://schemas.microsoft.com/office/drawing/2014/main" id="{82817E98-F82E-47BE-98E7-4CACD1A942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83" name="59 Imagen" descr="http://200.29.3.6:8080/pentaho/jpivot/table/drill-position-other.gif">
          <a:extLst>
            <a:ext uri="{FF2B5EF4-FFF2-40B4-BE49-F238E27FC236}">
              <a16:creationId xmlns:a16="http://schemas.microsoft.com/office/drawing/2014/main" id="{FEEC8EB6-3E93-4121-B14F-5783A0EAC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84" name="59 Imagen" descr="http://200.29.3.6:8080/pentaho/jpivot/table/drill-position-other.gif">
          <a:extLst>
            <a:ext uri="{FF2B5EF4-FFF2-40B4-BE49-F238E27FC236}">
              <a16:creationId xmlns:a16="http://schemas.microsoft.com/office/drawing/2014/main" id="{149861A0-E9AF-4745-A9EA-48126730A8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85" name="59 Imagen" descr="http://200.29.3.6:8080/pentaho/jpivot/table/drill-position-other.gif">
          <a:extLst>
            <a:ext uri="{FF2B5EF4-FFF2-40B4-BE49-F238E27FC236}">
              <a16:creationId xmlns:a16="http://schemas.microsoft.com/office/drawing/2014/main" id="{CD430B32-4566-4B46-8DF8-F672E6B860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86" name="59 Imagen" descr="http://200.29.3.6:8080/pentaho/jpivot/table/drill-position-other.gif">
          <a:extLst>
            <a:ext uri="{FF2B5EF4-FFF2-40B4-BE49-F238E27FC236}">
              <a16:creationId xmlns:a16="http://schemas.microsoft.com/office/drawing/2014/main" id="{622FFC6D-D05D-47AF-81F3-604CBA856C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87" name="59 Imagen" descr="http://200.29.3.6:8080/pentaho/jpivot/table/drill-position-other.gif">
          <a:extLst>
            <a:ext uri="{FF2B5EF4-FFF2-40B4-BE49-F238E27FC236}">
              <a16:creationId xmlns:a16="http://schemas.microsoft.com/office/drawing/2014/main" id="{2355C4FB-25BB-4103-BD2F-A4F5E8DB49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88" name="59 Imagen" descr="http://200.29.3.6:8080/pentaho/jpivot/table/drill-position-other.gif">
          <a:extLst>
            <a:ext uri="{FF2B5EF4-FFF2-40B4-BE49-F238E27FC236}">
              <a16:creationId xmlns:a16="http://schemas.microsoft.com/office/drawing/2014/main" id="{6B83B71A-2265-459A-BB5C-58665063CF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89" name="59 Imagen" descr="http://200.29.3.6:8080/pentaho/jpivot/table/drill-position-other.gif">
          <a:extLst>
            <a:ext uri="{FF2B5EF4-FFF2-40B4-BE49-F238E27FC236}">
              <a16:creationId xmlns:a16="http://schemas.microsoft.com/office/drawing/2014/main" id="{1D606DF5-20A9-481B-9C81-916513D526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90" name="59 Imagen" descr="http://200.29.3.6:8080/pentaho/jpivot/table/drill-position-other.gif">
          <a:extLst>
            <a:ext uri="{FF2B5EF4-FFF2-40B4-BE49-F238E27FC236}">
              <a16:creationId xmlns:a16="http://schemas.microsoft.com/office/drawing/2014/main" id="{A199C659-8F34-4210-AE2F-FEAB4BC04F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91" name="59 Imagen" descr="http://200.29.3.6:8080/pentaho/jpivot/table/drill-position-other.gif">
          <a:extLst>
            <a:ext uri="{FF2B5EF4-FFF2-40B4-BE49-F238E27FC236}">
              <a16:creationId xmlns:a16="http://schemas.microsoft.com/office/drawing/2014/main" id="{ECB79B0F-5FCA-4A63-AB6A-04850AD828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92" name="59 Imagen" descr="http://200.29.3.6:8080/pentaho/jpivot/table/drill-position-other.gif">
          <a:extLst>
            <a:ext uri="{FF2B5EF4-FFF2-40B4-BE49-F238E27FC236}">
              <a16:creationId xmlns:a16="http://schemas.microsoft.com/office/drawing/2014/main" id="{710DD1C8-E300-4729-9AFD-0B166E6423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93" name="59 Imagen" descr="http://200.29.3.6:8080/pentaho/jpivot/table/drill-position-other.gif">
          <a:extLst>
            <a:ext uri="{FF2B5EF4-FFF2-40B4-BE49-F238E27FC236}">
              <a16:creationId xmlns:a16="http://schemas.microsoft.com/office/drawing/2014/main" id="{49786CFB-48A0-42CB-BBC8-ED52909FF8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94" name="59 Imagen" descr="http://200.29.3.6:8080/pentaho/jpivot/table/drill-position-other.gif">
          <a:extLst>
            <a:ext uri="{FF2B5EF4-FFF2-40B4-BE49-F238E27FC236}">
              <a16:creationId xmlns:a16="http://schemas.microsoft.com/office/drawing/2014/main" id="{39D8C69A-CF77-406E-AF1B-9CA2C4FAFE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95" name="59 Imagen" descr="http://200.29.3.6:8080/pentaho/jpivot/table/drill-position-other.gif">
          <a:extLst>
            <a:ext uri="{FF2B5EF4-FFF2-40B4-BE49-F238E27FC236}">
              <a16:creationId xmlns:a16="http://schemas.microsoft.com/office/drawing/2014/main" id="{1605DCFE-4902-4CC1-AC97-E965BCFB7C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96" name="59 Imagen" descr="http://200.29.3.6:8080/pentaho/jpivot/table/drill-position-other.gif">
          <a:extLst>
            <a:ext uri="{FF2B5EF4-FFF2-40B4-BE49-F238E27FC236}">
              <a16:creationId xmlns:a16="http://schemas.microsoft.com/office/drawing/2014/main" id="{79E2BE87-E4B7-42A1-A575-F466FA5295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97" name="59 Imagen" descr="http://200.29.3.6:8080/pentaho/jpivot/table/drill-position-other.gif">
          <a:extLst>
            <a:ext uri="{FF2B5EF4-FFF2-40B4-BE49-F238E27FC236}">
              <a16:creationId xmlns:a16="http://schemas.microsoft.com/office/drawing/2014/main" id="{65F456DE-CE4D-4F21-A052-90FD51418D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98" name="59 Imagen" descr="http://200.29.3.6:8080/pentaho/jpivot/table/drill-position-other.gif">
          <a:extLst>
            <a:ext uri="{FF2B5EF4-FFF2-40B4-BE49-F238E27FC236}">
              <a16:creationId xmlns:a16="http://schemas.microsoft.com/office/drawing/2014/main" id="{12ECFC5B-83E9-4B84-8D43-39955CE42A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199" name="59 Imagen" descr="http://200.29.3.6:8080/pentaho/jpivot/table/drill-position-other.gif">
          <a:extLst>
            <a:ext uri="{FF2B5EF4-FFF2-40B4-BE49-F238E27FC236}">
              <a16:creationId xmlns:a16="http://schemas.microsoft.com/office/drawing/2014/main" id="{59A64D30-E3BF-4F81-8D90-765CCE0006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00" name="59 Imagen" descr="http://200.29.3.6:8080/pentaho/jpivot/table/drill-position-other.gif">
          <a:extLst>
            <a:ext uri="{FF2B5EF4-FFF2-40B4-BE49-F238E27FC236}">
              <a16:creationId xmlns:a16="http://schemas.microsoft.com/office/drawing/2014/main" id="{4505B400-B664-41CF-BF98-4A74ABF004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01" name="59 Imagen" descr="http://200.29.3.6:8080/pentaho/jpivot/table/drill-position-other.gif">
          <a:extLst>
            <a:ext uri="{FF2B5EF4-FFF2-40B4-BE49-F238E27FC236}">
              <a16:creationId xmlns:a16="http://schemas.microsoft.com/office/drawing/2014/main" id="{7C0F6A31-EC24-4D7B-99A0-A18C96699D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02" name="59 Imagen" descr="http://200.29.3.6:8080/pentaho/jpivot/table/drill-position-other.gif">
          <a:extLst>
            <a:ext uri="{FF2B5EF4-FFF2-40B4-BE49-F238E27FC236}">
              <a16:creationId xmlns:a16="http://schemas.microsoft.com/office/drawing/2014/main" id="{C25C6107-FAD6-4456-83A1-E67A4E33CC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03" name="59 Imagen" descr="http://200.29.3.6:8080/pentaho/jpivot/table/drill-position-other.gif">
          <a:extLst>
            <a:ext uri="{FF2B5EF4-FFF2-40B4-BE49-F238E27FC236}">
              <a16:creationId xmlns:a16="http://schemas.microsoft.com/office/drawing/2014/main" id="{25C6C0BE-5A4F-472E-A907-1620D63F58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04" name="59 Imagen" descr="http://200.29.3.6:8080/pentaho/jpivot/table/drill-position-other.gif">
          <a:extLst>
            <a:ext uri="{FF2B5EF4-FFF2-40B4-BE49-F238E27FC236}">
              <a16:creationId xmlns:a16="http://schemas.microsoft.com/office/drawing/2014/main" id="{F51E27FE-BBCB-4783-8E9B-13489E5FC4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05" name="59 Imagen" descr="http://200.29.3.6:8080/pentaho/jpivot/table/drill-position-other.gif">
          <a:extLst>
            <a:ext uri="{FF2B5EF4-FFF2-40B4-BE49-F238E27FC236}">
              <a16:creationId xmlns:a16="http://schemas.microsoft.com/office/drawing/2014/main" id="{05AB01EE-A03D-4876-87B4-F830ACE93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06" name="59 Imagen" descr="http://200.29.3.6:8080/pentaho/jpivot/table/drill-position-other.gif">
          <a:extLst>
            <a:ext uri="{FF2B5EF4-FFF2-40B4-BE49-F238E27FC236}">
              <a16:creationId xmlns:a16="http://schemas.microsoft.com/office/drawing/2014/main" id="{9603B723-214F-404B-9AFD-F62BA90480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07" name="59 Imagen" descr="http://200.29.3.6:8080/pentaho/jpivot/table/drill-position-other.gif">
          <a:extLst>
            <a:ext uri="{FF2B5EF4-FFF2-40B4-BE49-F238E27FC236}">
              <a16:creationId xmlns:a16="http://schemas.microsoft.com/office/drawing/2014/main" id="{827F79E1-E72A-4A78-84A2-2212AB62DE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08" name="59 Imagen" descr="http://200.29.3.6:8080/pentaho/jpivot/table/drill-position-other.gif">
          <a:extLst>
            <a:ext uri="{FF2B5EF4-FFF2-40B4-BE49-F238E27FC236}">
              <a16:creationId xmlns:a16="http://schemas.microsoft.com/office/drawing/2014/main" id="{C53D27F4-B302-438B-B072-D8D5CA91D1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09" name="59 Imagen" descr="http://200.29.3.6:8080/pentaho/jpivot/table/drill-position-other.gif">
          <a:extLst>
            <a:ext uri="{FF2B5EF4-FFF2-40B4-BE49-F238E27FC236}">
              <a16:creationId xmlns:a16="http://schemas.microsoft.com/office/drawing/2014/main" id="{CD511162-5407-4F69-870A-E62107604D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10" name="59 Imagen" descr="http://200.29.3.6:8080/pentaho/jpivot/table/drill-position-other.gif">
          <a:extLst>
            <a:ext uri="{FF2B5EF4-FFF2-40B4-BE49-F238E27FC236}">
              <a16:creationId xmlns:a16="http://schemas.microsoft.com/office/drawing/2014/main" id="{2C872009-5504-4879-AAB4-71E90B9326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11" name="31 Imagen" descr="http://200.29.3.6:8080/pentaho/jpivot/table/drill-position-other.gif">
          <a:extLst>
            <a:ext uri="{FF2B5EF4-FFF2-40B4-BE49-F238E27FC236}">
              <a16:creationId xmlns:a16="http://schemas.microsoft.com/office/drawing/2014/main" id="{095C890E-210A-4D73-859E-6C2882CC9D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12" name="32 Imagen" descr="http://200.29.3.6:8080/pentaho/jpivot/table/drill-position-other.gif">
          <a:extLst>
            <a:ext uri="{FF2B5EF4-FFF2-40B4-BE49-F238E27FC236}">
              <a16:creationId xmlns:a16="http://schemas.microsoft.com/office/drawing/2014/main" id="{B6EBE509-14C9-4A33-AF69-23C5398BC0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13" name="33 Imagen" descr="http://200.29.3.6:8080/pentaho/jpivot/table/drill-position-other.gif">
          <a:extLst>
            <a:ext uri="{FF2B5EF4-FFF2-40B4-BE49-F238E27FC236}">
              <a16:creationId xmlns:a16="http://schemas.microsoft.com/office/drawing/2014/main" id="{7FEAFA11-682C-45F2-8F00-DE01D296C5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14" name="34 Imagen" descr="http://200.29.3.6:8080/pentaho/jpivot/table/drill-position-other.gif">
          <a:extLst>
            <a:ext uri="{FF2B5EF4-FFF2-40B4-BE49-F238E27FC236}">
              <a16:creationId xmlns:a16="http://schemas.microsoft.com/office/drawing/2014/main" id="{1470F7AC-DFA7-430D-9293-BEE9A7DD0A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15" name="35 Imagen" descr="http://200.29.3.6:8080/pentaho/jpivot/table/drill-position-other.gif">
          <a:extLst>
            <a:ext uri="{FF2B5EF4-FFF2-40B4-BE49-F238E27FC236}">
              <a16:creationId xmlns:a16="http://schemas.microsoft.com/office/drawing/2014/main" id="{117E0314-84C7-4372-82E0-F6BE754C4A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16" name="36 Imagen" descr="http://200.29.3.6:8080/pentaho/jpivot/table/drill-position-other.gif">
          <a:extLst>
            <a:ext uri="{FF2B5EF4-FFF2-40B4-BE49-F238E27FC236}">
              <a16:creationId xmlns:a16="http://schemas.microsoft.com/office/drawing/2014/main" id="{D8FB38A3-1C1F-49FA-9103-C3072AD54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17" name="37 Imagen" descr="http://200.29.3.6:8080/pentaho/jpivot/table/drill-position-other.gif">
          <a:extLst>
            <a:ext uri="{FF2B5EF4-FFF2-40B4-BE49-F238E27FC236}">
              <a16:creationId xmlns:a16="http://schemas.microsoft.com/office/drawing/2014/main" id="{7ED1AF96-5804-41C3-9DA7-364B6C219E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18" name="38 Imagen" descr="http://200.29.3.6:8080/pentaho/jpivot/table/drill-position-other.gif">
          <a:extLst>
            <a:ext uri="{FF2B5EF4-FFF2-40B4-BE49-F238E27FC236}">
              <a16:creationId xmlns:a16="http://schemas.microsoft.com/office/drawing/2014/main" id="{3C305B97-EAC8-43D0-A3A7-D836721786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19" name="39 Imagen" descr="http://200.29.3.6:8080/pentaho/jpivot/table/drill-position-other.gif">
          <a:extLst>
            <a:ext uri="{FF2B5EF4-FFF2-40B4-BE49-F238E27FC236}">
              <a16:creationId xmlns:a16="http://schemas.microsoft.com/office/drawing/2014/main" id="{7DD74931-F1FE-41DC-991D-D06CF8D1DD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20" name="40 Imagen" descr="http://200.29.3.6:8080/pentaho/jpivot/table/drill-position-other.gif">
          <a:extLst>
            <a:ext uri="{FF2B5EF4-FFF2-40B4-BE49-F238E27FC236}">
              <a16:creationId xmlns:a16="http://schemas.microsoft.com/office/drawing/2014/main" id="{795006FA-CFBC-4A4C-9CB8-C2880F64E5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21" name="41 Imagen" descr="http://200.29.3.6:8080/pentaho/jpivot/table/drill-position-other.gif">
          <a:extLst>
            <a:ext uri="{FF2B5EF4-FFF2-40B4-BE49-F238E27FC236}">
              <a16:creationId xmlns:a16="http://schemas.microsoft.com/office/drawing/2014/main" id="{0CB8D45E-2E88-4145-BB49-0473AB98C7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22" name="42 Imagen" descr="http://200.29.3.6:8080/pentaho/jpivot/table/drill-position-other.gif">
          <a:extLst>
            <a:ext uri="{FF2B5EF4-FFF2-40B4-BE49-F238E27FC236}">
              <a16:creationId xmlns:a16="http://schemas.microsoft.com/office/drawing/2014/main" id="{58D755FF-47C2-4061-9D74-3D3F30F972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23" name="43 Imagen" descr="http://200.29.3.6:8080/pentaho/jpivot/table/drill-position-other.gif">
          <a:extLst>
            <a:ext uri="{FF2B5EF4-FFF2-40B4-BE49-F238E27FC236}">
              <a16:creationId xmlns:a16="http://schemas.microsoft.com/office/drawing/2014/main" id="{FC031238-4E84-439B-9F34-ECE5A7C050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24" name="44 Imagen" descr="http://200.29.3.6:8080/pentaho/jpivot/table/drill-position-other.gif">
          <a:extLst>
            <a:ext uri="{FF2B5EF4-FFF2-40B4-BE49-F238E27FC236}">
              <a16:creationId xmlns:a16="http://schemas.microsoft.com/office/drawing/2014/main" id="{CE69C266-FFD8-41D6-B67E-EF32526353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25" name="45 Imagen" descr="http://200.29.3.6:8080/pentaho/jpivot/table/drill-position-other.gif">
          <a:extLst>
            <a:ext uri="{FF2B5EF4-FFF2-40B4-BE49-F238E27FC236}">
              <a16:creationId xmlns:a16="http://schemas.microsoft.com/office/drawing/2014/main" id="{DFC47EB5-E61B-43DE-968A-201266DCD7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26" name="59 Imagen" descr="http://200.29.3.6:8080/pentaho/jpivot/table/drill-position-other.gif">
          <a:extLst>
            <a:ext uri="{FF2B5EF4-FFF2-40B4-BE49-F238E27FC236}">
              <a16:creationId xmlns:a16="http://schemas.microsoft.com/office/drawing/2014/main" id="{4A797202-3676-4BB7-81E5-8628259573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27" name="60 Imagen" descr="http://200.29.3.6:8080/pentaho/jpivot/table/drill-position-other.gif">
          <a:extLst>
            <a:ext uri="{FF2B5EF4-FFF2-40B4-BE49-F238E27FC236}">
              <a16:creationId xmlns:a16="http://schemas.microsoft.com/office/drawing/2014/main" id="{5F9BBFE4-E29D-4615-8AF7-13AB07CE09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28" name="61 Imagen" descr="http://200.29.3.6:8080/pentaho/jpivot/table/drill-position-other.gif">
          <a:extLst>
            <a:ext uri="{FF2B5EF4-FFF2-40B4-BE49-F238E27FC236}">
              <a16:creationId xmlns:a16="http://schemas.microsoft.com/office/drawing/2014/main" id="{DC4CB7A9-D465-440E-84FD-BAEC2A7282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29" name="62 Imagen" descr="http://200.29.3.6:8080/pentaho/jpivot/table/drill-position-other.gif">
          <a:extLst>
            <a:ext uri="{FF2B5EF4-FFF2-40B4-BE49-F238E27FC236}">
              <a16:creationId xmlns:a16="http://schemas.microsoft.com/office/drawing/2014/main" id="{B4ACA532-9F50-4497-87C3-A1F5A5BE57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30" name="63 Imagen" descr="http://200.29.3.6:8080/pentaho/jpivot/table/drill-position-other.gif">
          <a:extLst>
            <a:ext uri="{FF2B5EF4-FFF2-40B4-BE49-F238E27FC236}">
              <a16:creationId xmlns:a16="http://schemas.microsoft.com/office/drawing/2014/main" id="{93FCF9B3-659F-43D5-9FA8-C2BF7C9E9C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31" name="64 Imagen" descr="http://200.29.3.6:8080/pentaho/jpivot/table/drill-position-other.gif">
          <a:extLst>
            <a:ext uri="{FF2B5EF4-FFF2-40B4-BE49-F238E27FC236}">
              <a16:creationId xmlns:a16="http://schemas.microsoft.com/office/drawing/2014/main" id="{11A84311-13EB-4AF3-838E-0C273E216C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32" name="65 Imagen" descr="http://200.29.3.6:8080/pentaho/jpivot/table/drill-position-other.gif">
          <a:extLst>
            <a:ext uri="{FF2B5EF4-FFF2-40B4-BE49-F238E27FC236}">
              <a16:creationId xmlns:a16="http://schemas.microsoft.com/office/drawing/2014/main" id="{EE802098-AD79-4E03-8736-A128352890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33" name="66 Imagen" descr="http://200.29.3.6:8080/pentaho/jpivot/table/drill-position-other.gif">
          <a:extLst>
            <a:ext uri="{FF2B5EF4-FFF2-40B4-BE49-F238E27FC236}">
              <a16:creationId xmlns:a16="http://schemas.microsoft.com/office/drawing/2014/main" id="{CE8829E7-2FC7-4991-84F3-D0B77589F7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34" name="67 Imagen" descr="http://200.29.3.6:8080/pentaho/jpivot/table/drill-position-other.gif">
          <a:extLst>
            <a:ext uri="{FF2B5EF4-FFF2-40B4-BE49-F238E27FC236}">
              <a16:creationId xmlns:a16="http://schemas.microsoft.com/office/drawing/2014/main" id="{1FFED765-19CB-4297-B1E7-F50D8DE026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35" name="68 Imagen" descr="http://200.29.3.6:8080/pentaho/jpivot/table/drill-position-other.gif">
          <a:extLst>
            <a:ext uri="{FF2B5EF4-FFF2-40B4-BE49-F238E27FC236}">
              <a16:creationId xmlns:a16="http://schemas.microsoft.com/office/drawing/2014/main" id="{388B6312-2925-4BDE-8259-78A1594926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36" name="69 Imagen" descr="http://200.29.3.6:8080/pentaho/jpivot/table/drill-position-other.gif">
          <a:extLst>
            <a:ext uri="{FF2B5EF4-FFF2-40B4-BE49-F238E27FC236}">
              <a16:creationId xmlns:a16="http://schemas.microsoft.com/office/drawing/2014/main" id="{506CA563-07DC-4C92-97B9-EB67DBDC49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37" name="70 Imagen" descr="http://200.29.3.6:8080/pentaho/jpivot/table/drill-position-other.gif">
          <a:extLst>
            <a:ext uri="{FF2B5EF4-FFF2-40B4-BE49-F238E27FC236}">
              <a16:creationId xmlns:a16="http://schemas.microsoft.com/office/drawing/2014/main" id="{82084501-4AA4-4A97-B2AA-572405D7B4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38" name="71 Imagen" descr="http://200.29.3.6:8080/pentaho/jpivot/table/drill-position-other.gif">
          <a:extLst>
            <a:ext uri="{FF2B5EF4-FFF2-40B4-BE49-F238E27FC236}">
              <a16:creationId xmlns:a16="http://schemas.microsoft.com/office/drawing/2014/main" id="{BA3DA9BC-42D5-4F22-9C45-8A1B206201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39" name="59 Imagen" descr="http://200.29.3.6:8080/pentaho/jpivot/table/drill-position-other.gif">
          <a:extLst>
            <a:ext uri="{FF2B5EF4-FFF2-40B4-BE49-F238E27FC236}">
              <a16:creationId xmlns:a16="http://schemas.microsoft.com/office/drawing/2014/main" id="{26178E61-7AA8-4EBE-BAC9-DC660BE505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40" name="59 Imagen" descr="http://200.29.3.6:8080/pentaho/jpivot/table/drill-position-other.gif">
          <a:extLst>
            <a:ext uri="{FF2B5EF4-FFF2-40B4-BE49-F238E27FC236}">
              <a16:creationId xmlns:a16="http://schemas.microsoft.com/office/drawing/2014/main" id="{953E66C1-4A95-4AB6-8C84-434974F9DA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41" name="59 Imagen" descr="http://200.29.3.6:8080/pentaho/jpivot/table/drill-position-other.gif">
          <a:extLst>
            <a:ext uri="{FF2B5EF4-FFF2-40B4-BE49-F238E27FC236}">
              <a16:creationId xmlns:a16="http://schemas.microsoft.com/office/drawing/2014/main" id="{4235CAAE-CD21-4E65-ACAC-80F25226AF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42" name="59 Imagen" descr="http://200.29.3.6:8080/pentaho/jpivot/table/drill-position-other.gif">
          <a:extLst>
            <a:ext uri="{FF2B5EF4-FFF2-40B4-BE49-F238E27FC236}">
              <a16:creationId xmlns:a16="http://schemas.microsoft.com/office/drawing/2014/main" id="{51DD7571-6160-40AD-81A4-60874DA343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43" name="59 Imagen" descr="http://200.29.3.6:8080/pentaho/jpivot/table/drill-position-other.gif">
          <a:extLst>
            <a:ext uri="{FF2B5EF4-FFF2-40B4-BE49-F238E27FC236}">
              <a16:creationId xmlns:a16="http://schemas.microsoft.com/office/drawing/2014/main" id="{2936173F-4C6F-4EAF-896B-63267012E6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44" name="59 Imagen" descr="http://200.29.3.6:8080/pentaho/jpivot/table/drill-position-other.gif">
          <a:extLst>
            <a:ext uri="{FF2B5EF4-FFF2-40B4-BE49-F238E27FC236}">
              <a16:creationId xmlns:a16="http://schemas.microsoft.com/office/drawing/2014/main" id="{E5D078C5-74E8-48F5-8443-190E882261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45" name="59 Imagen" descr="http://200.29.3.6:8080/pentaho/jpivot/table/drill-position-other.gif">
          <a:extLst>
            <a:ext uri="{FF2B5EF4-FFF2-40B4-BE49-F238E27FC236}">
              <a16:creationId xmlns:a16="http://schemas.microsoft.com/office/drawing/2014/main" id="{AB3B92BB-D53B-48A0-84F2-A6C22AA04D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46" name="59 Imagen" descr="http://200.29.3.6:8080/pentaho/jpivot/table/drill-position-other.gif">
          <a:extLst>
            <a:ext uri="{FF2B5EF4-FFF2-40B4-BE49-F238E27FC236}">
              <a16:creationId xmlns:a16="http://schemas.microsoft.com/office/drawing/2014/main" id="{A2DA47CC-7CA1-4521-9741-01EF0400A1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47" name="59 Imagen" descr="http://200.29.3.6:8080/pentaho/jpivot/table/drill-position-other.gif">
          <a:extLst>
            <a:ext uri="{FF2B5EF4-FFF2-40B4-BE49-F238E27FC236}">
              <a16:creationId xmlns:a16="http://schemas.microsoft.com/office/drawing/2014/main" id="{ADBFC620-3D86-4521-9A25-747A4CDB2C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48" name="59 Imagen" descr="http://200.29.3.6:8080/pentaho/jpivot/table/drill-position-other.gif">
          <a:extLst>
            <a:ext uri="{FF2B5EF4-FFF2-40B4-BE49-F238E27FC236}">
              <a16:creationId xmlns:a16="http://schemas.microsoft.com/office/drawing/2014/main" id="{3B09B7E7-F435-4C28-8760-69E4797EB7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49" name="59 Imagen" descr="http://200.29.3.6:8080/pentaho/jpivot/table/drill-position-other.gif">
          <a:extLst>
            <a:ext uri="{FF2B5EF4-FFF2-40B4-BE49-F238E27FC236}">
              <a16:creationId xmlns:a16="http://schemas.microsoft.com/office/drawing/2014/main" id="{3A2CE3F4-FFBC-47B8-BA2F-7B4542BB01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50" name="59 Imagen" descr="http://200.29.3.6:8080/pentaho/jpivot/table/drill-position-other.gif">
          <a:extLst>
            <a:ext uri="{FF2B5EF4-FFF2-40B4-BE49-F238E27FC236}">
              <a16:creationId xmlns:a16="http://schemas.microsoft.com/office/drawing/2014/main" id="{923D6A0F-BF9E-4EFF-8701-05E3584E10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51" name="59 Imagen" descr="http://200.29.3.6:8080/pentaho/jpivot/table/drill-position-other.gif">
          <a:extLst>
            <a:ext uri="{FF2B5EF4-FFF2-40B4-BE49-F238E27FC236}">
              <a16:creationId xmlns:a16="http://schemas.microsoft.com/office/drawing/2014/main" id="{0DD166FE-EF94-40B7-B8B0-77AE45A46C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52" name="59 Imagen" descr="http://200.29.3.6:8080/pentaho/jpivot/table/drill-position-other.gif">
          <a:extLst>
            <a:ext uri="{FF2B5EF4-FFF2-40B4-BE49-F238E27FC236}">
              <a16:creationId xmlns:a16="http://schemas.microsoft.com/office/drawing/2014/main" id="{990D3A2E-AB2C-42F1-84E8-3DFACB720B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53" name="59 Imagen" descr="http://200.29.3.6:8080/pentaho/jpivot/table/drill-position-other.gif">
          <a:extLst>
            <a:ext uri="{FF2B5EF4-FFF2-40B4-BE49-F238E27FC236}">
              <a16:creationId xmlns:a16="http://schemas.microsoft.com/office/drawing/2014/main" id="{6865A907-A883-46F7-89C4-91F323E936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54" name="59 Imagen" descr="http://200.29.3.6:8080/pentaho/jpivot/table/drill-position-other.gif">
          <a:extLst>
            <a:ext uri="{FF2B5EF4-FFF2-40B4-BE49-F238E27FC236}">
              <a16:creationId xmlns:a16="http://schemas.microsoft.com/office/drawing/2014/main" id="{C472D99F-88A2-4623-8DBE-D39D7F5369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55" name="59 Imagen" descr="http://200.29.3.6:8080/pentaho/jpivot/table/drill-position-other.gif">
          <a:extLst>
            <a:ext uri="{FF2B5EF4-FFF2-40B4-BE49-F238E27FC236}">
              <a16:creationId xmlns:a16="http://schemas.microsoft.com/office/drawing/2014/main" id="{9E5A8EBB-10BB-4E57-A4E9-CD9B165CC2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56" name="59 Imagen" descr="http://200.29.3.6:8080/pentaho/jpivot/table/drill-position-other.gif">
          <a:extLst>
            <a:ext uri="{FF2B5EF4-FFF2-40B4-BE49-F238E27FC236}">
              <a16:creationId xmlns:a16="http://schemas.microsoft.com/office/drawing/2014/main" id="{9628E90B-9839-41F6-AEE3-9AD4F8D753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57" name="59 Imagen" descr="http://200.29.3.6:8080/pentaho/jpivot/table/drill-position-other.gif">
          <a:extLst>
            <a:ext uri="{FF2B5EF4-FFF2-40B4-BE49-F238E27FC236}">
              <a16:creationId xmlns:a16="http://schemas.microsoft.com/office/drawing/2014/main" id="{9B2C4071-8829-435E-9C83-368293EB8F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58" name="59 Imagen" descr="http://200.29.3.6:8080/pentaho/jpivot/table/drill-position-other.gif">
          <a:extLst>
            <a:ext uri="{FF2B5EF4-FFF2-40B4-BE49-F238E27FC236}">
              <a16:creationId xmlns:a16="http://schemas.microsoft.com/office/drawing/2014/main" id="{0D84CEA2-3D0D-40AF-9C89-0E994EE077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59" name="59 Imagen" descr="http://200.29.3.6:8080/pentaho/jpivot/table/drill-position-other.gif">
          <a:extLst>
            <a:ext uri="{FF2B5EF4-FFF2-40B4-BE49-F238E27FC236}">
              <a16:creationId xmlns:a16="http://schemas.microsoft.com/office/drawing/2014/main" id="{6FB88B3A-F720-48AF-B75E-9650CE3F67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60" name="59 Imagen" descr="http://200.29.3.6:8080/pentaho/jpivot/table/drill-position-other.gif">
          <a:extLst>
            <a:ext uri="{FF2B5EF4-FFF2-40B4-BE49-F238E27FC236}">
              <a16:creationId xmlns:a16="http://schemas.microsoft.com/office/drawing/2014/main" id="{F0F364DD-A860-4572-A201-DCE881431C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61" name="59 Imagen" descr="http://200.29.3.6:8080/pentaho/jpivot/table/drill-position-other.gif">
          <a:extLst>
            <a:ext uri="{FF2B5EF4-FFF2-40B4-BE49-F238E27FC236}">
              <a16:creationId xmlns:a16="http://schemas.microsoft.com/office/drawing/2014/main" id="{BCDEF91A-71B7-4F06-8CEB-B56B24AEC6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62" name="59 Imagen" descr="http://200.29.3.6:8080/pentaho/jpivot/table/drill-position-other.gif">
          <a:extLst>
            <a:ext uri="{FF2B5EF4-FFF2-40B4-BE49-F238E27FC236}">
              <a16:creationId xmlns:a16="http://schemas.microsoft.com/office/drawing/2014/main" id="{22AF2AA3-2C8A-4656-B2CD-D28EF19247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63" name="59 Imagen" descr="http://200.29.3.6:8080/pentaho/jpivot/table/drill-position-other.gif">
          <a:extLst>
            <a:ext uri="{FF2B5EF4-FFF2-40B4-BE49-F238E27FC236}">
              <a16:creationId xmlns:a16="http://schemas.microsoft.com/office/drawing/2014/main" id="{2AF5F15C-E1DD-4BBA-AFF8-65BB365AE1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64" name="59 Imagen" descr="http://200.29.3.6:8080/pentaho/jpivot/table/drill-position-other.gif">
          <a:extLst>
            <a:ext uri="{FF2B5EF4-FFF2-40B4-BE49-F238E27FC236}">
              <a16:creationId xmlns:a16="http://schemas.microsoft.com/office/drawing/2014/main" id="{D985C342-41F4-41F2-8386-0E6B38E147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65" name="59 Imagen" descr="http://200.29.3.6:8080/pentaho/jpivot/table/drill-position-other.gif">
          <a:extLst>
            <a:ext uri="{FF2B5EF4-FFF2-40B4-BE49-F238E27FC236}">
              <a16:creationId xmlns:a16="http://schemas.microsoft.com/office/drawing/2014/main" id="{3FB950AA-EF7B-48AE-8E98-FFF238C3A3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66" name="59 Imagen" descr="http://200.29.3.6:8080/pentaho/jpivot/table/drill-position-other.gif">
          <a:extLst>
            <a:ext uri="{FF2B5EF4-FFF2-40B4-BE49-F238E27FC236}">
              <a16:creationId xmlns:a16="http://schemas.microsoft.com/office/drawing/2014/main" id="{4E1D7E67-03AC-464F-8D53-E6819E18F9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67" name="59 Imagen" descr="http://200.29.3.6:8080/pentaho/jpivot/table/drill-position-other.gif">
          <a:extLst>
            <a:ext uri="{FF2B5EF4-FFF2-40B4-BE49-F238E27FC236}">
              <a16:creationId xmlns:a16="http://schemas.microsoft.com/office/drawing/2014/main" id="{18F734D3-16C3-445D-914C-5FB1D9DC72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68" name="59 Imagen" descr="http://200.29.3.6:8080/pentaho/jpivot/table/drill-position-other.gif">
          <a:extLst>
            <a:ext uri="{FF2B5EF4-FFF2-40B4-BE49-F238E27FC236}">
              <a16:creationId xmlns:a16="http://schemas.microsoft.com/office/drawing/2014/main" id="{B540A594-868C-4495-ABBE-73056CF1A6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69" name="59 Imagen" descr="http://200.29.3.6:8080/pentaho/jpivot/table/drill-position-other.gif">
          <a:extLst>
            <a:ext uri="{FF2B5EF4-FFF2-40B4-BE49-F238E27FC236}">
              <a16:creationId xmlns:a16="http://schemas.microsoft.com/office/drawing/2014/main" id="{5647B745-6519-4FA1-83AE-9D6ABCA829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70" name="59 Imagen" descr="http://200.29.3.6:8080/pentaho/jpivot/table/drill-position-other.gif">
          <a:extLst>
            <a:ext uri="{FF2B5EF4-FFF2-40B4-BE49-F238E27FC236}">
              <a16:creationId xmlns:a16="http://schemas.microsoft.com/office/drawing/2014/main" id="{4CC6558B-CFEE-41EA-9984-41DC53A1A5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71" name="59 Imagen" descr="http://200.29.3.6:8080/pentaho/jpivot/table/drill-position-other.gif">
          <a:extLst>
            <a:ext uri="{FF2B5EF4-FFF2-40B4-BE49-F238E27FC236}">
              <a16:creationId xmlns:a16="http://schemas.microsoft.com/office/drawing/2014/main" id="{F7BC03D6-177D-4448-9ECE-A6BFBA287C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72" name="59 Imagen" descr="http://200.29.3.6:8080/pentaho/jpivot/table/drill-position-other.gif">
          <a:extLst>
            <a:ext uri="{FF2B5EF4-FFF2-40B4-BE49-F238E27FC236}">
              <a16:creationId xmlns:a16="http://schemas.microsoft.com/office/drawing/2014/main" id="{6C9BC105-6A3D-4564-A177-515FE92BC8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73" name="59 Imagen" descr="http://200.29.3.6:8080/pentaho/jpivot/table/drill-position-other.gif">
          <a:extLst>
            <a:ext uri="{FF2B5EF4-FFF2-40B4-BE49-F238E27FC236}">
              <a16:creationId xmlns:a16="http://schemas.microsoft.com/office/drawing/2014/main" id="{B631B8E8-B398-45EA-BDD0-A165AECDC7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74" name="59 Imagen" descr="http://200.29.3.6:8080/pentaho/jpivot/table/drill-position-other.gif">
          <a:extLst>
            <a:ext uri="{FF2B5EF4-FFF2-40B4-BE49-F238E27FC236}">
              <a16:creationId xmlns:a16="http://schemas.microsoft.com/office/drawing/2014/main" id="{9C107DDC-1691-4443-AE49-1600010D7B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75" name="59 Imagen" descr="http://200.29.3.6:8080/pentaho/jpivot/table/drill-position-other.gif">
          <a:extLst>
            <a:ext uri="{FF2B5EF4-FFF2-40B4-BE49-F238E27FC236}">
              <a16:creationId xmlns:a16="http://schemas.microsoft.com/office/drawing/2014/main" id="{D645A105-4F8E-40E3-A0D3-64461C529C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76" name="59 Imagen" descr="http://200.29.3.6:8080/pentaho/jpivot/table/drill-position-other.gif">
          <a:extLst>
            <a:ext uri="{FF2B5EF4-FFF2-40B4-BE49-F238E27FC236}">
              <a16:creationId xmlns:a16="http://schemas.microsoft.com/office/drawing/2014/main" id="{4050A5F6-50DA-4C7E-B72A-E8C96D5917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77" name="59 Imagen" descr="http://200.29.3.6:8080/pentaho/jpivot/table/drill-position-other.gif">
          <a:extLst>
            <a:ext uri="{FF2B5EF4-FFF2-40B4-BE49-F238E27FC236}">
              <a16:creationId xmlns:a16="http://schemas.microsoft.com/office/drawing/2014/main" id="{91E5D690-781E-4ABF-834C-ED1AD33635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78" name="59 Imagen" descr="http://200.29.3.6:8080/pentaho/jpivot/table/drill-position-other.gif">
          <a:extLst>
            <a:ext uri="{FF2B5EF4-FFF2-40B4-BE49-F238E27FC236}">
              <a16:creationId xmlns:a16="http://schemas.microsoft.com/office/drawing/2014/main" id="{5A727AB8-6F7D-4440-B8BE-38497F9E56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79" name="59 Imagen" descr="http://200.29.3.6:8080/pentaho/jpivot/table/drill-position-other.gif">
          <a:extLst>
            <a:ext uri="{FF2B5EF4-FFF2-40B4-BE49-F238E27FC236}">
              <a16:creationId xmlns:a16="http://schemas.microsoft.com/office/drawing/2014/main" id="{40ABFD43-4B80-4554-89FE-E3C8EE7196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80" name="59 Imagen" descr="http://200.29.3.6:8080/pentaho/jpivot/table/drill-position-other.gif">
          <a:extLst>
            <a:ext uri="{FF2B5EF4-FFF2-40B4-BE49-F238E27FC236}">
              <a16:creationId xmlns:a16="http://schemas.microsoft.com/office/drawing/2014/main" id="{DC1C4768-405C-433D-A70C-5B819DA9D1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81" name="59 Imagen" descr="http://200.29.3.6:8080/pentaho/jpivot/table/drill-position-other.gif">
          <a:extLst>
            <a:ext uri="{FF2B5EF4-FFF2-40B4-BE49-F238E27FC236}">
              <a16:creationId xmlns:a16="http://schemas.microsoft.com/office/drawing/2014/main" id="{EF683D6F-B108-4317-AD99-641BEC519E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82" name="59 Imagen" descr="http://200.29.3.6:8080/pentaho/jpivot/table/drill-position-other.gif">
          <a:extLst>
            <a:ext uri="{FF2B5EF4-FFF2-40B4-BE49-F238E27FC236}">
              <a16:creationId xmlns:a16="http://schemas.microsoft.com/office/drawing/2014/main" id="{E8934BA3-B085-43E4-9580-05563D7A51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83" name="59 Imagen" descr="http://200.29.3.6:8080/pentaho/jpivot/table/drill-position-other.gif">
          <a:extLst>
            <a:ext uri="{FF2B5EF4-FFF2-40B4-BE49-F238E27FC236}">
              <a16:creationId xmlns:a16="http://schemas.microsoft.com/office/drawing/2014/main" id="{4585F045-CDC0-4AD4-B033-9FA2E4F31F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84" name="59 Imagen" descr="http://200.29.3.6:8080/pentaho/jpivot/table/drill-position-other.gif">
          <a:extLst>
            <a:ext uri="{FF2B5EF4-FFF2-40B4-BE49-F238E27FC236}">
              <a16:creationId xmlns:a16="http://schemas.microsoft.com/office/drawing/2014/main" id="{A5B0D819-C1C3-48E8-BD08-9884E6F5AB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85" name="59 Imagen" descr="http://200.29.3.6:8080/pentaho/jpivot/table/drill-position-other.gif">
          <a:extLst>
            <a:ext uri="{FF2B5EF4-FFF2-40B4-BE49-F238E27FC236}">
              <a16:creationId xmlns:a16="http://schemas.microsoft.com/office/drawing/2014/main" id="{015FF159-F645-42D2-819A-8E7C8E5339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86" name="59 Imagen" descr="http://200.29.3.6:8080/pentaho/jpivot/table/drill-position-other.gif">
          <a:extLst>
            <a:ext uri="{FF2B5EF4-FFF2-40B4-BE49-F238E27FC236}">
              <a16:creationId xmlns:a16="http://schemas.microsoft.com/office/drawing/2014/main" id="{08D0C166-5C43-438A-B8F1-C7B1AD0D5B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87" name="59 Imagen" descr="http://200.29.3.6:8080/pentaho/jpivot/table/drill-position-other.gif">
          <a:extLst>
            <a:ext uri="{FF2B5EF4-FFF2-40B4-BE49-F238E27FC236}">
              <a16:creationId xmlns:a16="http://schemas.microsoft.com/office/drawing/2014/main" id="{A8146CF3-C84A-4D53-B88B-DF537F3ABA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88" name="59 Imagen" descr="http://200.29.3.6:8080/pentaho/jpivot/table/drill-position-other.gif">
          <a:extLst>
            <a:ext uri="{FF2B5EF4-FFF2-40B4-BE49-F238E27FC236}">
              <a16:creationId xmlns:a16="http://schemas.microsoft.com/office/drawing/2014/main" id="{7982877F-3F27-4E75-8EA6-EF3D9C3BC5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89" name="59 Imagen" descr="http://200.29.3.6:8080/pentaho/jpivot/table/drill-position-other.gif">
          <a:extLst>
            <a:ext uri="{FF2B5EF4-FFF2-40B4-BE49-F238E27FC236}">
              <a16:creationId xmlns:a16="http://schemas.microsoft.com/office/drawing/2014/main" id="{A6793C95-8F42-4AFB-A312-89E5AA24F3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90" name="59 Imagen" descr="http://200.29.3.6:8080/pentaho/jpivot/table/drill-position-other.gif">
          <a:extLst>
            <a:ext uri="{FF2B5EF4-FFF2-40B4-BE49-F238E27FC236}">
              <a16:creationId xmlns:a16="http://schemas.microsoft.com/office/drawing/2014/main" id="{0C3E3E12-0978-4834-B328-D15A168F8D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91" name="59 Imagen" descr="http://200.29.3.6:8080/pentaho/jpivot/table/drill-position-other.gif">
          <a:extLst>
            <a:ext uri="{FF2B5EF4-FFF2-40B4-BE49-F238E27FC236}">
              <a16:creationId xmlns:a16="http://schemas.microsoft.com/office/drawing/2014/main" id="{F0607066-6542-4D84-8E6D-D67B835CE3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92" name="59 Imagen" descr="http://200.29.3.6:8080/pentaho/jpivot/table/drill-position-other.gif">
          <a:extLst>
            <a:ext uri="{FF2B5EF4-FFF2-40B4-BE49-F238E27FC236}">
              <a16:creationId xmlns:a16="http://schemas.microsoft.com/office/drawing/2014/main" id="{3884AB4E-15DD-4B07-85FA-32227D047D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93" name="59 Imagen" descr="http://200.29.3.6:8080/pentaho/jpivot/table/drill-position-other.gif">
          <a:extLst>
            <a:ext uri="{FF2B5EF4-FFF2-40B4-BE49-F238E27FC236}">
              <a16:creationId xmlns:a16="http://schemas.microsoft.com/office/drawing/2014/main" id="{E5477335-20D0-456D-86D4-F3FCF10FAE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94" name="59 Imagen" descr="http://200.29.3.6:8080/pentaho/jpivot/table/drill-position-other.gif">
          <a:extLst>
            <a:ext uri="{FF2B5EF4-FFF2-40B4-BE49-F238E27FC236}">
              <a16:creationId xmlns:a16="http://schemas.microsoft.com/office/drawing/2014/main" id="{9ADDF4DF-E03E-4503-BF0D-D499F0FC34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95" name="59 Imagen" descr="http://200.29.3.6:8080/pentaho/jpivot/table/drill-position-other.gif">
          <a:extLst>
            <a:ext uri="{FF2B5EF4-FFF2-40B4-BE49-F238E27FC236}">
              <a16:creationId xmlns:a16="http://schemas.microsoft.com/office/drawing/2014/main" id="{ADDA23A3-7615-4274-840F-7F2A496DFF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96" name="59 Imagen" descr="http://200.29.3.6:8080/pentaho/jpivot/table/drill-position-other.gif">
          <a:extLst>
            <a:ext uri="{FF2B5EF4-FFF2-40B4-BE49-F238E27FC236}">
              <a16:creationId xmlns:a16="http://schemas.microsoft.com/office/drawing/2014/main" id="{C86A9D06-C59E-431D-A5C6-39371717C9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97" name="59 Imagen" descr="http://200.29.3.6:8080/pentaho/jpivot/table/drill-position-other.gif">
          <a:extLst>
            <a:ext uri="{FF2B5EF4-FFF2-40B4-BE49-F238E27FC236}">
              <a16:creationId xmlns:a16="http://schemas.microsoft.com/office/drawing/2014/main" id="{575E2E1E-2711-47F3-B91E-98D25CD0CF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98" name="59 Imagen" descr="http://200.29.3.6:8080/pentaho/jpivot/table/drill-position-other.gif">
          <a:extLst>
            <a:ext uri="{FF2B5EF4-FFF2-40B4-BE49-F238E27FC236}">
              <a16:creationId xmlns:a16="http://schemas.microsoft.com/office/drawing/2014/main" id="{BA123C86-3CE1-461B-B121-487DBBE111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299" name="59 Imagen" descr="http://200.29.3.6:8080/pentaho/jpivot/table/drill-position-other.gif">
          <a:extLst>
            <a:ext uri="{FF2B5EF4-FFF2-40B4-BE49-F238E27FC236}">
              <a16:creationId xmlns:a16="http://schemas.microsoft.com/office/drawing/2014/main" id="{CCD68128-1316-423C-9979-BA8A39929F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00" name="59 Imagen" descr="http://200.29.3.6:8080/pentaho/jpivot/table/drill-position-other.gif">
          <a:extLst>
            <a:ext uri="{FF2B5EF4-FFF2-40B4-BE49-F238E27FC236}">
              <a16:creationId xmlns:a16="http://schemas.microsoft.com/office/drawing/2014/main" id="{C849065D-181B-4F4C-B2BB-7E54EC2846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01" name="59 Imagen" descr="http://200.29.3.6:8080/pentaho/jpivot/table/drill-position-other.gif">
          <a:extLst>
            <a:ext uri="{FF2B5EF4-FFF2-40B4-BE49-F238E27FC236}">
              <a16:creationId xmlns:a16="http://schemas.microsoft.com/office/drawing/2014/main" id="{656F7E0C-D222-46DB-AB04-BF8CD3F3A3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02" name="59 Imagen" descr="http://200.29.3.6:8080/pentaho/jpivot/table/drill-position-other.gif">
          <a:extLst>
            <a:ext uri="{FF2B5EF4-FFF2-40B4-BE49-F238E27FC236}">
              <a16:creationId xmlns:a16="http://schemas.microsoft.com/office/drawing/2014/main" id="{05A6A954-92CB-43AF-9906-DA36D30791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03" name="59 Imagen" descr="http://200.29.3.6:8080/pentaho/jpivot/table/drill-position-other.gif">
          <a:extLst>
            <a:ext uri="{FF2B5EF4-FFF2-40B4-BE49-F238E27FC236}">
              <a16:creationId xmlns:a16="http://schemas.microsoft.com/office/drawing/2014/main" id="{5EBA0E2C-60D3-4EFB-AEB0-AA9676D7C6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04" name="59 Imagen" descr="http://200.29.3.6:8080/pentaho/jpivot/table/drill-position-other.gif">
          <a:extLst>
            <a:ext uri="{FF2B5EF4-FFF2-40B4-BE49-F238E27FC236}">
              <a16:creationId xmlns:a16="http://schemas.microsoft.com/office/drawing/2014/main" id="{A49A9B46-D34D-427E-B2D0-4ED90F6BF3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05" name="59 Imagen" descr="http://200.29.3.6:8080/pentaho/jpivot/table/drill-position-other.gif">
          <a:extLst>
            <a:ext uri="{FF2B5EF4-FFF2-40B4-BE49-F238E27FC236}">
              <a16:creationId xmlns:a16="http://schemas.microsoft.com/office/drawing/2014/main" id="{9925BCCC-9A17-40B9-8260-EA39845D28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06" name="59 Imagen" descr="http://200.29.3.6:8080/pentaho/jpivot/table/drill-position-other.gif">
          <a:extLst>
            <a:ext uri="{FF2B5EF4-FFF2-40B4-BE49-F238E27FC236}">
              <a16:creationId xmlns:a16="http://schemas.microsoft.com/office/drawing/2014/main" id="{1F286556-065E-4DC9-AEC4-2A3817C556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07" name="59 Imagen" descr="http://200.29.3.6:8080/pentaho/jpivot/table/drill-position-other.gif">
          <a:extLst>
            <a:ext uri="{FF2B5EF4-FFF2-40B4-BE49-F238E27FC236}">
              <a16:creationId xmlns:a16="http://schemas.microsoft.com/office/drawing/2014/main" id="{600F6B2A-C26F-4BC6-B526-CAD84C1F03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08" name="59 Imagen" descr="http://200.29.3.6:8080/pentaho/jpivot/table/drill-position-other.gif">
          <a:extLst>
            <a:ext uri="{FF2B5EF4-FFF2-40B4-BE49-F238E27FC236}">
              <a16:creationId xmlns:a16="http://schemas.microsoft.com/office/drawing/2014/main" id="{8E750F17-2417-4E8F-8C83-824189EAEA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09" name="59 Imagen" descr="http://200.29.3.6:8080/pentaho/jpivot/table/drill-position-other.gif">
          <a:extLst>
            <a:ext uri="{FF2B5EF4-FFF2-40B4-BE49-F238E27FC236}">
              <a16:creationId xmlns:a16="http://schemas.microsoft.com/office/drawing/2014/main" id="{A13F2BB9-5564-4B9A-8E35-D18C2C8772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10" name="59 Imagen" descr="http://200.29.3.6:8080/pentaho/jpivot/table/drill-position-other.gif">
          <a:extLst>
            <a:ext uri="{FF2B5EF4-FFF2-40B4-BE49-F238E27FC236}">
              <a16:creationId xmlns:a16="http://schemas.microsoft.com/office/drawing/2014/main" id="{05A1E8D9-CC2C-47D8-868E-C730E8F5A0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11" name="59 Imagen" descr="http://200.29.3.6:8080/pentaho/jpivot/table/drill-position-other.gif">
          <a:extLst>
            <a:ext uri="{FF2B5EF4-FFF2-40B4-BE49-F238E27FC236}">
              <a16:creationId xmlns:a16="http://schemas.microsoft.com/office/drawing/2014/main" id="{8F513FF7-8492-47B4-9744-465E9927F0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12" name="59 Imagen" descr="http://200.29.3.6:8080/pentaho/jpivot/table/drill-position-other.gif">
          <a:extLst>
            <a:ext uri="{FF2B5EF4-FFF2-40B4-BE49-F238E27FC236}">
              <a16:creationId xmlns:a16="http://schemas.microsoft.com/office/drawing/2014/main" id="{95423B0D-00AB-4C48-8ACD-CF1879E19B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13" name="59 Imagen" descr="http://200.29.3.6:8080/pentaho/jpivot/table/drill-position-other.gif">
          <a:extLst>
            <a:ext uri="{FF2B5EF4-FFF2-40B4-BE49-F238E27FC236}">
              <a16:creationId xmlns:a16="http://schemas.microsoft.com/office/drawing/2014/main" id="{08C30E6A-5CF1-4372-8971-2DEBFD9AE7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14" name="59 Imagen" descr="http://200.29.3.6:8080/pentaho/jpivot/table/drill-position-other.gif">
          <a:extLst>
            <a:ext uri="{FF2B5EF4-FFF2-40B4-BE49-F238E27FC236}">
              <a16:creationId xmlns:a16="http://schemas.microsoft.com/office/drawing/2014/main" id="{7FE65F30-A05C-40C0-8516-488903B74B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15" name="59 Imagen" descr="http://200.29.3.6:8080/pentaho/jpivot/table/drill-position-other.gif">
          <a:extLst>
            <a:ext uri="{FF2B5EF4-FFF2-40B4-BE49-F238E27FC236}">
              <a16:creationId xmlns:a16="http://schemas.microsoft.com/office/drawing/2014/main" id="{767F7BF4-2699-4B0D-A9FD-4BD4B0688E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16" name="59 Imagen" descr="http://200.29.3.6:8080/pentaho/jpivot/table/drill-position-other.gif">
          <a:extLst>
            <a:ext uri="{FF2B5EF4-FFF2-40B4-BE49-F238E27FC236}">
              <a16:creationId xmlns:a16="http://schemas.microsoft.com/office/drawing/2014/main" id="{F24C6B06-3A05-4DD5-919C-366A74656F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17" name="59 Imagen" descr="http://200.29.3.6:8080/pentaho/jpivot/table/drill-position-other.gif">
          <a:extLst>
            <a:ext uri="{FF2B5EF4-FFF2-40B4-BE49-F238E27FC236}">
              <a16:creationId xmlns:a16="http://schemas.microsoft.com/office/drawing/2014/main" id="{C513E24B-B316-4E4D-A674-76B0B2C3DC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18" name="59 Imagen" descr="http://200.29.3.6:8080/pentaho/jpivot/table/drill-position-other.gif">
          <a:extLst>
            <a:ext uri="{FF2B5EF4-FFF2-40B4-BE49-F238E27FC236}">
              <a16:creationId xmlns:a16="http://schemas.microsoft.com/office/drawing/2014/main" id="{CA841688-E60F-41D5-B9D0-5FD1E2CF83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19" name="59 Imagen" descr="http://200.29.3.6:8080/pentaho/jpivot/table/drill-position-other.gif">
          <a:extLst>
            <a:ext uri="{FF2B5EF4-FFF2-40B4-BE49-F238E27FC236}">
              <a16:creationId xmlns:a16="http://schemas.microsoft.com/office/drawing/2014/main" id="{C4227105-4BCA-466A-AF0B-D91AA79A05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20" name="59 Imagen" descr="http://200.29.3.6:8080/pentaho/jpivot/table/drill-position-other.gif">
          <a:extLst>
            <a:ext uri="{FF2B5EF4-FFF2-40B4-BE49-F238E27FC236}">
              <a16:creationId xmlns:a16="http://schemas.microsoft.com/office/drawing/2014/main" id="{28E81053-5D3B-44B5-B1EF-977ACEA17E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21" name="59 Imagen" descr="http://200.29.3.6:8080/pentaho/jpivot/table/drill-position-other.gif">
          <a:extLst>
            <a:ext uri="{FF2B5EF4-FFF2-40B4-BE49-F238E27FC236}">
              <a16:creationId xmlns:a16="http://schemas.microsoft.com/office/drawing/2014/main" id="{A0F1B6E0-1FB4-4BA7-9236-0B2F3C7D77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22" name="59 Imagen" descr="http://200.29.3.6:8080/pentaho/jpivot/table/drill-position-other.gif">
          <a:extLst>
            <a:ext uri="{FF2B5EF4-FFF2-40B4-BE49-F238E27FC236}">
              <a16:creationId xmlns:a16="http://schemas.microsoft.com/office/drawing/2014/main" id="{E8501C83-491C-4F44-8138-7638229189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23" name="59 Imagen" descr="http://200.29.3.6:8080/pentaho/jpivot/table/drill-position-other.gif">
          <a:extLst>
            <a:ext uri="{FF2B5EF4-FFF2-40B4-BE49-F238E27FC236}">
              <a16:creationId xmlns:a16="http://schemas.microsoft.com/office/drawing/2014/main" id="{2D0F1079-770A-43D9-896B-CEE8FEA963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24" name="59 Imagen" descr="http://200.29.3.6:8080/pentaho/jpivot/table/drill-position-other.gif">
          <a:extLst>
            <a:ext uri="{FF2B5EF4-FFF2-40B4-BE49-F238E27FC236}">
              <a16:creationId xmlns:a16="http://schemas.microsoft.com/office/drawing/2014/main" id="{42A00FB4-54C9-44D4-B514-C0DB3C7390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25" name="59 Imagen" descr="http://200.29.3.6:8080/pentaho/jpivot/table/drill-position-other.gif">
          <a:extLst>
            <a:ext uri="{FF2B5EF4-FFF2-40B4-BE49-F238E27FC236}">
              <a16:creationId xmlns:a16="http://schemas.microsoft.com/office/drawing/2014/main" id="{1F9FEAAB-6986-42B9-AFA0-0BDBDE8F79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26" name="59 Imagen" descr="http://200.29.3.6:8080/pentaho/jpivot/table/drill-position-other.gif">
          <a:extLst>
            <a:ext uri="{FF2B5EF4-FFF2-40B4-BE49-F238E27FC236}">
              <a16:creationId xmlns:a16="http://schemas.microsoft.com/office/drawing/2014/main" id="{DBF17D33-8560-485B-8B36-902D5509DC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27" name="59 Imagen" descr="http://200.29.3.6:8080/pentaho/jpivot/table/drill-position-other.gif">
          <a:extLst>
            <a:ext uri="{FF2B5EF4-FFF2-40B4-BE49-F238E27FC236}">
              <a16:creationId xmlns:a16="http://schemas.microsoft.com/office/drawing/2014/main" id="{A81808A9-4E72-4CB7-8FBD-6B79A463F2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28" name="59 Imagen" descr="http://200.29.3.6:8080/pentaho/jpivot/table/drill-position-other.gif">
          <a:extLst>
            <a:ext uri="{FF2B5EF4-FFF2-40B4-BE49-F238E27FC236}">
              <a16:creationId xmlns:a16="http://schemas.microsoft.com/office/drawing/2014/main" id="{0C67A388-5C49-420F-99CD-064250CE9B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29" name="59 Imagen" descr="http://200.29.3.6:8080/pentaho/jpivot/table/drill-position-other.gif">
          <a:extLst>
            <a:ext uri="{FF2B5EF4-FFF2-40B4-BE49-F238E27FC236}">
              <a16:creationId xmlns:a16="http://schemas.microsoft.com/office/drawing/2014/main" id="{177790A3-2C8E-4445-A670-7D99F0CB76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30" name="59 Imagen" descr="http://200.29.3.6:8080/pentaho/jpivot/table/drill-position-other.gif">
          <a:extLst>
            <a:ext uri="{FF2B5EF4-FFF2-40B4-BE49-F238E27FC236}">
              <a16:creationId xmlns:a16="http://schemas.microsoft.com/office/drawing/2014/main" id="{72DF227F-FDF7-4973-8339-071F6207D2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31" name="59 Imagen" descr="http://200.29.3.6:8080/pentaho/jpivot/table/drill-position-other.gif">
          <a:extLst>
            <a:ext uri="{FF2B5EF4-FFF2-40B4-BE49-F238E27FC236}">
              <a16:creationId xmlns:a16="http://schemas.microsoft.com/office/drawing/2014/main" id="{1DB8FA1D-9030-4AFE-A227-B5BEE5B87B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32" name="59 Imagen" descr="http://200.29.3.6:8080/pentaho/jpivot/table/drill-position-other.gif">
          <a:extLst>
            <a:ext uri="{FF2B5EF4-FFF2-40B4-BE49-F238E27FC236}">
              <a16:creationId xmlns:a16="http://schemas.microsoft.com/office/drawing/2014/main" id="{B5A7B5F5-6770-4865-9C41-068A1BCF24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33" name="59 Imagen" descr="http://200.29.3.6:8080/pentaho/jpivot/table/drill-position-other.gif">
          <a:extLst>
            <a:ext uri="{FF2B5EF4-FFF2-40B4-BE49-F238E27FC236}">
              <a16:creationId xmlns:a16="http://schemas.microsoft.com/office/drawing/2014/main" id="{10A9E8EA-BD9F-4DEB-8F8C-FC3A76A6E7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34" name="59 Imagen" descr="http://200.29.3.6:8080/pentaho/jpivot/table/drill-position-other.gif">
          <a:extLst>
            <a:ext uri="{FF2B5EF4-FFF2-40B4-BE49-F238E27FC236}">
              <a16:creationId xmlns:a16="http://schemas.microsoft.com/office/drawing/2014/main" id="{58C39766-B2C4-4456-8962-DDDE2365B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35" name="59 Imagen" descr="http://200.29.3.6:8080/pentaho/jpivot/table/drill-position-other.gif">
          <a:extLst>
            <a:ext uri="{FF2B5EF4-FFF2-40B4-BE49-F238E27FC236}">
              <a16:creationId xmlns:a16="http://schemas.microsoft.com/office/drawing/2014/main" id="{0917EFFC-C573-465D-ACB1-9BEDAAE242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36" name="59 Imagen" descr="http://200.29.3.6:8080/pentaho/jpivot/table/drill-position-other.gif">
          <a:extLst>
            <a:ext uri="{FF2B5EF4-FFF2-40B4-BE49-F238E27FC236}">
              <a16:creationId xmlns:a16="http://schemas.microsoft.com/office/drawing/2014/main" id="{E2F03B02-23EB-4B62-BDC7-73B17E399A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37" name="59 Imagen" descr="http://200.29.3.6:8080/pentaho/jpivot/table/drill-position-other.gif">
          <a:extLst>
            <a:ext uri="{FF2B5EF4-FFF2-40B4-BE49-F238E27FC236}">
              <a16:creationId xmlns:a16="http://schemas.microsoft.com/office/drawing/2014/main" id="{64C200DE-5166-4313-A234-0A5466D3F0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38" name="1 Imagen" descr="http://200.29.3.6:8080/pentaho/jpivot/table/drill-position-other.gif">
          <a:extLst>
            <a:ext uri="{FF2B5EF4-FFF2-40B4-BE49-F238E27FC236}">
              <a16:creationId xmlns:a16="http://schemas.microsoft.com/office/drawing/2014/main" id="{BFC89E43-7CF9-4586-AEE3-A85CC405BD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39" name="2 Imagen" descr="http://200.29.3.6:8080/pentaho/jpivot/table/drill-position-other.gif">
          <a:extLst>
            <a:ext uri="{FF2B5EF4-FFF2-40B4-BE49-F238E27FC236}">
              <a16:creationId xmlns:a16="http://schemas.microsoft.com/office/drawing/2014/main" id="{B1AD2D21-4B15-4966-8BF4-AA85944787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40" name="3 Imagen" descr="http://200.29.3.6:8080/pentaho/jpivot/table/drill-position-other.gif">
          <a:extLst>
            <a:ext uri="{FF2B5EF4-FFF2-40B4-BE49-F238E27FC236}">
              <a16:creationId xmlns:a16="http://schemas.microsoft.com/office/drawing/2014/main" id="{9110530C-D4BF-4B51-8D22-642F77F689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41" name="4 Imagen" descr="http://200.29.3.6:8080/pentaho/jpivot/table/drill-position-other.gif">
          <a:extLst>
            <a:ext uri="{FF2B5EF4-FFF2-40B4-BE49-F238E27FC236}">
              <a16:creationId xmlns:a16="http://schemas.microsoft.com/office/drawing/2014/main" id="{1688A2F5-0037-4020-B710-9262057E51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42" name="5 Imagen" descr="http://200.29.3.6:8080/pentaho/jpivot/table/drill-position-other.gif">
          <a:extLst>
            <a:ext uri="{FF2B5EF4-FFF2-40B4-BE49-F238E27FC236}">
              <a16:creationId xmlns:a16="http://schemas.microsoft.com/office/drawing/2014/main" id="{09BB0ACE-CAE2-4FD3-96B7-85CF9DF43B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43" name="6 Imagen" descr="http://200.29.3.6:8080/pentaho/jpivot/table/drill-position-other.gif">
          <a:extLst>
            <a:ext uri="{FF2B5EF4-FFF2-40B4-BE49-F238E27FC236}">
              <a16:creationId xmlns:a16="http://schemas.microsoft.com/office/drawing/2014/main" id="{634F7E3F-5FA2-425F-B13C-56B1052BB3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44" name="7 Imagen" descr="http://200.29.3.6:8080/pentaho/jpivot/table/drill-position-other.gif">
          <a:extLst>
            <a:ext uri="{FF2B5EF4-FFF2-40B4-BE49-F238E27FC236}">
              <a16:creationId xmlns:a16="http://schemas.microsoft.com/office/drawing/2014/main" id="{B3857EF3-8780-48A3-B0EB-45E0D16D8E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45" name="8 Imagen" descr="http://200.29.3.6:8080/pentaho/jpivot/table/drill-position-other.gif">
          <a:extLst>
            <a:ext uri="{FF2B5EF4-FFF2-40B4-BE49-F238E27FC236}">
              <a16:creationId xmlns:a16="http://schemas.microsoft.com/office/drawing/2014/main" id="{24173F97-C411-4932-B48F-DC2257CA31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46" name="9 Imagen" descr="http://200.29.3.6:8080/pentaho/jpivot/table/drill-position-other.gif">
          <a:extLst>
            <a:ext uri="{FF2B5EF4-FFF2-40B4-BE49-F238E27FC236}">
              <a16:creationId xmlns:a16="http://schemas.microsoft.com/office/drawing/2014/main" id="{B8801E6A-3F00-495B-85B2-30FEFDCDEB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47" name="10 Imagen" descr="http://200.29.3.6:8080/pentaho/jpivot/table/drill-position-other.gif">
          <a:extLst>
            <a:ext uri="{FF2B5EF4-FFF2-40B4-BE49-F238E27FC236}">
              <a16:creationId xmlns:a16="http://schemas.microsoft.com/office/drawing/2014/main" id="{45D653C8-FD7A-4C70-8A14-C4D5EB182F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48" name="11 Imagen" descr="http://200.29.3.6:8080/pentaho/jpivot/table/drill-position-other.gif">
          <a:extLst>
            <a:ext uri="{FF2B5EF4-FFF2-40B4-BE49-F238E27FC236}">
              <a16:creationId xmlns:a16="http://schemas.microsoft.com/office/drawing/2014/main" id="{88B82FC6-9ACB-406D-B30D-7DFF2A8DFE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49" name="12 Imagen" descr="http://200.29.3.6:8080/pentaho/jpivot/table/drill-position-other.gif">
          <a:extLst>
            <a:ext uri="{FF2B5EF4-FFF2-40B4-BE49-F238E27FC236}">
              <a16:creationId xmlns:a16="http://schemas.microsoft.com/office/drawing/2014/main" id="{1C055EBE-DE55-428F-A94D-C7CE2FF194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50" name="13 Imagen" descr="http://200.29.3.6:8080/pentaho/jpivot/table/drill-position-other.gif">
          <a:extLst>
            <a:ext uri="{FF2B5EF4-FFF2-40B4-BE49-F238E27FC236}">
              <a16:creationId xmlns:a16="http://schemas.microsoft.com/office/drawing/2014/main" id="{D9E0F597-038C-4460-9E2C-32D6F7FC01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51" name="14 Imagen" descr="http://200.29.3.6:8080/pentaho/jpivot/table/drill-position-other.gif">
          <a:extLst>
            <a:ext uri="{FF2B5EF4-FFF2-40B4-BE49-F238E27FC236}">
              <a16:creationId xmlns:a16="http://schemas.microsoft.com/office/drawing/2014/main" id="{A6C90CC3-D526-416D-9460-45D6F45E41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52" name="15 Imagen" descr="http://200.29.3.6:8080/pentaho/jpivot/table/drill-position-other.gif">
          <a:extLst>
            <a:ext uri="{FF2B5EF4-FFF2-40B4-BE49-F238E27FC236}">
              <a16:creationId xmlns:a16="http://schemas.microsoft.com/office/drawing/2014/main" id="{22CF062C-2655-419D-8596-B36E1507FC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53" name="16 Imagen" descr="http://200.29.3.6:8080/pentaho/jpivot/table/drill-position-other.gif">
          <a:extLst>
            <a:ext uri="{FF2B5EF4-FFF2-40B4-BE49-F238E27FC236}">
              <a16:creationId xmlns:a16="http://schemas.microsoft.com/office/drawing/2014/main" id="{3BEEB70B-6C9E-4EF3-9134-51C60E1FC5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54" name="17 Imagen" descr="http://200.29.3.6:8080/pentaho/jpivot/table/drill-position-other.gif">
          <a:extLst>
            <a:ext uri="{FF2B5EF4-FFF2-40B4-BE49-F238E27FC236}">
              <a16:creationId xmlns:a16="http://schemas.microsoft.com/office/drawing/2014/main" id="{0FCEEF89-BBA5-425B-8CE1-7509AA6290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55" name="18 Imagen" descr="http://200.29.3.6:8080/pentaho/jpivot/table/drill-position-other.gif">
          <a:extLst>
            <a:ext uri="{FF2B5EF4-FFF2-40B4-BE49-F238E27FC236}">
              <a16:creationId xmlns:a16="http://schemas.microsoft.com/office/drawing/2014/main" id="{250870E2-0D28-41DE-935F-1EA53427C0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56" name="19 Imagen" descr="http://200.29.3.6:8080/pentaho/jpivot/table/drill-position-other.gif">
          <a:extLst>
            <a:ext uri="{FF2B5EF4-FFF2-40B4-BE49-F238E27FC236}">
              <a16:creationId xmlns:a16="http://schemas.microsoft.com/office/drawing/2014/main" id="{1D4BACB3-B02E-4A62-A963-1E34C3B75A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57" name="20 Imagen" descr="http://200.29.3.6:8080/pentaho/jpivot/table/drill-position-other.gif">
          <a:extLst>
            <a:ext uri="{FF2B5EF4-FFF2-40B4-BE49-F238E27FC236}">
              <a16:creationId xmlns:a16="http://schemas.microsoft.com/office/drawing/2014/main" id="{2498A405-A8D9-475C-A21E-CFBBC3D7DC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58" name="21 Imagen" descr="http://200.29.3.6:8080/pentaho/jpivot/table/drill-position-other.gif">
          <a:extLst>
            <a:ext uri="{FF2B5EF4-FFF2-40B4-BE49-F238E27FC236}">
              <a16:creationId xmlns:a16="http://schemas.microsoft.com/office/drawing/2014/main" id="{A86CA433-85BD-4EB3-AFEC-A916A135A4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59" name="22 Imagen" descr="http://200.29.3.6:8080/pentaho/jpivot/table/drill-position-other.gif">
          <a:extLst>
            <a:ext uri="{FF2B5EF4-FFF2-40B4-BE49-F238E27FC236}">
              <a16:creationId xmlns:a16="http://schemas.microsoft.com/office/drawing/2014/main" id="{D55D1395-0EEF-4E94-837F-FE7DFA5AD3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60" name="23 Imagen" descr="http://200.29.3.6:8080/pentaho/jpivot/table/drill-position-other.gif">
          <a:extLst>
            <a:ext uri="{FF2B5EF4-FFF2-40B4-BE49-F238E27FC236}">
              <a16:creationId xmlns:a16="http://schemas.microsoft.com/office/drawing/2014/main" id="{01B0BF19-DB5B-4068-A055-CE55D44B17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61" name="24 Imagen" descr="http://200.29.3.6:8080/pentaho/jpivot/table/drill-position-other.gif">
          <a:extLst>
            <a:ext uri="{FF2B5EF4-FFF2-40B4-BE49-F238E27FC236}">
              <a16:creationId xmlns:a16="http://schemas.microsoft.com/office/drawing/2014/main" id="{9E287F89-7346-4FBB-97A0-BAA3B29593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62" name="25 Imagen" descr="http://200.29.3.6:8080/pentaho/jpivot/table/drill-position-other.gif">
          <a:extLst>
            <a:ext uri="{FF2B5EF4-FFF2-40B4-BE49-F238E27FC236}">
              <a16:creationId xmlns:a16="http://schemas.microsoft.com/office/drawing/2014/main" id="{01FAF053-1346-4B39-B989-8FC451FB5C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63" name="26 Imagen" descr="http://200.29.3.6:8080/pentaho/jpivot/table/drill-position-other.gif">
          <a:extLst>
            <a:ext uri="{FF2B5EF4-FFF2-40B4-BE49-F238E27FC236}">
              <a16:creationId xmlns:a16="http://schemas.microsoft.com/office/drawing/2014/main" id="{5E5FDD9A-5384-480E-BCB3-0E9AAA4305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64" name="27 Imagen" descr="http://200.29.3.6:8080/pentaho/jpivot/table/drill-position-other.gif">
          <a:extLst>
            <a:ext uri="{FF2B5EF4-FFF2-40B4-BE49-F238E27FC236}">
              <a16:creationId xmlns:a16="http://schemas.microsoft.com/office/drawing/2014/main" id="{EA460227-754A-4059-B363-AEB8171A77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65" name="28 Imagen" descr="http://200.29.3.6:8080/pentaho/jpivot/table/drill-position-other.gif">
          <a:extLst>
            <a:ext uri="{FF2B5EF4-FFF2-40B4-BE49-F238E27FC236}">
              <a16:creationId xmlns:a16="http://schemas.microsoft.com/office/drawing/2014/main" id="{2CB6E4C9-B585-412B-9531-A3BD912ACD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66" name="29 Imagen" descr="http://200.29.3.6:8080/pentaho/jpivot/table/drill-position-other.gif">
          <a:extLst>
            <a:ext uri="{FF2B5EF4-FFF2-40B4-BE49-F238E27FC236}">
              <a16:creationId xmlns:a16="http://schemas.microsoft.com/office/drawing/2014/main" id="{E224C022-6CAC-454D-8E65-BBF2C944B8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67" name="30 Imagen" descr="http://200.29.3.6:8080/pentaho/jpivot/table/drill-position-other.gif">
          <a:extLst>
            <a:ext uri="{FF2B5EF4-FFF2-40B4-BE49-F238E27FC236}">
              <a16:creationId xmlns:a16="http://schemas.microsoft.com/office/drawing/2014/main" id="{42497B7B-E69C-4556-8B28-8DE91F874D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68" name="46 Imagen" descr="http://200.29.3.6:8080/pentaho/jpivot/table/drill-position-other.gif">
          <a:extLst>
            <a:ext uri="{FF2B5EF4-FFF2-40B4-BE49-F238E27FC236}">
              <a16:creationId xmlns:a16="http://schemas.microsoft.com/office/drawing/2014/main" id="{496AD2EC-C596-4D39-B296-D4324CF82A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69" name="47 Imagen" descr="http://200.29.3.6:8080/pentaho/jpivot/table/drill-position-other.gif">
          <a:extLst>
            <a:ext uri="{FF2B5EF4-FFF2-40B4-BE49-F238E27FC236}">
              <a16:creationId xmlns:a16="http://schemas.microsoft.com/office/drawing/2014/main" id="{0A11585D-6907-49E8-BBD6-6854BB0575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70" name="48 Imagen" descr="http://200.29.3.6:8080/pentaho/jpivot/table/drill-position-other.gif">
          <a:extLst>
            <a:ext uri="{FF2B5EF4-FFF2-40B4-BE49-F238E27FC236}">
              <a16:creationId xmlns:a16="http://schemas.microsoft.com/office/drawing/2014/main" id="{3C73ECC5-608B-4C48-A8B3-6DDA871E6E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71" name="49 Imagen" descr="http://200.29.3.6:8080/pentaho/jpivot/table/drill-position-other.gif">
          <a:extLst>
            <a:ext uri="{FF2B5EF4-FFF2-40B4-BE49-F238E27FC236}">
              <a16:creationId xmlns:a16="http://schemas.microsoft.com/office/drawing/2014/main" id="{B1659B54-9B00-4B5E-8FD8-F98C864F6B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72" name="50 Imagen" descr="http://200.29.3.6:8080/pentaho/jpivot/table/drill-position-other.gif">
          <a:extLst>
            <a:ext uri="{FF2B5EF4-FFF2-40B4-BE49-F238E27FC236}">
              <a16:creationId xmlns:a16="http://schemas.microsoft.com/office/drawing/2014/main" id="{56E5DFE2-C032-451E-9C25-7477BFD5B7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73" name="51 Imagen" descr="http://200.29.3.6:8080/pentaho/jpivot/table/drill-position-other.gif">
          <a:extLst>
            <a:ext uri="{FF2B5EF4-FFF2-40B4-BE49-F238E27FC236}">
              <a16:creationId xmlns:a16="http://schemas.microsoft.com/office/drawing/2014/main" id="{F5BF1DBC-7607-4B5C-BF57-89E6BE587B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74" name="52 Imagen" descr="http://200.29.3.6:8080/pentaho/jpivot/table/drill-position-other.gif">
          <a:extLst>
            <a:ext uri="{FF2B5EF4-FFF2-40B4-BE49-F238E27FC236}">
              <a16:creationId xmlns:a16="http://schemas.microsoft.com/office/drawing/2014/main" id="{E91A6C1B-49F2-4C7E-BCD8-3F868F2F76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75" name="53 Imagen" descr="http://200.29.3.6:8080/pentaho/jpivot/table/drill-position-other.gif">
          <a:extLst>
            <a:ext uri="{FF2B5EF4-FFF2-40B4-BE49-F238E27FC236}">
              <a16:creationId xmlns:a16="http://schemas.microsoft.com/office/drawing/2014/main" id="{904AB3D4-933A-42E5-A7A9-90204944A7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76" name="54 Imagen" descr="http://200.29.3.6:8080/pentaho/jpivot/table/drill-position-other.gif">
          <a:extLst>
            <a:ext uri="{FF2B5EF4-FFF2-40B4-BE49-F238E27FC236}">
              <a16:creationId xmlns:a16="http://schemas.microsoft.com/office/drawing/2014/main" id="{13C83478-646B-4F10-BB9B-CB034258EE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77" name="55 Imagen" descr="http://200.29.3.6:8080/pentaho/jpivot/table/drill-position-other.gif">
          <a:extLst>
            <a:ext uri="{FF2B5EF4-FFF2-40B4-BE49-F238E27FC236}">
              <a16:creationId xmlns:a16="http://schemas.microsoft.com/office/drawing/2014/main" id="{D41F42C4-BF71-4437-AEBE-A90D3DDF8F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78" name="56 Imagen" descr="http://200.29.3.6:8080/pentaho/jpivot/table/drill-position-other.gif">
          <a:extLst>
            <a:ext uri="{FF2B5EF4-FFF2-40B4-BE49-F238E27FC236}">
              <a16:creationId xmlns:a16="http://schemas.microsoft.com/office/drawing/2014/main" id="{E5669BE5-3A51-4BC4-A9F7-7283D2960D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79" name="57 Imagen" descr="http://200.29.3.6:8080/pentaho/jpivot/table/drill-position-other.gif">
          <a:extLst>
            <a:ext uri="{FF2B5EF4-FFF2-40B4-BE49-F238E27FC236}">
              <a16:creationId xmlns:a16="http://schemas.microsoft.com/office/drawing/2014/main" id="{5D8A6606-E77E-4288-9C07-0850E9E8B0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380" name="58 Imagen" descr="http://200.29.3.6:8080/pentaho/jpivot/table/drill-position-other.gif">
          <a:extLst>
            <a:ext uri="{FF2B5EF4-FFF2-40B4-BE49-F238E27FC236}">
              <a16:creationId xmlns:a16="http://schemas.microsoft.com/office/drawing/2014/main" id="{F5D2DE6A-9F07-49B4-A8F2-C6B1051E4F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81" name="31 Imagen" descr="http://200.29.3.6:8080/pentaho/jpivot/table/drill-position-other.gif">
          <a:extLst>
            <a:ext uri="{FF2B5EF4-FFF2-40B4-BE49-F238E27FC236}">
              <a16:creationId xmlns:a16="http://schemas.microsoft.com/office/drawing/2014/main" id="{189B81A4-F793-4E98-A78F-6A1BC251C4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82" name="32 Imagen" descr="http://200.29.3.6:8080/pentaho/jpivot/table/drill-position-other.gif">
          <a:extLst>
            <a:ext uri="{FF2B5EF4-FFF2-40B4-BE49-F238E27FC236}">
              <a16:creationId xmlns:a16="http://schemas.microsoft.com/office/drawing/2014/main" id="{A48FAE45-AEE4-4590-9D00-74D21CFCE6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83" name="33 Imagen" descr="http://200.29.3.6:8080/pentaho/jpivot/table/drill-position-other.gif">
          <a:extLst>
            <a:ext uri="{FF2B5EF4-FFF2-40B4-BE49-F238E27FC236}">
              <a16:creationId xmlns:a16="http://schemas.microsoft.com/office/drawing/2014/main" id="{B05B9477-E3C6-49A9-A44C-F08C02DFD3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84" name="34 Imagen" descr="http://200.29.3.6:8080/pentaho/jpivot/table/drill-position-other.gif">
          <a:extLst>
            <a:ext uri="{FF2B5EF4-FFF2-40B4-BE49-F238E27FC236}">
              <a16:creationId xmlns:a16="http://schemas.microsoft.com/office/drawing/2014/main" id="{05E578DA-9D28-46D0-9EE6-55398620A2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85" name="35 Imagen" descr="http://200.29.3.6:8080/pentaho/jpivot/table/drill-position-other.gif">
          <a:extLst>
            <a:ext uri="{FF2B5EF4-FFF2-40B4-BE49-F238E27FC236}">
              <a16:creationId xmlns:a16="http://schemas.microsoft.com/office/drawing/2014/main" id="{794877CC-AF64-4153-B7BD-42E1260F09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86" name="36 Imagen" descr="http://200.29.3.6:8080/pentaho/jpivot/table/drill-position-other.gif">
          <a:extLst>
            <a:ext uri="{FF2B5EF4-FFF2-40B4-BE49-F238E27FC236}">
              <a16:creationId xmlns:a16="http://schemas.microsoft.com/office/drawing/2014/main" id="{96FCC3E1-C791-468A-8444-A957F86FCE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87" name="37 Imagen" descr="http://200.29.3.6:8080/pentaho/jpivot/table/drill-position-other.gif">
          <a:extLst>
            <a:ext uri="{FF2B5EF4-FFF2-40B4-BE49-F238E27FC236}">
              <a16:creationId xmlns:a16="http://schemas.microsoft.com/office/drawing/2014/main" id="{3448AFC2-6B5C-4AC1-8917-B1D90CABED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88" name="38 Imagen" descr="http://200.29.3.6:8080/pentaho/jpivot/table/drill-position-other.gif">
          <a:extLst>
            <a:ext uri="{FF2B5EF4-FFF2-40B4-BE49-F238E27FC236}">
              <a16:creationId xmlns:a16="http://schemas.microsoft.com/office/drawing/2014/main" id="{F0B9A907-90DB-414B-9BC3-7BA7BEB5EB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89" name="39 Imagen" descr="http://200.29.3.6:8080/pentaho/jpivot/table/drill-position-other.gif">
          <a:extLst>
            <a:ext uri="{FF2B5EF4-FFF2-40B4-BE49-F238E27FC236}">
              <a16:creationId xmlns:a16="http://schemas.microsoft.com/office/drawing/2014/main" id="{D6109316-8CC0-4C2F-9BF2-202E7E1F46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90" name="40 Imagen" descr="http://200.29.3.6:8080/pentaho/jpivot/table/drill-position-other.gif">
          <a:extLst>
            <a:ext uri="{FF2B5EF4-FFF2-40B4-BE49-F238E27FC236}">
              <a16:creationId xmlns:a16="http://schemas.microsoft.com/office/drawing/2014/main" id="{F84FDCEE-8D12-4835-A723-8BADC7E9C4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91" name="41 Imagen" descr="http://200.29.3.6:8080/pentaho/jpivot/table/drill-position-other.gif">
          <a:extLst>
            <a:ext uri="{FF2B5EF4-FFF2-40B4-BE49-F238E27FC236}">
              <a16:creationId xmlns:a16="http://schemas.microsoft.com/office/drawing/2014/main" id="{35EA5AF3-16CE-42B9-8733-0CA77DCD24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92" name="42 Imagen" descr="http://200.29.3.6:8080/pentaho/jpivot/table/drill-position-other.gif">
          <a:extLst>
            <a:ext uri="{FF2B5EF4-FFF2-40B4-BE49-F238E27FC236}">
              <a16:creationId xmlns:a16="http://schemas.microsoft.com/office/drawing/2014/main" id="{7FF5F0E5-44E2-44D0-8D67-0FC855F94A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93" name="43 Imagen" descr="http://200.29.3.6:8080/pentaho/jpivot/table/drill-position-other.gif">
          <a:extLst>
            <a:ext uri="{FF2B5EF4-FFF2-40B4-BE49-F238E27FC236}">
              <a16:creationId xmlns:a16="http://schemas.microsoft.com/office/drawing/2014/main" id="{84154F13-B811-49CC-9290-DDE899A0FE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94" name="44 Imagen" descr="http://200.29.3.6:8080/pentaho/jpivot/table/drill-position-other.gif">
          <a:extLst>
            <a:ext uri="{FF2B5EF4-FFF2-40B4-BE49-F238E27FC236}">
              <a16:creationId xmlns:a16="http://schemas.microsoft.com/office/drawing/2014/main" id="{CA69A9FE-FFBC-434A-AE6C-A0B9B56E1F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95" name="45 Imagen" descr="http://200.29.3.6:8080/pentaho/jpivot/table/drill-position-other.gif">
          <a:extLst>
            <a:ext uri="{FF2B5EF4-FFF2-40B4-BE49-F238E27FC236}">
              <a16:creationId xmlns:a16="http://schemas.microsoft.com/office/drawing/2014/main" id="{C33F5733-63CB-405C-85EF-4D4597A7BC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96" name="59 Imagen" descr="http://200.29.3.6:8080/pentaho/jpivot/table/drill-position-other.gif">
          <a:extLst>
            <a:ext uri="{FF2B5EF4-FFF2-40B4-BE49-F238E27FC236}">
              <a16:creationId xmlns:a16="http://schemas.microsoft.com/office/drawing/2014/main" id="{9008A882-9D8B-490D-A991-52E25FB8E7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97" name="60 Imagen" descr="http://200.29.3.6:8080/pentaho/jpivot/table/drill-position-other.gif">
          <a:extLst>
            <a:ext uri="{FF2B5EF4-FFF2-40B4-BE49-F238E27FC236}">
              <a16:creationId xmlns:a16="http://schemas.microsoft.com/office/drawing/2014/main" id="{4DF958D0-403A-4B54-8B9F-642B2D497C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98" name="61 Imagen" descr="http://200.29.3.6:8080/pentaho/jpivot/table/drill-position-other.gif">
          <a:extLst>
            <a:ext uri="{FF2B5EF4-FFF2-40B4-BE49-F238E27FC236}">
              <a16:creationId xmlns:a16="http://schemas.microsoft.com/office/drawing/2014/main" id="{50AB3DC9-4A21-421E-B8E2-350CA3B0A4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399" name="62 Imagen" descr="http://200.29.3.6:8080/pentaho/jpivot/table/drill-position-other.gif">
          <a:extLst>
            <a:ext uri="{FF2B5EF4-FFF2-40B4-BE49-F238E27FC236}">
              <a16:creationId xmlns:a16="http://schemas.microsoft.com/office/drawing/2014/main" id="{90686BE0-1789-4525-81AD-861F0EB582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00" name="63 Imagen" descr="http://200.29.3.6:8080/pentaho/jpivot/table/drill-position-other.gif">
          <a:extLst>
            <a:ext uri="{FF2B5EF4-FFF2-40B4-BE49-F238E27FC236}">
              <a16:creationId xmlns:a16="http://schemas.microsoft.com/office/drawing/2014/main" id="{C47AA03D-7A43-498A-B88A-A70949F61C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01" name="64 Imagen" descr="http://200.29.3.6:8080/pentaho/jpivot/table/drill-position-other.gif">
          <a:extLst>
            <a:ext uri="{FF2B5EF4-FFF2-40B4-BE49-F238E27FC236}">
              <a16:creationId xmlns:a16="http://schemas.microsoft.com/office/drawing/2014/main" id="{41E4D5CE-B72E-4DB1-8074-4088171F47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02" name="65 Imagen" descr="http://200.29.3.6:8080/pentaho/jpivot/table/drill-position-other.gif">
          <a:extLst>
            <a:ext uri="{FF2B5EF4-FFF2-40B4-BE49-F238E27FC236}">
              <a16:creationId xmlns:a16="http://schemas.microsoft.com/office/drawing/2014/main" id="{6CCD62D9-59D5-404A-856B-24D0E8A1DF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03" name="66 Imagen" descr="http://200.29.3.6:8080/pentaho/jpivot/table/drill-position-other.gif">
          <a:extLst>
            <a:ext uri="{FF2B5EF4-FFF2-40B4-BE49-F238E27FC236}">
              <a16:creationId xmlns:a16="http://schemas.microsoft.com/office/drawing/2014/main" id="{EF63DDDB-399A-4067-B7BB-070125D759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04" name="67 Imagen" descr="http://200.29.3.6:8080/pentaho/jpivot/table/drill-position-other.gif">
          <a:extLst>
            <a:ext uri="{FF2B5EF4-FFF2-40B4-BE49-F238E27FC236}">
              <a16:creationId xmlns:a16="http://schemas.microsoft.com/office/drawing/2014/main" id="{7DB19806-6342-4592-A2B1-517E743D47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05" name="68 Imagen" descr="http://200.29.3.6:8080/pentaho/jpivot/table/drill-position-other.gif">
          <a:extLst>
            <a:ext uri="{FF2B5EF4-FFF2-40B4-BE49-F238E27FC236}">
              <a16:creationId xmlns:a16="http://schemas.microsoft.com/office/drawing/2014/main" id="{5C338B8E-E90A-4419-AE7F-686C053FD9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06" name="69 Imagen" descr="http://200.29.3.6:8080/pentaho/jpivot/table/drill-position-other.gif">
          <a:extLst>
            <a:ext uri="{FF2B5EF4-FFF2-40B4-BE49-F238E27FC236}">
              <a16:creationId xmlns:a16="http://schemas.microsoft.com/office/drawing/2014/main" id="{AC9F69B0-1617-49F8-A7CD-E3465BB703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07" name="70 Imagen" descr="http://200.29.3.6:8080/pentaho/jpivot/table/drill-position-other.gif">
          <a:extLst>
            <a:ext uri="{FF2B5EF4-FFF2-40B4-BE49-F238E27FC236}">
              <a16:creationId xmlns:a16="http://schemas.microsoft.com/office/drawing/2014/main" id="{12650E42-DFE7-4E8F-A7BD-CFB5D11620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08" name="71 Imagen" descr="http://200.29.3.6:8080/pentaho/jpivot/table/drill-position-other.gif">
          <a:extLst>
            <a:ext uri="{FF2B5EF4-FFF2-40B4-BE49-F238E27FC236}">
              <a16:creationId xmlns:a16="http://schemas.microsoft.com/office/drawing/2014/main" id="{FEF05CB0-60BC-4798-BFD8-18ACBE0041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09" name="31 Imagen" descr="http://200.29.3.6:8080/pentaho/jpivot/table/drill-position-other.gif">
          <a:extLst>
            <a:ext uri="{FF2B5EF4-FFF2-40B4-BE49-F238E27FC236}">
              <a16:creationId xmlns:a16="http://schemas.microsoft.com/office/drawing/2014/main" id="{3D16C703-B94E-40C1-B884-2AD5CCD85B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10" name="32 Imagen" descr="http://200.29.3.6:8080/pentaho/jpivot/table/drill-position-other.gif">
          <a:extLst>
            <a:ext uri="{FF2B5EF4-FFF2-40B4-BE49-F238E27FC236}">
              <a16:creationId xmlns:a16="http://schemas.microsoft.com/office/drawing/2014/main" id="{83F3EDBD-996D-41D4-961F-38375A2AD0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11" name="33 Imagen" descr="http://200.29.3.6:8080/pentaho/jpivot/table/drill-position-other.gif">
          <a:extLst>
            <a:ext uri="{FF2B5EF4-FFF2-40B4-BE49-F238E27FC236}">
              <a16:creationId xmlns:a16="http://schemas.microsoft.com/office/drawing/2014/main" id="{E19F34A9-1457-420E-8015-7C3189B70F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12" name="34 Imagen" descr="http://200.29.3.6:8080/pentaho/jpivot/table/drill-position-other.gif">
          <a:extLst>
            <a:ext uri="{FF2B5EF4-FFF2-40B4-BE49-F238E27FC236}">
              <a16:creationId xmlns:a16="http://schemas.microsoft.com/office/drawing/2014/main" id="{89890A0D-4EAD-4D38-BEA0-E5338A8287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13" name="35 Imagen" descr="http://200.29.3.6:8080/pentaho/jpivot/table/drill-position-other.gif">
          <a:extLst>
            <a:ext uri="{FF2B5EF4-FFF2-40B4-BE49-F238E27FC236}">
              <a16:creationId xmlns:a16="http://schemas.microsoft.com/office/drawing/2014/main" id="{3F572063-9379-4834-A903-0A9567734D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14" name="36 Imagen" descr="http://200.29.3.6:8080/pentaho/jpivot/table/drill-position-other.gif">
          <a:extLst>
            <a:ext uri="{FF2B5EF4-FFF2-40B4-BE49-F238E27FC236}">
              <a16:creationId xmlns:a16="http://schemas.microsoft.com/office/drawing/2014/main" id="{025E28D7-3510-4BCA-B5C7-757A458AB8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15" name="37 Imagen" descr="http://200.29.3.6:8080/pentaho/jpivot/table/drill-position-other.gif">
          <a:extLst>
            <a:ext uri="{FF2B5EF4-FFF2-40B4-BE49-F238E27FC236}">
              <a16:creationId xmlns:a16="http://schemas.microsoft.com/office/drawing/2014/main" id="{B1A6B80B-CC30-45FD-8F7E-2D33E2A595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16" name="38 Imagen" descr="http://200.29.3.6:8080/pentaho/jpivot/table/drill-position-other.gif">
          <a:extLst>
            <a:ext uri="{FF2B5EF4-FFF2-40B4-BE49-F238E27FC236}">
              <a16:creationId xmlns:a16="http://schemas.microsoft.com/office/drawing/2014/main" id="{756115B1-6770-4F94-8F2C-7EF42BB96C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17" name="39 Imagen" descr="http://200.29.3.6:8080/pentaho/jpivot/table/drill-position-other.gif">
          <a:extLst>
            <a:ext uri="{FF2B5EF4-FFF2-40B4-BE49-F238E27FC236}">
              <a16:creationId xmlns:a16="http://schemas.microsoft.com/office/drawing/2014/main" id="{BD93CE6C-273D-4998-806F-20F4B91FBF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18" name="40 Imagen" descr="http://200.29.3.6:8080/pentaho/jpivot/table/drill-position-other.gif">
          <a:extLst>
            <a:ext uri="{FF2B5EF4-FFF2-40B4-BE49-F238E27FC236}">
              <a16:creationId xmlns:a16="http://schemas.microsoft.com/office/drawing/2014/main" id="{0C93320E-C8DF-472E-BEB6-621A87EE5A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19" name="41 Imagen" descr="http://200.29.3.6:8080/pentaho/jpivot/table/drill-position-other.gif">
          <a:extLst>
            <a:ext uri="{FF2B5EF4-FFF2-40B4-BE49-F238E27FC236}">
              <a16:creationId xmlns:a16="http://schemas.microsoft.com/office/drawing/2014/main" id="{EC60EF23-7F5C-4C5B-B6AA-ADB0C24F18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20" name="42 Imagen" descr="http://200.29.3.6:8080/pentaho/jpivot/table/drill-position-other.gif">
          <a:extLst>
            <a:ext uri="{FF2B5EF4-FFF2-40B4-BE49-F238E27FC236}">
              <a16:creationId xmlns:a16="http://schemas.microsoft.com/office/drawing/2014/main" id="{C6F7D64F-AE41-403C-988E-2F43EED93A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21" name="43 Imagen" descr="http://200.29.3.6:8080/pentaho/jpivot/table/drill-position-other.gif">
          <a:extLst>
            <a:ext uri="{FF2B5EF4-FFF2-40B4-BE49-F238E27FC236}">
              <a16:creationId xmlns:a16="http://schemas.microsoft.com/office/drawing/2014/main" id="{439B369C-7543-4BD3-A42E-B9D8205FE3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22" name="44 Imagen" descr="http://200.29.3.6:8080/pentaho/jpivot/table/drill-position-other.gif">
          <a:extLst>
            <a:ext uri="{FF2B5EF4-FFF2-40B4-BE49-F238E27FC236}">
              <a16:creationId xmlns:a16="http://schemas.microsoft.com/office/drawing/2014/main" id="{02D25155-26E0-4BA9-BDC9-07237F5927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23" name="45 Imagen" descr="http://200.29.3.6:8080/pentaho/jpivot/table/drill-position-other.gif">
          <a:extLst>
            <a:ext uri="{FF2B5EF4-FFF2-40B4-BE49-F238E27FC236}">
              <a16:creationId xmlns:a16="http://schemas.microsoft.com/office/drawing/2014/main" id="{F748BAC3-3D84-4C73-A48B-E09C62C811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24" name="59 Imagen" descr="http://200.29.3.6:8080/pentaho/jpivot/table/drill-position-other.gif">
          <a:extLst>
            <a:ext uri="{FF2B5EF4-FFF2-40B4-BE49-F238E27FC236}">
              <a16:creationId xmlns:a16="http://schemas.microsoft.com/office/drawing/2014/main" id="{C10E33B1-A440-4E0E-8B2C-2629961992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25" name="60 Imagen" descr="http://200.29.3.6:8080/pentaho/jpivot/table/drill-position-other.gif">
          <a:extLst>
            <a:ext uri="{FF2B5EF4-FFF2-40B4-BE49-F238E27FC236}">
              <a16:creationId xmlns:a16="http://schemas.microsoft.com/office/drawing/2014/main" id="{8206BD24-120A-47C5-A389-F7A66770D6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26" name="61 Imagen" descr="http://200.29.3.6:8080/pentaho/jpivot/table/drill-position-other.gif">
          <a:extLst>
            <a:ext uri="{FF2B5EF4-FFF2-40B4-BE49-F238E27FC236}">
              <a16:creationId xmlns:a16="http://schemas.microsoft.com/office/drawing/2014/main" id="{A781CDA2-540D-41E6-B10F-A9BB030732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27" name="62 Imagen" descr="http://200.29.3.6:8080/pentaho/jpivot/table/drill-position-other.gif">
          <a:extLst>
            <a:ext uri="{FF2B5EF4-FFF2-40B4-BE49-F238E27FC236}">
              <a16:creationId xmlns:a16="http://schemas.microsoft.com/office/drawing/2014/main" id="{D48384B7-9F91-4A14-9973-98D83E1DFF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28" name="63 Imagen" descr="http://200.29.3.6:8080/pentaho/jpivot/table/drill-position-other.gif">
          <a:extLst>
            <a:ext uri="{FF2B5EF4-FFF2-40B4-BE49-F238E27FC236}">
              <a16:creationId xmlns:a16="http://schemas.microsoft.com/office/drawing/2014/main" id="{AE738D8B-5F72-431C-B1D4-F1382D074E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29" name="64 Imagen" descr="http://200.29.3.6:8080/pentaho/jpivot/table/drill-position-other.gif">
          <a:extLst>
            <a:ext uri="{FF2B5EF4-FFF2-40B4-BE49-F238E27FC236}">
              <a16:creationId xmlns:a16="http://schemas.microsoft.com/office/drawing/2014/main" id="{97D083A3-42C9-442C-BF44-A083FBC680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30" name="65 Imagen" descr="http://200.29.3.6:8080/pentaho/jpivot/table/drill-position-other.gif">
          <a:extLst>
            <a:ext uri="{FF2B5EF4-FFF2-40B4-BE49-F238E27FC236}">
              <a16:creationId xmlns:a16="http://schemas.microsoft.com/office/drawing/2014/main" id="{C80EE5C6-3E97-406A-A4B0-11FC3B3D19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31" name="66 Imagen" descr="http://200.29.3.6:8080/pentaho/jpivot/table/drill-position-other.gif">
          <a:extLst>
            <a:ext uri="{FF2B5EF4-FFF2-40B4-BE49-F238E27FC236}">
              <a16:creationId xmlns:a16="http://schemas.microsoft.com/office/drawing/2014/main" id="{F512DA51-0C1C-41F8-ABB2-694833C2DA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32" name="67 Imagen" descr="http://200.29.3.6:8080/pentaho/jpivot/table/drill-position-other.gif">
          <a:extLst>
            <a:ext uri="{FF2B5EF4-FFF2-40B4-BE49-F238E27FC236}">
              <a16:creationId xmlns:a16="http://schemas.microsoft.com/office/drawing/2014/main" id="{04D8B1E7-EA6A-4D1E-9349-1866F16D87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33" name="68 Imagen" descr="http://200.29.3.6:8080/pentaho/jpivot/table/drill-position-other.gif">
          <a:extLst>
            <a:ext uri="{FF2B5EF4-FFF2-40B4-BE49-F238E27FC236}">
              <a16:creationId xmlns:a16="http://schemas.microsoft.com/office/drawing/2014/main" id="{BB58A87E-8E8C-4254-A8B2-EABCACF9EF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34" name="69 Imagen" descr="http://200.29.3.6:8080/pentaho/jpivot/table/drill-position-other.gif">
          <a:extLst>
            <a:ext uri="{FF2B5EF4-FFF2-40B4-BE49-F238E27FC236}">
              <a16:creationId xmlns:a16="http://schemas.microsoft.com/office/drawing/2014/main" id="{9ADC42C0-9C73-4FF7-A687-D728B7FCC9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35" name="70 Imagen" descr="http://200.29.3.6:8080/pentaho/jpivot/table/drill-position-other.gif">
          <a:extLst>
            <a:ext uri="{FF2B5EF4-FFF2-40B4-BE49-F238E27FC236}">
              <a16:creationId xmlns:a16="http://schemas.microsoft.com/office/drawing/2014/main" id="{023AB9DB-DB38-4843-93A3-F64A116569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36" name="71 Imagen" descr="http://200.29.3.6:8080/pentaho/jpivot/table/drill-position-other.gif">
          <a:extLst>
            <a:ext uri="{FF2B5EF4-FFF2-40B4-BE49-F238E27FC236}">
              <a16:creationId xmlns:a16="http://schemas.microsoft.com/office/drawing/2014/main" id="{3D22FBAD-8306-4CEA-A81A-2D78B606DB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37" name="59 Imagen" descr="http://200.29.3.6:8080/pentaho/jpivot/table/drill-position-other.gif">
          <a:extLst>
            <a:ext uri="{FF2B5EF4-FFF2-40B4-BE49-F238E27FC236}">
              <a16:creationId xmlns:a16="http://schemas.microsoft.com/office/drawing/2014/main" id="{840C2C81-10E2-400B-B087-CCECF2C770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38" name="59 Imagen" descr="http://200.29.3.6:8080/pentaho/jpivot/table/drill-position-other.gif">
          <a:extLst>
            <a:ext uri="{FF2B5EF4-FFF2-40B4-BE49-F238E27FC236}">
              <a16:creationId xmlns:a16="http://schemas.microsoft.com/office/drawing/2014/main" id="{B4C30A91-4E8D-4D88-8E04-7359FCB2AA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39" name="59 Imagen" descr="http://200.29.3.6:8080/pentaho/jpivot/table/drill-position-other.gif">
          <a:extLst>
            <a:ext uri="{FF2B5EF4-FFF2-40B4-BE49-F238E27FC236}">
              <a16:creationId xmlns:a16="http://schemas.microsoft.com/office/drawing/2014/main" id="{A9ADFFC1-EE99-4D94-8BB3-D523CA055D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40" name="59 Imagen" descr="http://200.29.3.6:8080/pentaho/jpivot/table/drill-position-other.gif">
          <a:extLst>
            <a:ext uri="{FF2B5EF4-FFF2-40B4-BE49-F238E27FC236}">
              <a16:creationId xmlns:a16="http://schemas.microsoft.com/office/drawing/2014/main" id="{F9250D57-1A54-4E02-ADC3-DFB99721D9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41" name="59 Imagen" descr="http://200.29.3.6:8080/pentaho/jpivot/table/drill-position-other.gif">
          <a:extLst>
            <a:ext uri="{FF2B5EF4-FFF2-40B4-BE49-F238E27FC236}">
              <a16:creationId xmlns:a16="http://schemas.microsoft.com/office/drawing/2014/main" id="{6553A014-F796-4D4A-B66B-345B1E68FF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42" name="59 Imagen" descr="http://200.29.3.6:8080/pentaho/jpivot/table/drill-position-other.gif">
          <a:extLst>
            <a:ext uri="{FF2B5EF4-FFF2-40B4-BE49-F238E27FC236}">
              <a16:creationId xmlns:a16="http://schemas.microsoft.com/office/drawing/2014/main" id="{127461BF-C67B-41AE-9B42-B8225B9C6D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43" name="59 Imagen" descr="http://200.29.3.6:8080/pentaho/jpivot/table/drill-position-other.gif">
          <a:extLst>
            <a:ext uri="{FF2B5EF4-FFF2-40B4-BE49-F238E27FC236}">
              <a16:creationId xmlns:a16="http://schemas.microsoft.com/office/drawing/2014/main" id="{D98A7143-9A1C-4EBD-8407-EDF9D429A4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44" name="59 Imagen" descr="http://200.29.3.6:8080/pentaho/jpivot/table/drill-position-other.gif">
          <a:extLst>
            <a:ext uri="{FF2B5EF4-FFF2-40B4-BE49-F238E27FC236}">
              <a16:creationId xmlns:a16="http://schemas.microsoft.com/office/drawing/2014/main" id="{14376668-E035-47FB-879D-BF6CC370FF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45" name="59 Imagen" descr="http://200.29.3.6:8080/pentaho/jpivot/table/drill-position-other.gif">
          <a:extLst>
            <a:ext uri="{FF2B5EF4-FFF2-40B4-BE49-F238E27FC236}">
              <a16:creationId xmlns:a16="http://schemas.microsoft.com/office/drawing/2014/main" id="{C4175190-CDCD-429E-9C3D-1C675EEE77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46" name="59 Imagen" descr="http://200.29.3.6:8080/pentaho/jpivot/table/drill-position-other.gif">
          <a:extLst>
            <a:ext uri="{FF2B5EF4-FFF2-40B4-BE49-F238E27FC236}">
              <a16:creationId xmlns:a16="http://schemas.microsoft.com/office/drawing/2014/main" id="{27D6E4A0-8562-48EC-979D-6F4595F918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47" name="59 Imagen" descr="http://200.29.3.6:8080/pentaho/jpivot/table/drill-position-other.gif">
          <a:extLst>
            <a:ext uri="{FF2B5EF4-FFF2-40B4-BE49-F238E27FC236}">
              <a16:creationId xmlns:a16="http://schemas.microsoft.com/office/drawing/2014/main" id="{F055D12B-4417-4F24-8AD9-469248FBC7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48" name="59 Imagen" descr="http://200.29.3.6:8080/pentaho/jpivot/table/drill-position-other.gif">
          <a:extLst>
            <a:ext uri="{FF2B5EF4-FFF2-40B4-BE49-F238E27FC236}">
              <a16:creationId xmlns:a16="http://schemas.microsoft.com/office/drawing/2014/main" id="{A50C9BAE-1236-49AF-AF1C-1D2CAB4EE0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49" name="59 Imagen" descr="http://200.29.3.6:8080/pentaho/jpivot/table/drill-position-other.gif">
          <a:extLst>
            <a:ext uri="{FF2B5EF4-FFF2-40B4-BE49-F238E27FC236}">
              <a16:creationId xmlns:a16="http://schemas.microsoft.com/office/drawing/2014/main" id="{8A6D7A07-632E-464C-9261-811BD827C1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50" name="59 Imagen" descr="http://200.29.3.6:8080/pentaho/jpivot/table/drill-position-other.gif">
          <a:extLst>
            <a:ext uri="{FF2B5EF4-FFF2-40B4-BE49-F238E27FC236}">
              <a16:creationId xmlns:a16="http://schemas.microsoft.com/office/drawing/2014/main" id="{EE942CB1-A947-4524-9C17-8B1A3D3DA2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51" name="59 Imagen" descr="http://200.29.3.6:8080/pentaho/jpivot/table/drill-position-other.gif">
          <a:extLst>
            <a:ext uri="{FF2B5EF4-FFF2-40B4-BE49-F238E27FC236}">
              <a16:creationId xmlns:a16="http://schemas.microsoft.com/office/drawing/2014/main" id="{49F9DD49-655D-47BE-9F7B-19CC68F2BA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52" name="59 Imagen" descr="http://200.29.3.6:8080/pentaho/jpivot/table/drill-position-other.gif">
          <a:extLst>
            <a:ext uri="{FF2B5EF4-FFF2-40B4-BE49-F238E27FC236}">
              <a16:creationId xmlns:a16="http://schemas.microsoft.com/office/drawing/2014/main" id="{E05F3C1C-986C-49F9-AECC-197B478394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53" name="59 Imagen" descr="http://200.29.3.6:8080/pentaho/jpivot/table/drill-position-other.gif">
          <a:extLst>
            <a:ext uri="{FF2B5EF4-FFF2-40B4-BE49-F238E27FC236}">
              <a16:creationId xmlns:a16="http://schemas.microsoft.com/office/drawing/2014/main" id="{AC107285-AD6E-4ED2-8BCC-3F601B85A2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54" name="59 Imagen" descr="http://200.29.3.6:8080/pentaho/jpivot/table/drill-position-other.gif">
          <a:extLst>
            <a:ext uri="{FF2B5EF4-FFF2-40B4-BE49-F238E27FC236}">
              <a16:creationId xmlns:a16="http://schemas.microsoft.com/office/drawing/2014/main" id="{A860131C-8A28-4C32-ADD2-56876BBF09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55" name="59 Imagen" descr="http://200.29.3.6:8080/pentaho/jpivot/table/drill-position-other.gif">
          <a:extLst>
            <a:ext uri="{FF2B5EF4-FFF2-40B4-BE49-F238E27FC236}">
              <a16:creationId xmlns:a16="http://schemas.microsoft.com/office/drawing/2014/main" id="{F3EFD027-3194-405F-B06E-52070D2542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56" name="59 Imagen" descr="http://200.29.3.6:8080/pentaho/jpivot/table/drill-position-other.gif">
          <a:extLst>
            <a:ext uri="{FF2B5EF4-FFF2-40B4-BE49-F238E27FC236}">
              <a16:creationId xmlns:a16="http://schemas.microsoft.com/office/drawing/2014/main" id="{BF413069-AF96-49AC-AB92-D31CF84AF3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57" name="59 Imagen" descr="http://200.29.3.6:8080/pentaho/jpivot/table/drill-position-other.gif">
          <a:extLst>
            <a:ext uri="{FF2B5EF4-FFF2-40B4-BE49-F238E27FC236}">
              <a16:creationId xmlns:a16="http://schemas.microsoft.com/office/drawing/2014/main" id="{A1F560DB-89E5-483E-804A-2C5747D30F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58" name="59 Imagen" descr="http://200.29.3.6:8080/pentaho/jpivot/table/drill-position-other.gif">
          <a:extLst>
            <a:ext uri="{FF2B5EF4-FFF2-40B4-BE49-F238E27FC236}">
              <a16:creationId xmlns:a16="http://schemas.microsoft.com/office/drawing/2014/main" id="{C89EF00F-2E08-48B9-889C-DB810CF7B0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59" name="59 Imagen" descr="http://200.29.3.6:8080/pentaho/jpivot/table/drill-position-other.gif">
          <a:extLst>
            <a:ext uri="{FF2B5EF4-FFF2-40B4-BE49-F238E27FC236}">
              <a16:creationId xmlns:a16="http://schemas.microsoft.com/office/drawing/2014/main" id="{5B11235B-AD2A-4095-B387-BE32904315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60" name="59 Imagen" descr="http://200.29.3.6:8080/pentaho/jpivot/table/drill-position-other.gif">
          <a:extLst>
            <a:ext uri="{FF2B5EF4-FFF2-40B4-BE49-F238E27FC236}">
              <a16:creationId xmlns:a16="http://schemas.microsoft.com/office/drawing/2014/main" id="{F58DF18E-10C4-4E83-A8C0-5EFCEED140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61" name="59 Imagen" descr="http://200.29.3.6:8080/pentaho/jpivot/table/drill-position-other.gif">
          <a:extLst>
            <a:ext uri="{FF2B5EF4-FFF2-40B4-BE49-F238E27FC236}">
              <a16:creationId xmlns:a16="http://schemas.microsoft.com/office/drawing/2014/main" id="{B198651C-81A6-4C81-9404-40137EE1FC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62" name="59 Imagen" descr="http://200.29.3.6:8080/pentaho/jpivot/table/drill-position-other.gif">
          <a:extLst>
            <a:ext uri="{FF2B5EF4-FFF2-40B4-BE49-F238E27FC236}">
              <a16:creationId xmlns:a16="http://schemas.microsoft.com/office/drawing/2014/main" id="{9D51A2D4-08BC-4566-BAAC-8BD5935862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63" name="59 Imagen" descr="http://200.29.3.6:8080/pentaho/jpivot/table/drill-position-other.gif">
          <a:extLst>
            <a:ext uri="{FF2B5EF4-FFF2-40B4-BE49-F238E27FC236}">
              <a16:creationId xmlns:a16="http://schemas.microsoft.com/office/drawing/2014/main" id="{5708BBB9-DC70-4ABF-8CBC-DB491C45AA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64" name="59 Imagen" descr="http://200.29.3.6:8080/pentaho/jpivot/table/drill-position-other.gif">
          <a:extLst>
            <a:ext uri="{FF2B5EF4-FFF2-40B4-BE49-F238E27FC236}">
              <a16:creationId xmlns:a16="http://schemas.microsoft.com/office/drawing/2014/main" id="{F5141343-CFC9-4CB3-82ED-AC71236D72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65" name="59 Imagen" descr="http://200.29.3.6:8080/pentaho/jpivot/table/drill-position-other.gif">
          <a:extLst>
            <a:ext uri="{FF2B5EF4-FFF2-40B4-BE49-F238E27FC236}">
              <a16:creationId xmlns:a16="http://schemas.microsoft.com/office/drawing/2014/main" id="{DF2763CA-9E32-4FBF-9640-11C60D6BF9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66" name="59 Imagen" descr="http://200.29.3.6:8080/pentaho/jpivot/table/drill-position-other.gif">
          <a:extLst>
            <a:ext uri="{FF2B5EF4-FFF2-40B4-BE49-F238E27FC236}">
              <a16:creationId xmlns:a16="http://schemas.microsoft.com/office/drawing/2014/main" id="{364D4490-B681-48FB-AF91-D4F7125A2A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67" name="59 Imagen" descr="http://200.29.3.6:8080/pentaho/jpivot/table/drill-position-other.gif">
          <a:extLst>
            <a:ext uri="{FF2B5EF4-FFF2-40B4-BE49-F238E27FC236}">
              <a16:creationId xmlns:a16="http://schemas.microsoft.com/office/drawing/2014/main" id="{672C2C50-79EF-4C8F-A6EF-B7D290976C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68" name="59 Imagen" descr="http://200.29.3.6:8080/pentaho/jpivot/table/drill-position-other.gif">
          <a:extLst>
            <a:ext uri="{FF2B5EF4-FFF2-40B4-BE49-F238E27FC236}">
              <a16:creationId xmlns:a16="http://schemas.microsoft.com/office/drawing/2014/main" id="{D86A8E44-C23B-4BC6-884D-598E734B38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69" name="31 Imagen" descr="http://200.29.3.6:8080/pentaho/jpivot/table/drill-position-other.gif">
          <a:extLst>
            <a:ext uri="{FF2B5EF4-FFF2-40B4-BE49-F238E27FC236}">
              <a16:creationId xmlns:a16="http://schemas.microsoft.com/office/drawing/2014/main" id="{06E629C1-DD4F-46A8-890F-3AC17AB218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70" name="32 Imagen" descr="http://200.29.3.6:8080/pentaho/jpivot/table/drill-position-other.gif">
          <a:extLst>
            <a:ext uri="{FF2B5EF4-FFF2-40B4-BE49-F238E27FC236}">
              <a16:creationId xmlns:a16="http://schemas.microsoft.com/office/drawing/2014/main" id="{A309BD26-F100-4404-AC2A-40D73EB4E1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71" name="33 Imagen" descr="http://200.29.3.6:8080/pentaho/jpivot/table/drill-position-other.gif">
          <a:extLst>
            <a:ext uri="{FF2B5EF4-FFF2-40B4-BE49-F238E27FC236}">
              <a16:creationId xmlns:a16="http://schemas.microsoft.com/office/drawing/2014/main" id="{B171F925-21BD-49ED-9D0F-AAD9155B22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72" name="34 Imagen" descr="http://200.29.3.6:8080/pentaho/jpivot/table/drill-position-other.gif">
          <a:extLst>
            <a:ext uri="{FF2B5EF4-FFF2-40B4-BE49-F238E27FC236}">
              <a16:creationId xmlns:a16="http://schemas.microsoft.com/office/drawing/2014/main" id="{E29375EA-1319-46E8-93C2-C256F5AABA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73" name="35 Imagen" descr="http://200.29.3.6:8080/pentaho/jpivot/table/drill-position-other.gif">
          <a:extLst>
            <a:ext uri="{FF2B5EF4-FFF2-40B4-BE49-F238E27FC236}">
              <a16:creationId xmlns:a16="http://schemas.microsoft.com/office/drawing/2014/main" id="{D17E91DC-440B-440F-8D7C-FA84AC611B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74" name="36 Imagen" descr="http://200.29.3.6:8080/pentaho/jpivot/table/drill-position-other.gif">
          <a:extLst>
            <a:ext uri="{FF2B5EF4-FFF2-40B4-BE49-F238E27FC236}">
              <a16:creationId xmlns:a16="http://schemas.microsoft.com/office/drawing/2014/main" id="{9FE74F55-D95C-45C2-83FA-678C5C9AA2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75" name="37 Imagen" descr="http://200.29.3.6:8080/pentaho/jpivot/table/drill-position-other.gif">
          <a:extLst>
            <a:ext uri="{FF2B5EF4-FFF2-40B4-BE49-F238E27FC236}">
              <a16:creationId xmlns:a16="http://schemas.microsoft.com/office/drawing/2014/main" id="{C62B45E1-EB9F-4E97-AE8E-4B0E741246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76" name="38 Imagen" descr="http://200.29.3.6:8080/pentaho/jpivot/table/drill-position-other.gif">
          <a:extLst>
            <a:ext uri="{FF2B5EF4-FFF2-40B4-BE49-F238E27FC236}">
              <a16:creationId xmlns:a16="http://schemas.microsoft.com/office/drawing/2014/main" id="{BAD4084D-434B-438D-BF9C-4D615D491B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77" name="39 Imagen" descr="http://200.29.3.6:8080/pentaho/jpivot/table/drill-position-other.gif">
          <a:extLst>
            <a:ext uri="{FF2B5EF4-FFF2-40B4-BE49-F238E27FC236}">
              <a16:creationId xmlns:a16="http://schemas.microsoft.com/office/drawing/2014/main" id="{2C73200E-208E-4232-882C-7191ADFB95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78" name="40 Imagen" descr="http://200.29.3.6:8080/pentaho/jpivot/table/drill-position-other.gif">
          <a:extLst>
            <a:ext uri="{FF2B5EF4-FFF2-40B4-BE49-F238E27FC236}">
              <a16:creationId xmlns:a16="http://schemas.microsoft.com/office/drawing/2014/main" id="{90476F46-F2C8-4B40-9EB7-5DFD38DABE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79" name="41 Imagen" descr="http://200.29.3.6:8080/pentaho/jpivot/table/drill-position-other.gif">
          <a:extLst>
            <a:ext uri="{FF2B5EF4-FFF2-40B4-BE49-F238E27FC236}">
              <a16:creationId xmlns:a16="http://schemas.microsoft.com/office/drawing/2014/main" id="{399AEDB5-8037-4030-8C10-8B38A1496B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80" name="42 Imagen" descr="http://200.29.3.6:8080/pentaho/jpivot/table/drill-position-other.gif">
          <a:extLst>
            <a:ext uri="{FF2B5EF4-FFF2-40B4-BE49-F238E27FC236}">
              <a16:creationId xmlns:a16="http://schemas.microsoft.com/office/drawing/2014/main" id="{ED9A5321-807D-4D21-8744-CB3439F44E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81" name="43 Imagen" descr="http://200.29.3.6:8080/pentaho/jpivot/table/drill-position-other.gif">
          <a:extLst>
            <a:ext uri="{FF2B5EF4-FFF2-40B4-BE49-F238E27FC236}">
              <a16:creationId xmlns:a16="http://schemas.microsoft.com/office/drawing/2014/main" id="{B619F147-8DA9-46AB-A083-B8AF805FB6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82" name="44 Imagen" descr="http://200.29.3.6:8080/pentaho/jpivot/table/drill-position-other.gif">
          <a:extLst>
            <a:ext uri="{FF2B5EF4-FFF2-40B4-BE49-F238E27FC236}">
              <a16:creationId xmlns:a16="http://schemas.microsoft.com/office/drawing/2014/main" id="{4BD000F7-8A1A-4278-BB5A-4549959E36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83" name="45 Imagen" descr="http://200.29.3.6:8080/pentaho/jpivot/table/drill-position-other.gif">
          <a:extLst>
            <a:ext uri="{FF2B5EF4-FFF2-40B4-BE49-F238E27FC236}">
              <a16:creationId xmlns:a16="http://schemas.microsoft.com/office/drawing/2014/main" id="{9CC0ABD2-BC6C-4FFA-AA1F-89178045C7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84" name="59 Imagen" descr="http://200.29.3.6:8080/pentaho/jpivot/table/drill-position-other.gif">
          <a:extLst>
            <a:ext uri="{FF2B5EF4-FFF2-40B4-BE49-F238E27FC236}">
              <a16:creationId xmlns:a16="http://schemas.microsoft.com/office/drawing/2014/main" id="{0DC59B98-34DD-42E9-B227-D3BABF9265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85" name="60 Imagen" descr="http://200.29.3.6:8080/pentaho/jpivot/table/drill-position-other.gif">
          <a:extLst>
            <a:ext uri="{FF2B5EF4-FFF2-40B4-BE49-F238E27FC236}">
              <a16:creationId xmlns:a16="http://schemas.microsoft.com/office/drawing/2014/main" id="{DBB4BE45-2DA8-49BE-8F77-8F167E9C84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86" name="61 Imagen" descr="http://200.29.3.6:8080/pentaho/jpivot/table/drill-position-other.gif">
          <a:extLst>
            <a:ext uri="{FF2B5EF4-FFF2-40B4-BE49-F238E27FC236}">
              <a16:creationId xmlns:a16="http://schemas.microsoft.com/office/drawing/2014/main" id="{74E5CDD0-D053-407F-9543-209EECBB1A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87" name="62 Imagen" descr="http://200.29.3.6:8080/pentaho/jpivot/table/drill-position-other.gif">
          <a:extLst>
            <a:ext uri="{FF2B5EF4-FFF2-40B4-BE49-F238E27FC236}">
              <a16:creationId xmlns:a16="http://schemas.microsoft.com/office/drawing/2014/main" id="{CB0E92FA-206C-4653-B2A4-3D7E3C3846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88" name="63 Imagen" descr="http://200.29.3.6:8080/pentaho/jpivot/table/drill-position-other.gif">
          <a:extLst>
            <a:ext uri="{FF2B5EF4-FFF2-40B4-BE49-F238E27FC236}">
              <a16:creationId xmlns:a16="http://schemas.microsoft.com/office/drawing/2014/main" id="{D2FF6C0F-E5B9-40B5-8668-6AC364AD44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89" name="64 Imagen" descr="http://200.29.3.6:8080/pentaho/jpivot/table/drill-position-other.gif">
          <a:extLst>
            <a:ext uri="{FF2B5EF4-FFF2-40B4-BE49-F238E27FC236}">
              <a16:creationId xmlns:a16="http://schemas.microsoft.com/office/drawing/2014/main" id="{61715A7E-2FD8-4AF1-821C-2565D7649C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90" name="65 Imagen" descr="http://200.29.3.6:8080/pentaho/jpivot/table/drill-position-other.gif">
          <a:extLst>
            <a:ext uri="{FF2B5EF4-FFF2-40B4-BE49-F238E27FC236}">
              <a16:creationId xmlns:a16="http://schemas.microsoft.com/office/drawing/2014/main" id="{5E9DEED1-24A5-4C18-90EA-135E5ED2E9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91" name="66 Imagen" descr="http://200.29.3.6:8080/pentaho/jpivot/table/drill-position-other.gif">
          <a:extLst>
            <a:ext uri="{FF2B5EF4-FFF2-40B4-BE49-F238E27FC236}">
              <a16:creationId xmlns:a16="http://schemas.microsoft.com/office/drawing/2014/main" id="{5499AD72-5188-4B8F-A1E0-13C6934C66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92" name="67 Imagen" descr="http://200.29.3.6:8080/pentaho/jpivot/table/drill-position-other.gif">
          <a:extLst>
            <a:ext uri="{FF2B5EF4-FFF2-40B4-BE49-F238E27FC236}">
              <a16:creationId xmlns:a16="http://schemas.microsoft.com/office/drawing/2014/main" id="{C2B930E4-7187-4E7E-BA7A-DC197F2982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93" name="68 Imagen" descr="http://200.29.3.6:8080/pentaho/jpivot/table/drill-position-other.gif">
          <a:extLst>
            <a:ext uri="{FF2B5EF4-FFF2-40B4-BE49-F238E27FC236}">
              <a16:creationId xmlns:a16="http://schemas.microsoft.com/office/drawing/2014/main" id="{9A470047-EA80-4331-887E-7E685D38E4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94" name="69 Imagen" descr="http://200.29.3.6:8080/pentaho/jpivot/table/drill-position-other.gif">
          <a:extLst>
            <a:ext uri="{FF2B5EF4-FFF2-40B4-BE49-F238E27FC236}">
              <a16:creationId xmlns:a16="http://schemas.microsoft.com/office/drawing/2014/main" id="{6F2E4551-F84B-4C7F-B1E9-E2B9C46804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95" name="70 Imagen" descr="http://200.29.3.6:8080/pentaho/jpivot/table/drill-position-other.gif">
          <a:extLst>
            <a:ext uri="{FF2B5EF4-FFF2-40B4-BE49-F238E27FC236}">
              <a16:creationId xmlns:a16="http://schemas.microsoft.com/office/drawing/2014/main" id="{7B15A81D-FC3C-48E0-ADFD-1A8BDEE80E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96" name="71 Imagen" descr="http://200.29.3.6:8080/pentaho/jpivot/table/drill-position-other.gif">
          <a:extLst>
            <a:ext uri="{FF2B5EF4-FFF2-40B4-BE49-F238E27FC236}">
              <a16:creationId xmlns:a16="http://schemas.microsoft.com/office/drawing/2014/main" id="{E1BF67CD-1224-4101-80BB-1852D08880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97" name="59 Imagen" descr="http://200.29.3.6:8080/pentaho/jpivot/table/drill-position-other.gif">
          <a:extLst>
            <a:ext uri="{FF2B5EF4-FFF2-40B4-BE49-F238E27FC236}">
              <a16:creationId xmlns:a16="http://schemas.microsoft.com/office/drawing/2014/main" id="{20054FB1-1C61-41A0-90F1-2F74EACB32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98" name="59 Imagen" descr="http://200.29.3.6:8080/pentaho/jpivot/table/drill-position-other.gif">
          <a:extLst>
            <a:ext uri="{FF2B5EF4-FFF2-40B4-BE49-F238E27FC236}">
              <a16:creationId xmlns:a16="http://schemas.microsoft.com/office/drawing/2014/main" id="{32EA7EBB-39E6-49E1-81D4-324129A436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499" name="59 Imagen" descr="http://200.29.3.6:8080/pentaho/jpivot/table/drill-position-other.gif">
          <a:extLst>
            <a:ext uri="{FF2B5EF4-FFF2-40B4-BE49-F238E27FC236}">
              <a16:creationId xmlns:a16="http://schemas.microsoft.com/office/drawing/2014/main" id="{68C4EE85-358A-4934-B5CD-C2285E96F5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00" name="59 Imagen" descr="http://200.29.3.6:8080/pentaho/jpivot/table/drill-position-other.gif">
          <a:extLst>
            <a:ext uri="{FF2B5EF4-FFF2-40B4-BE49-F238E27FC236}">
              <a16:creationId xmlns:a16="http://schemas.microsoft.com/office/drawing/2014/main" id="{D6632A11-F810-439F-AEB9-7438D70921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01" name="59 Imagen" descr="http://200.29.3.6:8080/pentaho/jpivot/table/drill-position-other.gif">
          <a:extLst>
            <a:ext uri="{FF2B5EF4-FFF2-40B4-BE49-F238E27FC236}">
              <a16:creationId xmlns:a16="http://schemas.microsoft.com/office/drawing/2014/main" id="{47DD7706-C664-4363-8C60-3D33E48E38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02" name="59 Imagen" descr="http://200.29.3.6:8080/pentaho/jpivot/table/drill-position-other.gif">
          <a:extLst>
            <a:ext uri="{FF2B5EF4-FFF2-40B4-BE49-F238E27FC236}">
              <a16:creationId xmlns:a16="http://schemas.microsoft.com/office/drawing/2014/main" id="{E818A7E8-6DE0-43D1-8C45-6F1694CB36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03" name="59 Imagen" descr="http://200.29.3.6:8080/pentaho/jpivot/table/drill-position-other.gif">
          <a:extLst>
            <a:ext uri="{FF2B5EF4-FFF2-40B4-BE49-F238E27FC236}">
              <a16:creationId xmlns:a16="http://schemas.microsoft.com/office/drawing/2014/main" id="{0CC0774E-D582-42CD-85EF-3053BBE8F3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04" name="59 Imagen" descr="http://200.29.3.6:8080/pentaho/jpivot/table/drill-position-other.gif">
          <a:extLst>
            <a:ext uri="{FF2B5EF4-FFF2-40B4-BE49-F238E27FC236}">
              <a16:creationId xmlns:a16="http://schemas.microsoft.com/office/drawing/2014/main" id="{4E9DF7E4-E11E-4288-B71D-C1C40DCFC1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05" name="59 Imagen" descr="http://200.29.3.6:8080/pentaho/jpivot/table/drill-position-other.gif">
          <a:extLst>
            <a:ext uri="{FF2B5EF4-FFF2-40B4-BE49-F238E27FC236}">
              <a16:creationId xmlns:a16="http://schemas.microsoft.com/office/drawing/2014/main" id="{C8C66D9F-A542-41BF-BF5D-7905CB5026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06" name="59 Imagen" descr="http://200.29.3.6:8080/pentaho/jpivot/table/drill-position-other.gif">
          <a:extLst>
            <a:ext uri="{FF2B5EF4-FFF2-40B4-BE49-F238E27FC236}">
              <a16:creationId xmlns:a16="http://schemas.microsoft.com/office/drawing/2014/main" id="{13923BCC-6CE1-4052-A65D-22C75C5ACA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07" name="59 Imagen" descr="http://200.29.3.6:8080/pentaho/jpivot/table/drill-position-other.gif">
          <a:extLst>
            <a:ext uri="{FF2B5EF4-FFF2-40B4-BE49-F238E27FC236}">
              <a16:creationId xmlns:a16="http://schemas.microsoft.com/office/drawing/2014/main" id="{DF7A3D30-1216-4CDD-BA21-767A6D09F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08" name="59 Imagen" descr="http://200.29.3.6:8080/pentaho/jpivot/table/drill-position-other.gif">
          <a:extLst>
            <a:ext uri="{FF2B5EF4-FFF2-40B4-BE49-F238E27FC236}">
              <a16:creationId xmlns:a16="http://schemas.microsoft.com/office/drawing/2014/main" id="{851BA4E0-4815-4192-99DD-25DFD1DC96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09" name="59 Imagen" descr="http://200.29.3.6:8080/pentaho/jpivot/table/drill-position-other.gif">
          <a:extLst>
            <a:ext uri="{FF2B5EF4-FFF2-40B4-BE49-F238E27FC236}">
              <a16:creationId xmlns:a16="http://schemas.microsoft.com/office/drawing/2014/main" id="{99BC540A-FECF-4223-896E-F4A139D601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10" name="59 Imagen" descr="http://200.29.3.6:8080/pentaho/jpivot/table/drill-position-other.gif">
          <a:extLst>
            <a:ext uri="{FF2B5EF4-FFF2-40B4-BE49-F238E27FC236}">
              <a16:creationId xmlns:a16="http://schemas.microsoft.com/office/drawing/2014/main" id="{827324E3-CDE6-43E9-8D5D-B5D051A377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11" name="59 Imagen" descr="http://200.29.3.6:8080/pentaho/jpivot/table/drill-position-other.gif">
          <a:extLst>
            <a:ext uri="{FF2B5EF4-FFF2-40B4-BE49-F238E27FC236}">
              <a16:creationId xmlns:a16="http://schemas.microsoft.com/office/drawing/2014/main" id="{56FED716-E6BF-42CD-8504-87ECED0B1F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12" name="59 Imagen" descr="http://200.29.3.6:8080/pentaho/jpivot/table/drill-position-other.gif">
          <a:extLst>
            <a:ext uri="{FF2B5EF4-FFF2-40B4-BE49-F238E27FC236}">
              <a16:creationId xmlns:a16="http://schemas.microsoft.com/office/drawing/2014/main" id="{271BAF8E-41CA-4763-9D43-741296C08B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13" name="59 Imagen" descr="http://200.29.3.6:8080/pentaho/jpivot/table/drill-position-other.gif">
          <a:extLst>
            <a:ext uri="{FF2B5EF4-FFF2-40B4-BE49-F238E27FC236}">
              <a16:creationId xmlns:a16="http://schemas.microsoft.com/office/drawing/2014/main" id="{665C0C52-27F8-4A04-BB68-45E65477A3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14" name="59 Imagen" descr="http://200.29.3.6:8080/pentaho/jpivot/table/drill-position-other.gif">
          <a:extLst>
            <a:ext uri="{FF2B5EF4-FFF2-40B4-BE49-F238E27FC236}">
              <a16:creationId xmlns:a16="http://schemas.microsoft.com/office/drawing/2014/main" id="{B3D41D9A-2114-432E-86F7-69F9F858FE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15" name="59 Imagen" descr="http://200.29.3.6:8080/pentaho/jpivot/table/drill-position-other.gif">
          <a:extLst>
            <a:ext uri="{FF2B5EF4-FFF2-40B4-BE49-F238E27FC236}">
              <a16:creationId xmlns:a16="http://schemas.microsoft.com/office/drawing/2014/main" id="{E54D2E9D-06BA-4F9E-A4B9-44271B7994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16" name="59 Imagen" descr="http://200.29.3.6:8080/pentaho/jpivot/table/drill-position-other.gif">
          <a:extLst>
            <a:ext uri="{FF2B5EF4-FFF2-40B4-BE49-F238E27FC236}">
              <a16:creationId xmlns:a16="http://schemas.microsoft.com/office/drawing/2014/main" id="{9F55FB4A-E65B-433A-9B1D-83EE9AD09A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17" name="59 Imagen" descr="http://200.29.3.6:8080/pentaho/jpivot/table/drill-position-other.gif">
          <a:extLst>
            <a:ext uri="{FF2B5EF4-FFF2-40B4-BE49-F238E27FC236}">
              <a16:creationId xmlns:a16="http://schemas.microsoft.com/office/drawing/2014/main" id="{EC0B21CF-E988-4F9E-9F6F-870E122D7C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18" name="59 Imagen" descr="http://200.29.3.6:8080/pentaho/jpivot/table/drill-position-other.gif">
          <a:extLst>
            <a:ext uri="{FF2B5EF4-FFF2-40B4-BE49-F238E27FC236}">
              <a16:creationId xmlns:a16="http://schemas.microsoft.com/office/drawing/2014/main" id="{C48967FA-B16C-4DFC-84F1-FA9BCAFC4D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19" name="59 Imagen" descr="http://200.29.3.6:8080/pentaho/jpivot/table/drill-position-other.gif">
          <a:extLst>
            <a:ext uri="{FF2B5EF4-FFF2-40B4-BE49-F238E27FC236}">
              <a16:creationId xmlns:a16="http://schemas.microsoft.com/office/drawing/2014/main" id="{75D90CAB-4C6B-42ED-AA74-B58316730E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20" name="59 Imagen" descr="http://200.29.3.6:8080/pentaho/jpivot/table/drill-position-other.gif">
          <a:extLst>
            <a:ext uri="{FF2B5EF4-FFF2-40B4-BE49-F238E27FC236}">
              <a16:creationId xmlns:a16="http://schemas.microsoft.com/office/drawing/2014/main" id="{3EF9D02F-D93D-4CED-A2CA-EA58B318D7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21" name="59 Imagen" descr="http://200.29.3.6:8080/pentaho/jpivot/table/drill-position-other.gif">
          <a:extLst>
            <a:ext uri="{FF2B5EF4-FFF2-40B4-BE49-F238E27FC236}">
              <a16:creationId xmlns:a16="http://schemas.microsoft.com/office/drawing/2014/main" id="{98EF94CD-7F6C-4E34-98CC-F1EE1BE73C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22" name="59 Imagen" descr="http://200.29.3.6:8080/pentaho/jpivot/table/drill-position-other.gif">
          <a:extLst>
            <a:ext uri="{FF2B5EF4-FFF2-40B4-BE49-F238E27FC236}">
              <a16:creationId xmlns:a16="http://schemas.microsoft.com/office/drawing/2014/main" id="{48032562-7BCD-4C85-891B-91EC1CAEA7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23" name="59 Imagen" descr="http://200.29.3.6:8080/pentaho/jpivot/table/drill-position-other.gif">
          <a:extLst>
            <a:ext uri="{FF2B5EF4-FFF2-40B4-BE49-F238E27FC236}">
              <a16:creationId xmlns:a16="http://schemas.microsoft.com/office/drawing/2014/main" id="{33FEB2B2-4818-4ACC-AB39-2396D54325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24" name="59 Imagen" descr="http://200.29.3.6:8080/pentaho/jpivot/table/drill-position-other.gif">
          <a:extLst>
            <a:ext uri="{FF2B5EF4-FFF2-40B4-BE49-F238E27FC236}">
              <a16:creationId xmlns:a16="http://schemas.microsoft.com/office/drawing/2014/main" id="{62876E1E-03BF-4A49-98D9-19A2610BC1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25" name="59 Imagen" descr="http://200.29.3.6:8080/pentaho/jpivot/table/drill-position-other.gif">
          <a:extLst>
            <a:ext uri="{FF2B5EF4-FFF2-40B4-BE49-F238E27FC236}">
              <a16:creationId xmlns:a16="http://schemas.microsoft.com/office/drawing/2014/main" id="{7A9BC891-4D4F-45FA-97AC-55E2A2C9DA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26" name="59 Imagen" descr="http://200.29.3.6:8080/pentaho/jpivot/table/drill-position-other.gif">
          <a:extLst>
            <a:ext uri="{FF2B5EF4-FFF2-40B4-BE49-F238E27FC236}">
              <a16:creationId xmlns:a16="http://schemas.microsoft.com/office/drawing/2014/main" id="{5FCC9C00-53FB-4FA7-8EE6-3ADDA5DC75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27" name="59 Imagen" descr="http://200.29.3.6:8080/pentaho/jpivot/table/drill-position-other.gif">
          <a:extLst>
            <a:ext uri="{FF2B5EF4-FFF2-40B4-BE49-F238E27FC236}">
              <a16:creationId xmlns:a16="http://schemas.microsoft.com/office/drawing/2014/main" id="{424B32B0-511B-475D-A658-0094601EAE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28" name="59 Imagen" descr="http://200.29.3.6:8080/pentaho/jpivot/table/drill-position-other.gif">
          <a:extLst>
            <a:ext uri="{FF2B5EF4-FFF2-40B4-BE49-F238E27FC236}">
              <a16:creationId xmlns:a16="http://schemas.microsoft.com/office/drawing/2014/main" id="{068EBBEE-003F-4AFD-A44F-1426B3155C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29" name="59 Imagen" descr="http://200.29.3.6:8080/pentaho/jpivot/table/drill-position-other.gif">
          <a:extLst>
            <a:ext uri="{FF2B5EF4-FFF2-40B4-BE49-F238E27FC236}">
              <a16:creationId xmlns:a16="http://schemas.microsoft.com/office/drawing/2014/main" id="{9222DA5B-CF79-4F31-A38C-1A16436B1F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30" name="59 Imagen" descr="http://200.29.3.6:8080/pentaho/jpivot/table/drill-position-other.gif">
          <a:extLst>
            <a:ext uri="{FF2B5EF4-FFF2-40B4-BE49-F238E27FC236}">
              <a16:creationId xmlns:a16="http://schemas.microsoft.com/office/drawing/2014/main" id="{E5F33C99-63EE-408F-B10E-7D65CEAB0C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31" name="59 Imagen" descr="http://200.29.3.6:8080/pentaho/jpivot/table/drill-position-other.gif">
          <a:extLst>
            <a:ext uri="{FF2B5EF4-FFF2-40B4-BE49-F238E27FC236}">
              <a16:creationId xmlns:a16="http://schemas.microsoft.com/office/drawing/2014/main" id="{3DC831F9-9F2E-44EB-9E64-4B879FD126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32" name="59 Imagen" descr="http://200.29.3.6:8080/pentaho/jpivot/table/drill-position-other.gif">
          <a:extLst>
            <a:ext uri="{FF2B5EF4-FFF2-40B4-BE49-F238E27FC236}">
              <a16:creationId xmlns:a16="http://schemas.microsoft.com/office/drawing/2014/main" id="{91047F71-05A4-4EF3-BE3A-EC9C6D0E7F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33" name="59 Imagen" descr="http://200.29.3.6:8080/pentaho/jpivot/table/drill-position-other.gif">
          <a:extLst>
            <a:ext uri="{FF2B5EF4-FFF2-40B4-BE49-F238E27FC236}">
              <a16:creationId xmlns:a16="http://schemas.microsoft.com/office/drawing/2014/main" id="{52084BF3-FA69-4BCA-8A17-1F9F1C1C46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34" name="59 Imagen" descr="http://200.29.3.6:8080/pentaho/jpivot/table/drill-position-other.gif">
          <a:extLst>
            <a:ext uri="{FF2B5EF4-FFF2-40B4-BE49-F238E27FC236}">
              <a16:creationId xmlns:a16="http://schemas.microsoft.com/office/drawing/2014/main" id="{E541E446-2411-45A5-B63D-39AD0D031E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35" name="59 Imagen" descr="http://200.29.3.6:8080/pentaho/jpivot/table/drill-position-other.gif">
          <a:extLst>
            <a:ext uri="{FF2B5EF4-FFF2-40B4-BE49-F238E27FC236}">
              <a16:creationId xmlns:a16="http://schemas.microsoft.com/office/drawing/2014/main" id="{E262D039-4AEA-45C7-A58B-011F0DC15E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36" name="59 Imagen" descr="http://200.29.3.6:8080/pentaho/jpivot/table/drill-position-other.gif">
          <a:extLst>
            <a:ext uri="{FF2B5EF4-FFF2-40B4-BE49-F238E27FC236}">
              <a16:creationId xmlns:a16="http://schemas.microsoft.com/office/drawing/2014/main" id="{C033B136-2A52-4C49-A3F7-A2763D04F1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37" name="59 Imagen" descr="http://200.29.3.6:8080/pentaho/jpivot/table/drill-position-other.gif">
          <a:extLst>
            <a:ext uri="{FF2B5EF4-FFF2-40B4-BE49-F238E27FC236}">
              <a16:creationId xmlns:a16="http://schemas.microsoft.com/office/drawing/2014/main" id="{3DB1E09A-25C5-424C-82D8-7C95B55B45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38" name="59 Imagen" descr="http://200.29.3.6:8080/pentaho/jpivot/table/drill-position-other.gif">
          <a:extLst>
            <a:ext uri="{FF2B5EF4-FFF2-40B4-BE49-F238E27FC236}">
              <a16:creationId xmlns:a16="http://schemas.microsoft.com/office/drawing/2014/main" id="{E525ED47-12A1-473E-86E7-BD43779041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39" name="59 Imagen" descr="http://200.29.3.6:8080/pentaho/jpivot/table/drill-position-other.gif">
          <a:extLst>
            <a:ext uri="{FF2B5EF4-FFF2-40B4-BE49-F238E27FC236}">
              <a16:creationId xmlns:a16="http://schemas.microsoft.com/office/drawing/2014/main" id="{FD319783-1CE8-4E43-BB0B-B90E75347A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40" name="59 Imagen" descr="http://200.29.3.6:8080/pentaho/jpivot/table/drill-position-other.gif">
          <a:extLst>
            <a:ext uri="{FF2B5EF4-FFF2-40B4-BE49-F238E27FC236}">
              <a16:creationId xmlns:a16="http://schemas.microsoft.com/office/drawing/2014/main" id="{15C272F3-86D3-40B3-BAF1-2BFEB249B7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41" name="59 Imagen" descr="http://200.29.3.6:8080/pentaho/jpivot/table/drill-position-other.gif">
          <a:extLst>
            <a:ext uri="{FF2B5EF4-FFF2-40B4-BE49-F238E27FC236}">
              <a16:creationId xmlns:a16="http://schemas.microsoft.com/office/drawing/2014/main" id="{254C4E64-D9A6-4316-A871-A4264ACE8B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42" name="59 Imagen" descr="http://200.29.3.6:8080/pentaho/jpivot/table/drill-position-other.gif">
          <a:extLst>
            <a:ext uri="{FF2B5EF4-FFF2-40B4-BE49-F238E27FC236}">
              <a16:creationId xmlns:a16="http://schemas.microsoft.com/office/drawing/2014/main" id="{063EB73A-1E6B-43D0-B2F3-EF80BECD4E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43" name="59 Imagen" descr="http://200.29.3.6:8080/pentaho/jpivot/table/drill-position-other.gif">
          <a:extLst>
            <a:ext uri="{FF2B5EF4-FFF2-40B4-BE49-F238E27FC236}">
              <a16:creationId xmlns:a16="http://schemas.microsoft.com/office/drawing/2014/main" id="{5A43FA71-DD99-4C5D-B55A-A39A43A014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44" name="59 Imagen" descr="http://200.29.3.6:8080/pentaho/jpivot/table/drill-position-other.gif">
          <a:extLst>
            <a:ext uri="{FF2B5EF4-FFF2-40B4-BE49-F238E27FC236}">
              <a16:creationId xmlns:a16="http://schemas.microsoft.com/office/drawing/2014/main" id="{6DB131CA-2DAC-4A59-8302-7AB8DED9F2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45" name="59 Imagen" descr="http://200.29.3.6:8080/pentaho/jpivot/table/drill-position-other.gif">
          <a:extLst>
            <a:ext uri="{FF2B5EF4-FFF2-40B4-BE49-F238E27FC236}">
              <a16:creationId xmlns:a16="http://schemas.microsoft.com/office/drawing/2014/main" id="{B978964F-3174-4F17-B26F-D57504779A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46" name="59 Imagen" descr="http://200.29.3.6:8080/pentaho/jpivot/table/drill-position-other.gif">
          <a:extLst>
            <a:ext uri="{FF2B5EF4-FFF2-40B4-BE49-F238E27FC236}">
              <a16:creationId xmlns:a16="http://schemas.microsoft.com/office/drawing/2014/main" id="{B1EE4BEB-3AC7-4CB4-89A8-FECF38F569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47" name="59 Imagen" descr="http://200.29.3.6:8080/pentaho/jpivot/table/drill-position-other.gif">
          <a:extLst>
            <a:ext uri="{FF2B5EF4-FFF2-40B4-BE49-F238E27FC236}">
              <a16:creationId xmlns:a16="http://schemas.microsoft.com/office/drawing/2014/main" id="{8E8262CE-F111-44CB-B61E-BD5BFA5104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48" name="59 Imagen" descr="http://200.29.3.6:8080/pentaho/jpivot/table/drill-position-other.gif">
          <a:extLst>
            <a:ext uri="{FF2B5EF4-FFF2-40B4-BE49-F238E27FC236}">
              <a16:creationId xmlns:a16="http://schemas.microsoft.com/office/drawing/2014/main" id="{795C60B0-203B-450D-91B6-5B25022162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49" name="59 Imagen" descr="http://200.29.3.6:8080/pentaho/jpivot/table/drill-position-other.gif">
          <a:extLst>
            <a:ext uri="{FF2B5EF4-FFF2-40B4-BE49-F238E27FC236}">
              <a16:creationId xmlns:a16="http://schemas.microsoft.com/office/drawing/2014/main" id="{143D4AE3-9B53-48DC-B5A9-D192BFECC5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50" name="59 Imagen" descr="http://200.29.3.6:8080/pentaho/jpivot/table/drill-position-other.gif">
          <a:extLst>
            <a:ext uri="{FF2B5EF4-FFF2-40B4-BE49-F238E27FC236}">
              <a16:creationId xmlns:a16="http://schemas.microsoft.com/office/drawing/2014/main" id="{D0AF7E83-23E9-48FE-8A54-B197E57EF9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51" name="59 Imagen" descr="http://200.29.3.6:8080/pentaho/jpivot/table/drill-position-other.gif">
          <a:extLst>
            <a:ext uri="{FF2B5EF4-FFF2-40B4-BE49-F238E27FC236}">
              <a16:creationId xmlns:a16="http://schemas.microsoft.com/office/drawing/2014/main" id="{A91BD769-B4A8-4DBA-990F-24DFF62FB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52" name="59 Imagen" descr="http://200.29.3.6:8080/pentaho/jpivot/table/drill-position-other.gif">
          <a:extLst>
            <a:ext uri="{FF2B5EF4-FFF2-40B4-BE49-F238E27FC236}">
              <a16:creationId xmlns:a16="http://schemas.microsoft.com/office/drawing/2014/main" id="{803389E9-68A1-427C-B9F3-97C4470895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53" name="59 Imagen" descr="http://200.29.3.6:8080/pentaho/jpivot/table/drill-position-other.gif">
          <a:extLst>
            <a:ext uri="{FF2B5EF4-FFF2-40B4-BE49-F238E27FC236}">
              <a16:creationId xmlns:a16="http://schemas.microsoft.com/office/drawing/2014/main" id="{E54F05A2-8598-451F-BA56-57720985AE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54" name="59 Imagen" descr="http://200.29.3.6:8080/pentaho/jpivot/table/drill-position-other.gif">
          <a:extLst>
            <a:ext uri="{FF2B5EF4-FFF2-40B4-BE49-F238E27FC236}">
              <a16:creationId xmlns:a16="http://schemas.microsoft.com/office/drawing/2014/main" id="{7A248CCA-01C7-4486-81DF-D9C6A08B1D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55" name="59 Imagen" descr="http://200.29.3.6:8080/pentaho/jpivot/table/drill-position-other.gif">
          <a:extLst>
            <a:ext uri="{FF2B5EF4-FFF2-40B4-BE49-F238E27FC236}">
              <a16:creationId xmlns:a16="http://schemas.microsoft.com/office/drawing/2014/main" id="{E300C891-DF68-4102-82F3-8C02F081B4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56" name="59 Imagen" descr="http://200.29.3.6:8080/pentaho/jpivot/table/drill-position-other.gif">
          <a:extLst>
            <a:ext uri="{FF2B5EF4-FFF2-40B4-BE49-F238E27FC236}">
              <a16:creationId xmlns:a16="http://schemas.microsoft.com/office/drawing/2014/main" id="{E1020CCC-9F44-45A5-89CA-CF8949D3AA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57" name="59 Imagen" descr="http://200.29.3.6:8080/pentaho/jpivot/table/drill-position-other.gif">
          <a:extLst>
            <a:ext uri="{FF2B5EF4-FFF2-40B4-BE49-F238E27FC236}">
              <a16:creationId xmlns:a16="http://schemas.microsoft.com/office/drawing/2014/main" id="{9C85AA24-ACB8-43F1-8DB9-E7476FE0F4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58" name="59 Imagen" descr="http://200.29.3.6:8080/pentaho/jpivot/table/drill-position-other.gif">
          <a:extLst>
            <a:ext uri="{FF2B5EF4-FFF2-40B4-BE49-F238E27FC236}">
              <a16:creationId xmlns:a16="http://schemas.microsoft.com/office/drawing/2014/main" id="{66E8FB25-A3A2-428E-95F1-32EC2C74ED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59" name="59 Imagen" descr="http://200.29.3.6:8080/pentaho/jpivot/table/drill-position-other.gif">
          <a:extLst>
            <a:ext uri="{FF2B5EF4-FFF2-40B4-BE49-F238E27FC236}">
              <a16:creationId xmlns:a16="http://schemas.microsoft.com/office/drawing/2014/main" id="{A8DC9276-F562-4164-80DB-43369BB50A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60" name="59 Imagen" descr="http://200.29.3.6:8080/pentaho/jpivot/table/drill-position-other.gif">
          <a:extLst>
            <a:ext uri="{FF2B5EF4-FFF2-40B4-BE49-F238E27FC236}">
              <a16:creationId xmlns:a16="http://schemas.microsoft.com/office/drawing/2014/main" id="{19DEB621-476B-4DD8-A64A-E3099315C9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61" name="59 Imagen" descr="http://200.29.3.6:8080/pentaho/jpivot/table/drill-position-other.gif">
          <a:extLst>
            <a:ext uri="{FF2B5EF4-FFF2-40B4-BE49-F238E27FC236}">
              <a16:creationId xmlns:a16="http://schemas.microsoft.com/office/drawing/2014/main" id="{BAACEE61-E5CA-447B-8BD5-309175ED41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62" name="59 Imagen" descr="http://200.29.3.6:8080/pentaho/jpivot/table/drill-position-other.gif">
          <a:extLst>
            <a:ext uri="{FF2B5EF4-FFF2-40B4-BE49-F238E27FC236}">
              <a16:creationId xmlns:a16="http://schemas.microsoft.com/office/drawing/2014/main" id="{4FB4D11D-DCEC-41B2-AD9A-B90B24E33E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63" name="59 Imagen" descr="http://200.29.3.6:8080/pentaho/jpivot/table/drill-position-other.gif">
          <a:extLst>
            <a:ext uri="{FF2B5EF4-FFF2-40B4-BE49-F238E27FC236}">
              <a16:creationId xmlns:a16="http://schemas.microsoft.com/office/drawing/2014/main" id="{09CC0759-E995-40A3-9B97-C9FD590570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64" name="59 Imagen" descr="http://200.29.3.6:8080/pentaho/jpivot/table/drill-position-other.gif">
          <a:extLst>
            <a:ext uri="{FF2B5EF4-FFF2-40B4-BE49-F238E27FC236}">
              <a16:creationId xmlns:a16="http://schemas.microsoft.com/office/drawing/2014/main" id="{8788CBE7-F7B5-42FE-9F28-D56B1A4E63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65" name="59 Imagen" descr="http://200.29.3.6:8080/pentaho/jpivot/table/drill-position-other.gif">
          <a:extLst>
            <a:ext uri="{FF2B5EF4-FFF2-40B4-BE49-F238E27FC236}">
              <a16:creationId xmlns:a16="http://schemas.microsoft.com/office/drawing/2014/main" id="{FF5C18BE-39D5-43F6-B5D5-B72B9DB081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66" name="59 Imagen" descr="http://200.29.3.6:8080/pentaho/jpivot/table/drill-position-other.gif">
          <a:extLst>
            <a:ext uri="{FF2B5EF4-FFF2-40B4-BE49-F238E27FC236}">
              <a16:creationId xmlns:a16="http://schemas.microsoft.com/office/drawing/2014/main" id="{E08E552F-B609-40BE-8D44-2CC48AB252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67" name="59 Imagen" descr="http://200.29.3.6:8080/pentaho/jpivot/table/drill-position-other.gif">
          <a:extLst>
            <a:ext uri="{FF2B5EF4-FFF2-40B4-BE49-F238E27FC236}">
              <a16:creationId xmlns:a16="http://schemas.microsoft.com/office/drawing/2014/main" id="{D839A964-7F0B-480B-827C-4CBE9621C1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68" name="59 Imagen" descr="http://200.29.3.6:8080/pentaho/jpivot/table/drill-position-other.gif">
          <a:extLst>
            <a:ext uri="{FF2B5EF4-FFF2-40B4-BE49-F238E27FC236}">
              <a16:creationId xmlns:a16="http://schemas.microsoft.com/office/drawing/2014/main" id="{29FDB322-71EC-4269-B0DB-A635257905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69" name="59 Imagen" descr="http://200.29.3.6:8080/pentaho/jpivot/table/drill-position-other.gif">
          <a:extLst>
            <a:ext uri="{FF2B5EF4-FFF2-40B4-BE49-F238E27FC236}">
              <a16:creationId xmlns:a16="http://schemas.microsoft.com/office/drawing/2014/main" id="{E52DAB9A-8386-402B-9950-E8829D067C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70" name="59 Imagen" descr="http://200.29.3.6:8080/pentaho/jpivot/table/drill-position-other.gif">
          <a:extLst>
            <a:ext uri="{FF2B5EF4-FFF2-40B4-BE49-F238E27FC236}">
              <a16:creationId xmlns:a16="http://schemas.microsoft.com/office/drawing/2014/main" id="{C4C8DB8A-E9B8-412F-BDCA-8F2E0DE716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71" name="59 Imagen" descr="http://200.29.3.6:8080/pentaho/jpivot/table/drill-position-other.gif">
          <a:extLst>
            <a:ext uri="{FF2B5EF4-FFF2-40B4-BE49-F238E27FC236}">
              <a16:creationId xmlns:a16="http://schemas.microsoft.com/office/drawing/2014/main" id="{7837F68E-EE8A-41F0-AD23-C6FF64186F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72" name="59 Imagen" descr="http://200.29.3.6:8080/pentaho/jpivot/table/drill-position-other.gif">
          <a:extLst>
            <a:ext uri="{FF2B5EF4-FFF2-40B4-BE49-F238E27FC236}">
              <a16:creationId xmlns:a16="http://schemas.microsoft.com/office/drawing/2014/main" id="{23EB06A1-E7E0-405F-A6E4-D4A82EE2BA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73" name="59 Imagen" descr="http://200.29.3.6:8080/pentaho/jpivot/table/drill-position-other.gif">
          <a:extLst>
            <a:ext uri="{FF2B5EF4-FFF2-40B4-BE49-F238E27FC236}">
              <a16:creationId xmlns:a16="http://schemas.microsoft.com/office/drawing/2014/main" id="{F7E6BD00-0A07-4C05-8587-9297D164D1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74" name="59 Imagen" descr="http://200.29.3.6:8080/pentaho/jpivot/table/drill-position-other.gif">
          <a:extLst>
            <a:ext uri="{FF2B5EF4-FFF2-40B4-BE49-F238E27FC236}">
              <a16:creationId xmlns:a16="http://schemas.microsoft.com/office/drawing/2014/main" id="{C9CE1EE6-F380-4817-9ACB-F803535976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75" name="59 Imagen" descr="http://200.29.3.6:8080/pentaho/jpivot/table/drill-position-other.gif">
          <a:extLst>
            <a:ext uri="{FF2B5EF4-FFF2-40B4-BE49-F238E27FC236}">
              <a16:creationId xmlns:a16="http://schemas.microsoft.com/office/drawing/2014/main" id="{29ED998C-45D2-4642-835C-DE9BFADABE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76" name="59 Imagen" descr="http://200.29.3.6:8080/pentaho/jpivot/table/drill-position-other.gif">
          <a:extLst>
            <a:ext uri="{FF2B5EF4-FFF2-40B4-BE49-F238E27FC236}">
              <a16:creationId xmlns:a16="http://schemas.microsoft.com/office/drawing/2014/main" id="{3F40B251-A4D3-4841-B3F0-9260ADF8EA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77" name="59 Imagen" descr="http://200.29.3.6:8080/pentaho/jpivot/table/drill-position-other.gif">
          <a:extLst>
            <a:ext uri="{FF2B5EF4-FFF2-40B4-BE49-F238E27FC236}">
              <a16:creationId xmlns:a16="http://schemas.microsoft.com/office/drawing/2014/main" id="{9EF169AF-F0FD-4A0B-AC58-45F51C6C17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78" name="59 Imagen" descr="http://200.29.3.6:8080/pentaho/jpivot/table/drill-position-other.gif">
          <a:extLst>
            <a:ext uri="{FF2B5EF4-FFF2-40B4-BE49-F238E27FC236}">
              <a16:creationId xmlns:a16="http://schemas.microsoft.com/office/drawing/2014/main" id="{647362D5-FA6C-4664-92D3-05AA6BE943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79" name="59 Imagen" descr="http://200.29.3.6:8080/pentaho/jpivot/table/drill-position-other.gif">
          <a:extLst>
            <a:ext uri="{FF2B5EF4-FFF2-40B4-BE49-F238E27FC236}">
              <a16:creationId xmlns:a16="http://schemas.microsoft.com/office/drawing/2014/main" id="{183A8877-E4FE-4770-B44A-B9ADEDD94F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80" name="59 Imagen" descr="http://200.29.3.6:8080/pentaho/jpivot/table/drill-position-other.gif">
          <a:extLst>
            <a:ext uri="{FF2B5EF4-FFF2-40B4-BE49-F238E27FC236}">
              <a16:creationId xmlns:a16="http://schemas.microsoft.com/office/drawing/2014/main" id="{A70A26FD-0C17-4EBF-B34D-4B1786851C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81" name="59 Imagen" descr="http://200.29.3.6:8080/pentaho/jpivot/table/drill-position-other.gif">
          <a:extLst>
            <a:ext uri="{FF2B5EF4-FFF2-40B4-BE49-F238E27FC236}">
              <a16:creationId xmlns:a16="http://schemas.microsoft.com/office/drawing/2014/main" id="{690D4D58-3D80-49A0-A6D3-8DB84A1003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82" name="59 Imagen" descr="http://200.29.3.6:8080/pentaho/jpivot/table/drill-position-other.gif">
          <a:extLst>
            <a:ext uri="{FF2B5EF4-FFF2-40B4-BE49-F238E27FC236}">
              <a16:creationId xmlns:a16="http://schemas.microsoft.com/office/drawing/2014/main" id="{34BD494B-CADC-41DB-8660-EE5C0A35A8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83" name="59 Imagen" descr="http://200.29.3.6:8080/pentaho/jpivot/table/drill-position-other.gif">
          <a:extLst>
            <a:ext uri="{FF2B5EF4-FFF2-40B4-BE49-F238E27FC236}">
              <a16:creationId xmlns:a16="http://schemas.microsoft.com/office/drawing/2014/main" id="{FF35F4A5-2CFA-4260-B6AB-57854757AD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84" name="59 Imagen" descr="http://200.29.3.6:8080/pentaho/jpivot/table/drill-position-other.gif">
          <a:extLst>
            <a:ext uri="{FF2B5EF4-FFF2-40B4-BE49-F238E27FC236}">
              <a16:creationId xmlns:a16="http://schemas.microsoft.com/office/drawing/2014/main" id="{D58FBEC8-E61C-4EB7-8294-031F61B81A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85" name="59 Imagen" descr="http://200.29.3.6:8080/pentaho/jpivot/table/drill-position-other.gif">
          <a:extLst>
            <a:ext uri="{FF2B5EF4-FFF2-40B4-BE49-F238E27FC236}">
              <a16:creationId xmlns:a16="http://schemas.microsoft.com/office/drawing/2014/main" id="{B165F30A-A739-44E1-8CC3-0354FA0AFC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86" name="59 Imagen" descr="http://200.29.3.6:8080/pentaho/jpivot/table/drill-position-other.gif">
          <a:extLst>
            <a:ext uri="{FF2B5EF4-FFF2-40B4-BE49-F238E27FC236}">
              <a16:creationId xmlns:a16="http://schemas.microsoft.com/office/drawing/2014/main" id="{DE8FD8EF-31A8-4FDC-9DBE-613C85A81B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87" name="59 Imagen" descr="http://200.29.3.6:8080/pentaho/jpivot/table/drill-position-other.gif">
          <a:extLst>
            <a:ext uri="{FF2B5EF4-FFF2-40B4-BE49-F238E27FC236}">
              <a16:creationId xmlns:a16="http://schemas.microsoft.com/office/drawing/2014/main" id="{2A5998C5-4732-49CE-8402-E8A2C87321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88" name="59 Imagen" descr="http://200.29.3.6:8080/pentaho/jpivot/table/drill-position-other.gif">
          <a:extLst>
            <a:ext uri="{FF2B5EF4-FFF2-40B4-BE49-F238E27FC236}">
              <a16:creationId xmlns:a16="http://schemas.microsoft.com/office/drawing/2014/main" id="{83EEE7AE-7625-4643-9C36-E2E6A480F6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89" name="59 Imagen" descr="http://200.29.3.6:8080/pentaho/jpivot/table/drill-position-other.gif">
          <a:extLst>
            <a:ext uri="{FF2B5EF4-FFF2-40B4-BE49-F238E27FC236}">
              <a16:creationId xmlns:a16="http://schemas.microsoft.com/office/drawing/2014/main" id="{04315827-44CC-4DD1-A551-DBEFF757D5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90" name="59 Imagen" descr="http://200.29.3.6:8080/pentaho/jpivot/table/drill-position-other.gif">
          <a:extLst>
            <a:ext uri="{FF2B5EF4-FFF2-40B4-BE49-F238E27FC236}">
              <a16:creationId xmlns:a16="http://schemas.microsoft.com/office/drawing/2014/main" id="{2CE7599B-2687-451C-BE29-78C1378483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91" name="59 Imagen" descr="http://200.29.3.6:8080/pentaho/jpivot/table/drill-position-other.gif">
          <a:extLst>
            <a:ext uri="{FF2B5EF4-FFF2-40B4-BE49-F238E27FC236}">
              <a16:creationId xmlns:a16="http://schemas.microsoft.com/office/drawing/2014/main" id="{472A4EB0-331F-432F-8504-6A5ECBF8F4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92" name="59 Imagen" descr="http://200.29.3.6:8080/pentaho/jpivot/table/drill-position-other.gif">
          <a:extLst>
            <a:ext uri="{FF2B5EF4-FFF2-40B4-BE49-F238E27FC236}">
              <a16:creationId xmlns:a16="http://schemas.microsoft.com/office/drawing/2014/main" id="{319749CF-7544-4EA6-B1DB-A787B60293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93" name="59 Imagen" descr="http://200.29.3.6:8080/pentaho/jpivot/table/drill-position-other.gif">
          <a:extLst>
            <a:ext uri="{FF2B5EF4-FFF2-40B4-BE49-F238E27FC236}">
              <a16:creationId xmlns:a16="http://schemas.microsoft.com/office/drawing/2014/main" id="{11282670-A09F-49BA-88B6-37B2F8E5A0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94" name="59 Imagen" descr="http://200.29.3.6:8080/pentaho/jpivot/table/drill-position-other.gif">
          <a:extLst>
            <a:ext uri="{FF2B5EF4-FFF2-40B4-BE49-F238E27FC236}">
              <a16:creationId xmlns:a16="http://schemas.microsoft.com/office/drawing/2014/main" id="{C2C22D39-5A3D-45B4-B60F-374F1C2E2C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595" name="59 Imagen" descr="http://200.29.3.6:8080/pentaho/jpivot/table/drill-position-other.gif">
          <a:extLst>
            <a:ext uri="{FF2B5EF4-FFF2-40B4-BE49-F238E27FC236}">
              <a16:creationId xmlns:a16="http://schemas.microsoft.com/office/drawing/2014/main" id="{6C3CF7C7-CA7C-4925-9273-E48CD4A835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596" name="1 Imagen" descr="http://200.29.3.6:8080/pentaho/jpivot/table/drill-position-other.gif">
          <a:extLst>
            <a:ext uri="{FF2B5EF4-FFF2-40B4-BE49-F238E27FC236}">
              <a16:creationId xmlns:a16="http://schemas.microsoft.com/office/drawing/2014/main" id="{E265F315-F0E9-4CC1-92D2-833375A88F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597" name="2 Imagen" descr="http://200.29.3.6:8080/pentaho/jpivot/table/drill-position-other.gif">
          <a:extLst>
            <a:ext uri="{FF2B5EF4-FFF2-40B4-BE49-F238E27FC236}">
              <a16:creationId xmlns:a16="http://schemas.microsoft.com/office/drawing/2014/main" id="{DA430042-07D2-4B5E-8A7E-BA78977BBB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598" name="3 Imagen" descr="http://200.29.3.6:8080/pentaho/jpivot/table/drill-position-other.gif">
          <a:extLst>
            <a:ext uri="{FF2B5EF4-FFF2-40B4-BE49-F238E27FC236}">
              <a16:creationId xmlns:a16="http://schemas.microsoft.com/office/drawing/2014/main" id="{A51F420C-51F6-4507-92E3-9ED312CE26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599" name="4 Imagen" descr="http://200.29.3.6:8080/pentaho/jpivot/table/drill-position-other.gif">
          <a:extLst>
            <a:ext uri="{FF2B5EF4-FFF2-40B4-BE49-F238E27FC236}">
              <a16:creationId xmlns:a16="http://schemas.microsoft.com/office/drawing/2014/main" id="{8E044B61-CD5E-4C51-A71F-C4FD5EE132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00" name="5 Imagen" descr="http://200.29.3.6:8080/pentaho/jpivot/table/drill-position-other.gif">
          <a:extLst>
            <a:ext uri="{FF2B5EF4-FFF2-40B4-BE49-F238E27FC236}">
              <a16:creationId xmlns:a16="http://schemas.microsoft.com/office/drawing/2014/main" id="{6C6144AB-2A47-4E03-BA03-0B86473BDB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01" name="6 Imagen" descr="http://200.29.3.6:8080/pentaho/jpivot/table/drill-position-other.gif">
          <a:extLst>
            <a:ext uri="{FF2B5EF4-FFF2-40B4-BE49-F238E27FC236}">
              <a16:creationId xmlns:a16="http://schemas.microsoft.com/office/drawing/2014/main" id="{1F5EEECF-4754-441A-9CBA-CAEBFD0E04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02" name="7 Imagen" descr="http://200.29.3.6:8080/pentaho/jpivot/table/drill-position-other.gif">
          <a:extLst>
            <a:ext uri="{FF2B5EF4-FFF2-40B4-BE49-F238E27FC236}">
              <a16:creationId xmlns:a16="http://schemas.microsoft.com/office/drawing/2014/main" id="{387979DD-C006-4578-A5D1-1D84C2AD82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03" name="8 Imagen" descr="http://200.29.3.6:8080/pentaho/jpivot/table/drill-position-other.gif">
          <a:extLst>
            <a:ext uri="{FF2B5EF4-FFF2-40B4-BE49-F238E27FC236}">
              <a16:creationId xmlns:a16="http://schemas.microsoft.com/office/drawing/2014/main" id="{EAB60AE9-B335-4031-B3A2-2D9853086B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04" name="9 Imagen" descr="http://200.29.3.6:8080/pentaho/jpivot/table/drill-position-other.gif">
          <a:extLst>
            <a:ext uri="{FF2B5EF4-FFF2-40B4-BE49-F238E27FC236}">
              <a16:creationId xmlns:a16="http://schemas.microsoft.com/office/drawing/2014/main" id="{F066ADAB-776D-48E3-AE41-93ED2645FC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05" name="10 Imagen" descr="http://200.29.3.6:8080/pentaho/jpivot/table/drill-position-other.gif">
          <a:extLst>
            <a:ext uri="{FF2B5EF4-FFF2-40B4-BE49-F238E27FC236}">
              <a16:creationId xmlns:a16="http://schemas.microsoft.com/office/drawing/2014/main" id="{0F572DF0-4FF8-4A56-95E8-32CBECD82F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06" name="11 Imagen" descr="http://200.29.3.6:8080/pentaho/jpivot/table/drill-position-other.gif">
          <a:extLst>
            <a:ext uri="{FF2B5EF4-FFF2-40B4-BE49-F238E27FC236}">
              <a16:creationId xmlns:a16="http://schemas.microsoft.com/office/drawing/2014/main" id="{870B65A5-8C55-4978-8328-4EFAFE7C6F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07" name="12 Imagen" descr="http://200.29.3.6:8080/pentaho/jpivot/table/drill-position-other.gif">
          <a:extLst>
            <a:ext uri="{FF2B5EF4-FFF2-40B4-BE49-F238E27FC236}">
              <a16:creationId xmlns:a16="http://schemas.microsoft.com/office/drawing/2014/main" id="{79FC0701-58CC-4058-BB85-667C513604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08" name="13 Imagen" descr="http://200.29.3.6:8080/pentaho/jpivot/table/drill-position-other.gif">
          <a:extLst>
            <a:ext uri="{FF2B5EF4-FFF2-40B4-BE49-F238E27FC236}">
              <a16:creationId xmlns:a16="http://schemas.microsoft.com/office/drawing/2014/main" id="{AEDEEBDB-3D0A-4AAD-AB26-3765758ECE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09" name="14 Imagen" descr="http://200.29.3.6:8080/pentaho/jpivot/table/drill-position-other.gif">
          <a:extLst>
            <a:ext uri="{FF2B5EF4-FFF2-40B4-BE49-F238E27FC236}">
              <a16:creationId xmlns:a16="http://schemas.microsoft.com/office/drawing/2014/main" id="{B9141555-A48F-4EB7-B3B1-9E81F82E44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10" name="15 Imagen" descr="http://200.29.3.6:8080/pentaho/jpivot/table/drill-position-other.gif">
          <a:extLst>
            <a:ext uri="{FF2B5EF4-FFF2-40B4-BE49-F238E27FC236}">
              <a16:creationId xmlns:a16="http://schemas.microsoft.com/office/drawing/2014/main" id="{AFB5AD05-8EE7-4C39-B655-319B8AEBC0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11" name="16 Imagen" descr="http://200.29.3.6:8080/pentaho/jpivot/table/drill-position-other.gif">
          <a:extLst>
            <a:ext uri="{FF2B5EF4-FFF2-40B4-BE49-F238E27FC236}">
              <a16:creationId xmlns:a16="http://schemas.microsoft.com/office/drawing/2014/main" id="{30BE0436-4E0C-4F71-A4E0-656498DE20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12" name="17 Imagen" descr="http://200.29.3.6:8080/pentaho/jpivot/table/drill-position-other.gif">
          <a:extLst>
            <a:ext uri="{FF2B5EF4-FFF2-40B4-BE49-F238E27FC236}">
              <a16:creationId xmlns:a16="http://schemas.microsoft.com/office/drawing/2014/main" id="{FE211AF2-4A77-4D9A-B9C0-903F21D462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13" name="18 Imagen" descr="http://200.29.3.6:8080/pentaho/jpivot/table/drill-position-other.gif">
          <a:extLst>
            <a:ext uri="{FF2B5EF4-FFF2-40B4-BE49-F238E27FC236}">
              <a16:creationId xmlns:a16="http://schemas.microsoft.com/office/drawing/2014/main" id="{808700B1-DFB7-4E37-828E-15896CFDC5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14" name="19 Imagen" descr="http://200.29.3.6:8080/pentaho/jpivot/table/drill-position-other.gif">
          <a:extLst>
            <a:ext uri="{FF2B5EF4-FFF2-40B4-BE49-F238E27FC236}">
              <a16:creationId xmlns:a16="http://schemas.microsoft.com/office/drawing/2014/main" id="{70677246-D86B-418C-A5C4-4D242D6ABF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15" name="20 Imagen" descr="http://200.29.3.6:8080/pentaho/jpivot/table/drill-position-other.gif">
          <a:extLst>
            <a:ext uri="{FF2B5EF4-FFF2-40B4-BE49-F238E27FC236}">
              <a16:creationId xmlns:a16="http://schemas.microsoft.com/office/drawing/2014/main" id="{3DA9212C-B477-4AD0-80C8-41DA074B37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16" name="21 Imagen" descr="http://200.29.3.6:8080/pentaho/jpivot/table/drill-position-other.gif">
          <a:extLst>
            <a:ext uri="{FF2B5EF4-FFF2-40B4-BE49-F238E27FC236}">
              <a16:creationId xmlns:a16="http://schemas.microsoft.com/office/drawing/2014/main" id="{B02AED7D-1AD5-494A-80A8-BA7B4524F8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17" name="22 Imagen" descr="http://200.29.3.6:8080/pentaho/jpivot/table/drill-position-other.gif">
          <a:extLst>
            <a:ext uri="{FF2B5EF4-FFF2-40B4-BE49-F238E27FC236}">
              <a16:creationId xmlns:a16="http://schemas.microsoft.com/office/drawing/2014/main" id="{D10E148A-48CE-4632-B5E7-0A8F7A6D9E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18" name="23 Imagen" descr="http://200.29.3.6:8080/pentaho/jpivot/table/drill-position-other.gif">
          <a:extLst>
            <a:ext uri="{FF2B5EF4-FFF2-40B4-BE49-F238E27FC236}">
              <a16:creationId xmlns:a16="http://schemas.microsoft.com/office/drawing/2014/main" id="{A6D4E5F1-C28B-444C-99E1-6A6DE545B2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19" name="24 Imagen" descr="http://200.29.3.6:8080/pentaho/jpivot/table/drill-position-other.gif">
          <a:extLst>
            <a:ext uri="{FF2B5EF4-FFF2-40B4-BE49-F238E27FC236}">
              <a16:creationId xmlns:a16="http://schemas.microsoft.com/office/drawing/2014/main" id="{9D48DBF8-8301-4D18-98A0-964A077D15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20" name="25 Imagen" descr="http://200.29.3.6:8080/pentaho/jpivot/table/drill-position-other.gif">
          <a:extLst>
            <a:ext uri="{FF2B5EF4-FFF2-40B4-BE49-F238E27FC236}">
              <a16:creationId xmlns:a16="http://schemas.microsoft.com/office/drawing/2014/main" id="{EAB9F618-6564-4480-9631-DA4771261B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21" name="26 Imagen" descr="http://200.29.3.6:8080/pentaho/jpivot/table/drill-position-other.gif">
          <a:extLst>
            <a:ext uri="{FF2B5EF4-FFF2-40B4-BE49-F238E27FC236}">
              <a16:creationId xmlns:a16="http://schemas.microsoft.com/office/drawing/2014/main" id="{501E118D-C794-437D-A0CA-5A27D817EA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22" name="27 Imagen" descr="http://200.29.3.6:8080/pentaho/jpivot/table/drill-position-other.gif">
          <a:extLst>
            <a:ext uri="{FF2B5EF4-FFF2-40B4-BE49-F238E27FC236}">
              <a16:creationId xmlns:a16="http://schemas.microsoft.com/office/drawing/2014/main" id="{5AAC21FB-AD8C-4195-9335-8CF890F96C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23" name="28 Imagen" descr="http://200.29.3.6:8080/pentaho/jpivot/table/drill-position-other.gif">
          <a:extLst>
            <a:ext uri="{FF2B5EF4-FFF2-40B4-BE49-F238E27FC236}">
              <a16:creationId xmlns:a16="http://schemas.microsoft.com/office/drawing/2014/main" id="{85F6AF62-8EF2-48A2-814C-E86A6943E1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24" name="29 Imagen" descr="http://200.29.3.6:8080/pentaho/jpivot/table/drill-position-other.gif">
          <a:extLst>
            <a:ext uri="{FF2B5EF4-FFF2-40B4-BE49-F238E27FC236}">
              <a16:creationId xmlns:a16="http://schemas.microsoft.com/office/drawing/2014/main" id="{90FEC4AA-2071-4E15-B1A3-F90DB9C589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25" name="30 Imagen" descr="http://200.29.3.6:8080/pentaho/jpivot/table/drill-position-other.gif">
          <a:extLst>
            <a:ext uri="{FF2B5EF4-FFF2-40B4-BE49-F238E27FC236}">
              <a16:creationId xmlns:a16="http://schemas.microsoft.com/office/drawing/2014/main" id="{148700A3-F129-46B7-AC78-F17803503E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26" name="46 Imagen" descr="http://200.29.3.6:8080/pentaho/jpivot/table/drill-position-other.gif">
          <a:extLst>
            <a:ext uri="{FF2B5EF4-FFF2-40B4-BE49-F238E27FC236}">
              <a16:creationId xmlns:a16="http://schemas.microsoft.com/office/drawing/2014/main" id="{58BB0D2D-A9E5-4B60-BFDC-CD3D54E86F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27" name="47 Imagen" descr="http://200.29.3.6:8080/pentaho/jpivot/table/drill-position-other.gif">
          <a:extLst>
            <a:ext uri="{FF2B5EF4-FFF2-40B4-BE49-F238E27FC236}">
              <a16:creationId xmlns:a16="http://schemas.microsoft.com/office/drawing/2014/main" id="{433357D0-6BFB-4518-9A8E-08A2ABD236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28" name="48 Imagen" descr="http://200.29.3.6:8080/pentaho/jpivot/table/drill-position-other.gif">
          <a:extLst>
            <a:ext uri="{FF2B5EF4-FFF2-40B4-BE49-F238E27FC236}">
              <a16:creationId xmlns:a16="http://schemas.microsoft.com/office/drawing/2014/main" id="{E7049CF0-98F8-4F4E-AA28-5A9BE4EB1F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29" name="49 Imagen" descr="http://200.29.3.6:8080/pentaho/jpivot/table/drill-position-other.gif">
          <a:extLst>
            <a:ext uri="{FF2B5EF4-FFF2-40B4-BE49-F238E27FC236}">
              <a16:creationId xmlns:a16="http://schemas.microsoft.com/office/drawing/2014/main" id="{74D360DB-26D9-4B76-A5EB-DCAFCDF4DA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30" name="50 Imagen" descr="http://200.29.3.6:8080/pentaho/jpivot/table/drill-position-other.gif">
          <a:extLst>
            <a:ext uri="{FF2B5EF4-FFF2-40B4-BE49-F238E27FC236}">
              <a16:creationId xmlns:a16="http://schemas.microsoft.com/office/drawing/2014/main" id="{A2649293-636D-4AF4-B9D5-98934D6B80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31" name="51 Imagen" descr="http://200.29.3.6:8080/pentaho/jpivot/table/drill-position-other.gif">
          <a:extLst>
            <a:ext uri="{FF2B5EF4-FFF2-40B4-BE49-F238E27FC236}">
              <a16:creationId xmlns:a16="http://schemas.microsoft.com/office/drawing/2014/main" id="{9CE1C3A1-6916-4BA7-86A1-90A4556AB1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32" name="52 Imagen" descr="http://200.29.3.6:8080/pentaho/jpivot/table/drill-position-other.gif">
          <a:extLst>
            <a:ext uri="{FF2B5EF4-FFF2-40B4-BE49-F238E27FC236}">
              <a16:creationId xmlns:a16="http://schemas.microsoft.com/office/drawing/2014/main" id="{7843BF85-07BD-488C-9574-EE8D2CA553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33" name="53 Imagen" descr="http://200.29.3.6:8080/pentaho/jpivot/table/drill-position-other.gif">
          <a:extLst>
            <a:ext uri="{FF2B5EF4-FFF2-40B4-BE49-F238E27FC236}">
              <a16:creationId xmlns:a16="http://schemas.microsoft.com/office/drawing/2014/main" id="{BB73E4BD-6863-4BD0-9598-D3ED43D533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34" name="54 Imagen" descr="http://200.29.3.6:8080/pentaho/jpivot/table/drill-position-other.gif">
          <a:extLst>
            <a:ext uri="{FF2B5EF4-FFF2-40B4-BE49-F238E27FC236}">
              <a16:creationId xmlns:a16="http://schemas.microsoft.com/office/drawing/2014/main" id="{89AD6483-57EF-4506-B8D1-F921C1E08A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35" name="55 Imagen" descr="http://200.29.3.6:8080/pentaho/jpivot/table/drill-position-other.gif">
          <a:extLst>
            <a:ext uri="{FF2B5EF4-FFF2-40B4-BE49-F238E27FC236}">
              <a16:creationId xmlns:a16="http://schemas.microsoft.com/office/drawing/2014/main" id="{98C6B1A6-6DF1-418B-86F0-086F2D8C5A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36" name="56 Imagen" descr="http://200.29.3.6:8080/pentaho/jpivot/table/drill-position-other.gif">
          <a:extLst>
            <a:ext uri="{FF2B5EF4-FFF2-40B4-BE49-F238E27FC236}">
              <a16:creationId xmlns:a16="http://schemas.microsoft.com/office/drawing/2014/main" id="{21D45056-A10A-40CF-9944-242F1D8684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37" name="57 Imagen" descr="http://200.29.3.6:8080/pentaho/jpivot/table/drill-position-other.gif">
          <a:extLst>
            <a:ext uri="{FF2B5EF4-FFF2-40B4-BE49-F238E27FC236}">
              <a16:creationId xmlns:a16="http://schemas.microsoft.com/office/drawing/2014/main" id="{60FE055D-0F1F-4438-8EC8-33613E055D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25</xdr:row>
      <xdr:rowOff>0</xdr:rowOff>
    </xdr:from>
    <xdr:ext cx="85725" cy="85725"/>
    <xdr:pic>
      <xdr:nvPicPr>
        <xdr:cNvPr id="1638" name="58 Imagen" descr="http://200.29.3.6:8080/pentaho/jpivot/table/drill-position-other.gif">
          <a:extLst>
            <a:ext uri="{FF2B5EF4-FFF2-40B4-BE49-F238E27FC236}">
              <a16:creationId xmlns:a16="http://schemas.microsoft.com/office/drawing/2014/main" id="{2D9715F2-5D64-4637-B2BE-624AF9EAB8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39" name="31 Imagen" descr="http://200.29.3.6:8080/pentaho/jpivot/table/drill-position-other.gif">
          <a:extLst>
            <a:ext uri="{FF2B5EF4-FFF2-40B4-BE49-F238E27FC236}">
              <a16:creationId xmlns:a16="http://schemas.microsoft.com/office/drawing/2014/main" id="{00373759-6529-4A8E-ACC0-39B39AA9C0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40" name="32 Imagen" descr="http://200.29.3.6:8080/pentaho/jpivot/table/drill-position-other.gif">
          <a:extLst>
            <a:ext uri="{FF2B5EF4-FFF2-40B4-BE49-F238E27FC236}">
              <a16:creationId xmlns:a16="http://schemas.microsoft.com/office/drawing/2014/main" id="{0F0DFD9E-809C-46F9-AEAE-D8425D3606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41" name="33 Imagen" descr="http://200.29.3.6:8080/pentaho/jpivot/table/drill-position-other.gif">
          <a:extLst>
            <a:ext uri="{FF2B5EF4-FFF2-40B4-BE49-F238E27FC236}">
              <a16:creationId xmlns:a16="http://schemas.microsoft.com/office/drawing/2014/main" id="{5B89042D-59B0-427A-A4B9-D0B1489BCC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42" name="34 Imagen" descr="http://200.29.3.6:8080/pentaho/jpivot/table/drill-position-other.gif">
          <a:extLst>
            <a:ext uri="{FF2B5EF4-FFF2-40B4-BE49-F238E27FC236}">
              <a16:creationId xmlns:a16="http://schemas.microsoft.com/office/drawing/2014/main" id="{13636CA3-491F-48FE-8DB5-8BD78193C3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43" name="35 Imagen" descr="http://200.29.3.6:8080/pentaho/jpivot/table/drill-position-other.gif">
          <a:extLst>
            <a:ext uri="{FF2B5EF4-FFF2-40B4-BE49-F238E27FC236}">
              <a16:creationId xmlns:a16="http://schemas.microsoft.com/office/drawing/2014/main" id="{49E2A348-3952-4986-9FCB-06C6C953F8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44" name="36 Imagen" descr="http://200.29.3.6:8080/pentaho/jpivot/table/drill-position-other.gif">
          <a:extLst>
            <a:ext uri="{FF2B5EF4-FFF2-40B4-BE49-F238E27FC236}">
              <a16:creationId xmlns:a16="http://schemas.microsoft.com/office/drawing/2014/main" id="{86A6E5A8-8F41-4E9F-AAD4-6404185863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45" name="37 Imagen" descr="http://200.29.3.6:8080/pentaho/jpivot/table/drill-position-other.gif">
          <a:extLst>
            <a:ext uri="{FF2B5EF4-FFF2-40B4-BE49-F238E27FC236}">
              <a16:creationId xmlns:a16="http://schemas.microsoft.com/office/drawing/2014/main" id="{F06ACC1D-509A-4C58-AA89-82B6D81F46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46" name="38 Imagen" descr="http://200.29.3.6:8080/pentaho/jpivot/table/drill-position-other.gif">
          <a:extLst>
            <a:ext uri="{FF2B5EF4-FFF2-40B4-BE49-F238E27FC236}">
              <a16:creationId xmlns:a16="http://schemas.microsoft.com/office/drawing/2014/main" id="{8EBDDBFC-640A-452A-A30B-7157483EBA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47" name="39 Imagen" descr="http://200.29.3.6:8080/pentaho/jpivot/table/drill-position-other.gif">
          <a:extLst>
            <a:ext uri="{FF2B5EF4-FFF2-40B4-BE49-F238E27FC236}">
              <a16:creationId xmlns:a16="http://schemas.microsoft.com/office/drawing/2014/main" id="{0EA82F96-DC61-418A-992A-42D9ECF232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48" name="40 Imagen" descr="http://200.29.3.6:8080/pentaho/jpivot/table/drill-position-other.gif">
          <a:extLst>
            <a:ext uri="{FF2B5EF4-FFF2-40B4-BE49-F238E27FC236}">
              <a16:creationId xmlns:a16="http://schemas.microsoft.com/office/drawing/2014/main" id="{3B7849D0-369B-4FAE-B3BC-9342DCCA37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49" name="41 Imagen" descr="http://200.29.3.6:8080/pentaho/jpivot/table/drill-position-other.gif">
          <a:extLst>
            <a:ext uri="{FF2B5EF4-FFF2-40B4-BE49-F238E27FC236}">
              <a16:creationId xmlns:a16="http://schemas.microsoft.com/office/drawing/2014/main" id="{A7B35CA3-AF5C-47E4-9B2D-CB7B5C52C8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50" name="42 Imagen" descr="http://200.29.3.6:8080/pentaho/jpivot/table/drill-position-other.gif">
          <a:extLst>
            <a:ext uri="{FF2B5EF4-FFF2-40B4-BE49-F238E27FC236}">
              <a16:creationId xmlns:a16="http://schemas.microsoft.com/office/drawing/2014/main" id="{9A01FFB0-C80D-41FA-9C11-F8DAC29B53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51" name="43 Imagen" descr="http://200.29.3.6:8080/pentaho/jpivot/table/drill-position-other.gif">
          <a:extLst>
            <a:ext uri="{FF2B5EF4-FFF2-40B4-BE49-F238E27FC236}">
              <a16:creationId xmlns:a16="http://schemas.microsoft.com/office/drawing/2014/main" id="{D827F496-A2AD-4D3E-A69F-37EDB9A10E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52" name="44 Imagen" descr="http://200.29.3.6:8080/pentaho/jpivot/table/drill-position-other.gif">
          <a:extLst>
            <a:ext uri="{FF2B5EF4-FFF2-40B4-BE49-F238E27FC236}">
              <a16:creationId xmlns:a16="http://schemas.microsoft.com/office/drawing/2014/main" id="{672F7E21-8CCF-489E-8714-3C01E913B9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53" name="45 Imagen" descr="http://200.29.3.6:8080/pentaho/jpivot/table/drill-position-other.gif">
          <a:extLst>
            <a:ext uri="{FF2B5EF4-FFF2-40B4-BE49-F238E27FC236}">
              <a16:creationId xmlns:a16="http://schemas.microsoft.com/office/drawing/2014/main" id="{A29CBD8C-128B-4B9C-84E1-44C3E7A624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54" name="59 Imagen" descr="http://200.29.3.6:8080/pentaho/jpivot/table/drill-position-other.gif">
          <a:extLst>
            <a:ext uri="{FF2B5EF4-FFF2-40B4-BE49-F238E27FC236}">
              <a16:creationId xmlns:a16="http://schemas.microsoft.com/office/drawing/2014/main" id="{D26A7C7A-C99A-46F9-80B9-55E06EA7F5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55" name="60 Imagen" descr="http://200.29.3.6:8080/pentaho/jpivot/table/drill-position-other.gif">
          <a:extLst>
            <a:ext uri="{FF2B5EF4-FFF2-40B4-BE49-F238E27FC236}">
              <a16:creationId xmlns:a16="http://schemas.microsoft.com/office/drawing/2014/main" id="{58EFCD60-BD02-4B73-AEA4-05CE77E6D8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56" name="61 Imagen" descr="http://200.29.3.6:8080/pentaho/jpivot/table/drill-position-other.gif">
          <a:extLst>
            <a:ext uri="{FF2B5EF4-FFF2-40B4-BE49-F238E27FC236}">
              <a16:creationId xmlns:a16="http://schemas.microsoft.com/office/drawing/2014/main" id="{3071FB7C-59FD-4CE3-A912-2A6A73E2E7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57" name="62 Imagen" descr="http://200.29.3.6:8080/pentaho/jpivot/table/drill-position-other.gif">
          <a:extLst>
            <a:ext uri="{FF2B5EF4-FFF2-40B4-BE49-F238E27FC236}">
              <a16:creationId xmlns:a16="http://schemas.microsoft.com/office/drawing/2014/main" id="{9BB9CA29-C5BE-4E31-B163-683FD4D7A0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58" name="63 Imagen" descr="http://200.29.3.6:8080/pentaho/jpivot/table/drill-position-other.gif">
          <a:extLst>
            <a:ext uri="{FF2B5EF4-FFF2-40B4-BE49-F238E27FC236}">
              <a16:creationId xmlns:a16="http://schemas.microsoft.com/office/drawing/2014/main" id="{F5622881-CAE2-4828-9B8C-13D928B7F4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59" name="64 Imagen" descr="http://200.29.3.6:8080/pentaho/jpivot/table/drill-position-other.gif">
          <a:extLst>
            <a:ext uri="{FF2B5EF4-FFF2-40B4-BE49-F238E27FC236}">
              <a16:creationId xmlns:a16="http://schemas.microsoft.com/office/drawing/2014/main" id="{E8FA9EB6-F29C-4754-8D9E-DDC39E24A4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60" name="65 Imagen" descr="http://200.29.3.6:8080/pentaho/jpivot/table/drill-position-other.gif">
          <a:extLst>
            <a:ext uri="{FF2B5EF4-FFF2-40B4-BE49-F238E27FC236}">
              <a16:creationId xmlns:a16="http://schemas.microsoft.com/office/drawing/2014/main" id="{17C033D2-CC1E-4B75-BF77-79F78CD32B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61" name="66 Imagen" descr="http://200.29.3.6:8080/pentaho/jpivot/table/drill-position-other.gif">
          <a:extLst>
            <a:ext uri="{FF2B5EF4-FFF2-40B4-BE49-F238E27FC236}">
              <a16:creationId xmlns:a16="http://schemas.microsoft.com/office/drawing/2014/main" id="{7511119A-1093-4DC8-8BBE-61E9925E12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62" name="67 Imagen" descr="http://200.29.3.6:8080/pentaho/jpivot/table/drill-position-other.gif">
          <a:extLst>
            <a:ext uri="{FF2B5EF4-FFF2-40B4-BE49-F238E27FC236}">
              <a16:creationId xmlns:a16="http://schemas.microsoft.com/office/drawing/2014/main" id="{63B44332-4A44-4212-BE6B-F289E4FE00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63" name="68 Imagen" descr="http://200.29.3.6:8080/pentaho/jpivot/table/drill-position-other.gif">
          <a:extLst>
            <a:ext uri="{FF2B5EF4-FFF2-40B4-BE49-F238E27FC236}">
              <a16:creationId xmlns:a16="http://schemas.microsoft.com/office/drawing/2014/main" id="{56CA4E39-BFFB-475F-9D84-FF0A6E49B3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64" name="69 Imagen" descr="http://200.29.3.6:8080/pentaho/jpivot/table/drill-position-other.gif">
          <a:extLst>
            <a:ext uri="{FF2B5EF4-FFF2-40B4-BE49-F238E27FC236}">
              <a16:creationId xmlns:a16="http://schemas.microsoft.com/office/drawing/2014/main" id="{5F197518-F1C0-430E-94D6-4FA01A0FF5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65" name="70 Imagen" descr="http://200.29.3.6:8080/pentaho/jpivot/table/drill-position-other.gif">
          <a:extLst>
            <a:ext uri="{FF2B5EF4-FFF2-40B4-BE49-F238E27FC236}">
              <a16:creationId xmlns:a16="http://schemas.microsoft.com/office/drawing/2014/main" id="{2F7DD2E0-4E31-4515-A850-E05C5D5B0E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66" name="71 Imagen" descr="http://200.29.3.6:8080/pentaho/jpivot/table/drill-position-other.gif">
          <a:extLst>
            <a:ext uri="{FF2B5EF4-FFF2-40B4-BE49-F238E27FC236}">
              <a16:creationId xmlns:a16="http://schemas.microsoft.com/office/drawing/2014/main" id="{AA1F3D39-6DFB-4151-B730-49B98442F5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67" name="31 Imagen" descr="http://200.29.3.6:8080/pentaho/jpivot/table/drill-position-other.gif">
          <a:extLst>
            <a:ext uri="{FF2B5EF4-FFF2-40B4-BE49-F238E27FC236}">
              <a16:creationId xmlns:a16="http://schemas.microsoft.com/office/drawing/2014/main" id="{BE85397F-C571-4115-8B0D-37CB4DFED9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68" name="32 Imagen" descr="http://200.29.3.6:8080/pentaho/jpivot/table/drill-position-other.gif">
          <a:extLst>
            <a:ext uri="{FF2B5EF4-FFF2-40B4-BE49-F238E27FC236}">
              <a16:creationId xmlns:a16="http://schemas.microsoft.com/office/drawing/2014/main" id="{AAEC4FEF-E50A-4EF2-8959-F15E90AEA2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69" name="33 Imagen" descr="http://200.29.3.6:8080/pentaho/jpivot/table/drill-position-other.gif">
          <a:extLst>
            <a:ext uri="{FF2B5EF4-FFF2-40B4-BE49-F238E27FC236}">
              <a16:creationId xmlns:a16="http://schemas.microsoft.com/office/drawing/2014/main" id="{BCE24B7B-35A3-4A78-8427-0B90FCA6AB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70" name="34 Imagen" descr="http://200.29.3.6:8080/pentaho/jpivot/table/drill-position-other.gif">
          <a:extLst>
            <a:ext uri="{FF2B5EF4-FFF2-40B4-BE49-F238E27FC236}">
              <a16:creationId xmlns:a16="http://schemas.microsoft.com/office/drawing/2014/main" id="{BCBD7B3D-9FA3-4556-BCA9-F093459035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71" name="35 Imagen" descr="http://200.29.3.6:8080/pentaho/jpivot/table/drill-position-other.gif">
          <a:extLst>
            <a:ext uri="{FF2B5EF4-FFF2-40B4-BE49-F238E27FC236}">
              <a16:creationId xmlns:a16="http://schemas.microsoft.com/office/drawing/2014/main" id="{EF8A5FAD-C309-432B-8E93-C078C17C3A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72" name="36 Imagen" descr="http://200.29.3.6:8080/pentaho/jpivot/table/drill-position-other.gif">
          <a:extLst>
            <a:ext uri="{FF2B5EF4-FFF2-40B4-BE49-F238E27FC236}">
              <a16:creationId xmlns:a16="http://schemas.microsoft.com/office/drawing/2014/main" id="{D6F25857-8691-4801-A40F-6D3A249DA4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73" name="37 Imagen" descr="http://200.29.3.6:8080/pentaho/jpivot/table/drill-position-other.gif">
          <a:extLst>
            <a:ext uri="{FF2B5EF4-FFF2-40B4-BE49-F238E27FC236}">
              <a16:creationId xmlns:a16="http://schemas.microsoft.com/office/drawing/2014/main" id="{9B76BFB4-E731-4358-BEFA-B5C6A2D5CC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74" name="38 Imagen" descr="http://200.29.3.6:8080/pentaho/jpivot/table/drill-position-other.gif">
          <a:extLst>
            <a:ext uri="{FF2B5EF4-FFF2-40B4-BE49-F238E27FC236}">
              <a16:creationId xmlns:a16="http://schemas.microsoft.com/office/drawing/2014/main" id="{2BB0BEA5-BF31-4D75-B66A-24C5405CCF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75" name="39 Imagen" descr="http://200.29.3.6:8080/pentaho/jpivot/table/drill-position-other.gif">
          <a:extLst>
            <a:ext uri="{FF2B5EF4-FFF2-40B4-BE49-F238E27FC236}">
              <a16:creationId xmlns:a16="http://schemas.microsoft.com/office/drawing/2014/main" id="{1793D028-8BDA-42D2-AE52-F629CB8E95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76" name="40 Imagen" descr="http://200.29.3.6:8080/pentaho/jpivot/table/drill-position-other.gif">
          <a:extLst>
            <a:ext uri="{FF2B5EF4-FFF2-40B4-BE49-F238E27FC236}">
              <a16:creationId xmlns:a16="http://schemas.microsoft.com/office/drawing/2014/main" id="{33043F8E-6460-4C79-A913-D97DD89DD2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77" name="41 Imagen" descr="http://200.29.3.6:8080/pentaho/jpivot/table/drill-position-other.gif">
          <a:extLst>
            <a:ext uri="{FF2B5EF4-FFF2-40B4-BE49-F238E27FC236}">
              <a16:creationId xmlns:a16="http://schemas.microsoft.com/office/drawing/2014/main" id="{5583A519-C396-4200-9BB8-385B193C4F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78" name="42 Imagen" descr="http://200.29.3.6:8080/pentaho/jpivot/table/drill-position-other.gif">
          <a:extLst>
            <a:ext uri="{FF2B5EF4-FFF2-40B4-BE49-F238E27FC236}">
              <a16:creationId xmlns:a16="http://schemas.microsoft.com/office/drawing/2014/main" id="{3A159F7D-5991-4D08-82E1-3A89311009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79" name="43 Imagen" descr="http://200.29.3.6:8080/pentaho/jpivot/table/drill-position-other.gif">
          <a:extLst>
            <a:ext uri="{FF2B5EF4-FFF2-40B4-BE49-F238E27FC236}">
              <a16:creationId xmlns:a16="http://schemas.microsoft.com/office/drawing/2014/main" id="{823CEE94-FF61-4FE9-B6D6-4CEAF82861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80" name="44 Imagen" descr="http://200.29.3.6:8080/pentaho/jpivot/table/drill-position-other.gif">
          <a:extLst>
            <a:ext uri="{FF2B5EF4-FFF2-40B4-BE49-F238E27FC236}">
              <a16:creationId xmlns:a16="http://schemas.microsoft.com/office/drawing/2014/main" id="{F18B0798-E418-4AC1-94BB-E2053A367D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81" name="45 Imagen" descr="http://200.29.3.6:8080/pentaho/jpivot/table/drill-position-other.gif">
          <a:extLst>
            <a:ext uri="{FF2B5EF4-FFF2-40B4-BE49-F238E27FC236}">
              <a16:creationId xmlns:a16="http://schemas.microsoft.com/office/drawing/2014/main" id="{9933092B-FE56-4756-A433-2AD9324E43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82" name="59 Imagen" descr="http://200.29.3.6:8080/pentaho/jpivot/table/drill-position-other.gif">
          <a:extLst>
            <a:ext uri="{FF2B5EF4-FFF2-40B4-BE49-F238E27FC236}">
              <a16:creationId xmlns:a16="http://schemas.microsoft.com/office/drawing/2014/main" id="{EC30F8AF-90E4-4CF3-A3E6-CE7AE47CCB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83" name="60 Imagen" descr="http://200.29.3.6:8080/pentaho/jpivot/table/drill-position-other.gif">
          <a:extLst>
            <a:ext uri="{FF2B5EF4-FFF2-40B4-BE49-F238E27FC236}">
              <a16:creationId xmlns:a16="http://schemas.microsoft.com/office/drawing/2014/main" id="{31689725-AA53-44A4-A975-AB1871A832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84" name="61 Imagen" descr="http://200.29.3.6:8080/pentaho/jpivot/table/drill-position-other.gif">
          <a:extLst>
            <a:ext uri="{FF2B5EF4-FFF2-40B4-BE49-F238E27FC236}">
              <a16:creationId xmlns:a16="http://schemas.microsoft.com/office/drawing/2014/main" id="{7282BC40-341D-4BC7-BF5C-5C26120486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85" name="62 Imagen" descr="http://200.29.3.6:8080/pentaho/jpivot/table/drill-position-other.gif">
          <a:extLst>
            <a:ext uri="{FF2B5EF4-FFF2-40B4-BE49-F238E27FC236}">
              <a16:creationId xmlns:a16="http://schemas.microsoft.com/office/drawing/2014/main" id="{A1678BCE-AAEE-4F15-8281-42176DD155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86" name="63 Imagen" descr="http://200.29.3.6:8080/pentaho/jpivot/table/drill-position-other.gif">
          <a:extLst>
            <a:ext uri="{FF2B5EF4-FFF2-40B4-BE49-F238E27FC236}">
              <a16:creationId xmlns:a16="http://schemas.microsoft.com/office/drawing/2014/main" id="{EF906EBA-5352-4EE7-8299-A4E3158C69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87" name="64 Imagen" descr="http://200.29.3.6:8080/pentaho/jpivot/table/drill-position-other.gif">
          <a:extLst>
            <a:ext uri="{FF2B5EF4-FFF2-40B4-BE49-F238E27FC236}">
              <a16:creationId xmlns:a16="http://schemas.microsoft.com/office/drawing/2014/main" id="{3CE6BDA9-0539-44BB-948B-8A2398CB44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88" name="65 Imagen" descr="http://200.29.3.6:8080/pentaho/jpivot/table/drill-position-other.gif">
          <a:extLst>
            <a:ext uri="{FF2B5EF4-FFF2-40B4-BE49-F238E27FC236}">
              <a16:creationId xmlns:a16="http://schemas.microsoft.com/office/drawing/2014/main" id="{0EC47EA3-4F56-452D-995E-0A00E85B3A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89" name="66 Imagen" descr="http://200.29.3.6:8080/pentaho/jpivot/table/drill-position-other.gif">
          <a:extLst>
            <a:ext uri="{FF2B5EF4-FFF2-40B4-BE49-F238E27FC236}">
              <a16:creationId xmlns:a16="http://schemas.microsoft.com/office/drawing/2014/main" id="{2041837D-5BBD-4BA8-BF7F-8FF5B10B36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90" name="67 Imagen" descr="http://200.29.3.6:8080/pentaho/jpivot/table/drill-position-other.gif">
          <a:extLst>
            <a:ext uri="{FF2B5EF4-FFF2-40B4-BE49-F238E27FC236}">
              <a16:creationId xmlns:a16="http://schemas.microsoft.com/office/drawing/2014/main" id="{B98D1214-1EB7-49F0-8376-5236207DB6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91" name="68 Imagen" descr="http://200.29.3.6:8080/pentaho/jpivot/table/drill-position-other.gif">
          <a:extLst>
            <a:ext uri="{FF2B5EF4-FFF2-40B4-BE49-F238E27FC236}">
              <a16:creationId xmlns:a16="http://schemas.microsoft.com/office/drawing/2014/main" id="{7C360494-1F33-4A06-B15E-0FE3C3FF51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92" name="69 Imagen" descr="http://200.29.3.6:8080/pentaho/jpivot/table/drill-position-other.gif">
          <a:extLst>
            <a:ext uri="{FF2B5EF4-FFF2-40B4-BE49-F238E27FC236}">
              <a16:creationId xmlns:a16="http://schemas.microsoft.com/office/drawing/2014/main" id="{36389D4F-097B-4289-B1D9-0AECE3DA18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93" name="70 Imagen" descr="http://200.29.3.6:8080/pentaho/jpivot/table/drill-position-other.gif">
          <a:extLst>
            <a:ext uri="{FF2B5EF4-FFF2-40B4-BE49-F238E27FC236}">
              <a16:creationId xmlns:a16="http://schemas.microsoft.com/office/drawing/2014/main" id="{64330257-ADF2-4484-A3D7-3A1B02C278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94" name="71 Imagen" descr="http://200.29.3.6:8080/pentaho/jpivot/table/drill-position-other.gif">
          <a:extLst>
            <a:ext uri="{FF2B5EF4-FFF2-40B4-BE49-F238E27FC236}">
              <a16:creationId xmlns:a16="http://schemas.microsoft.com/office/drawing/2014/main" id="{64ECB267-2652-4B38-9AA8-5A9AA22388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95" name="59 Imagen" descr="http://200.29.3.6:8080/pentaho/jpivot/table/drill-position-other.gif">
          <a:extLst>
            <a:ext uri="{FF2B5EF4-FFF2-40B4-BE49-F238E27FC236}">
              <a16:creationId xmlns:a16="http://schemas.microsoft.com/office/drawing/2014/main" id="{0322451D-C9A8-4612-9249-80391E51EA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96" name="59 Imagen" descr="http://200.29.3.6:8080/pentaho/jpivot/table/drill-position-other.gif">
          <a:extLst>
            <a:ext uri="{FF2B5EF4-FFF2-40B4-BE49-F238E27FC236}">
              <a16:creationId xmlns:a16="http://schemas.microsoft.com/office/drawing/2014/main" id="{C67E70B9-CC02-4C72-963C-E8109D3D8B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97" name="59 Imagen" descr="http://200.29.3.6:8080/pentaho/jpivot/table/drill-position-other.gif">
          <a:extLst>
            <a:ext uri="{FF2B5EF4-FFF2-40B4-BE49-F238E27FC236}">
              <a16:creationId xmlns:a16="http://schemas.microsoft.com/office/drawing/2014/main" id="{FA2783F5-A356-42B4-A540-2FB47D8DB7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98" name="59 Imagen" descr="http://200.29.3.6:8080/pentaho/jpivot/table/drill-position-other.gif">
          <a:extLst>
            <a:ext uri="{FF2B5EF4-FFF2-40B4-BE49-F238E27FC236}">
              <a16:creationId xmlns:a16="http://schemas.microsoft.com/office/drawing/2014/main" id="{76B810BA-AB94-47BE-B0B6-E15A98AC2D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699" name="59 Imagen" descr="http://200.29.3.6:8080/pentaho/jpivot/table/drill-position-other.gif">
          <a:extLst>
            <a:ext uri="{FF2B5EF4-FFF2-40B4-BE49-F238E27FC236}">
              <a16:creationId xmlns:a16="http://schemas.microsoft.com/office/drawing/2014/main" id="{19802DA4-33E5-432C-A44D-4B355B247F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00" name="59 Imagen" descr="http://200.29.3.6:8080/pentaho/jpivot/table/drill-position-other.gif">
          <a:extLst>
            <a:ext uri="{FF2B5EF4-FFF2-40B4-BE49-F238E27FC236}">
              <a16:creationId xmlns:a16="http://schemas.microsoft.com/office/drawing/2014/main" id="{4A59869A-9F1B-4F16-89E6-27E47122DC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01" name="59 Imagen" descr="http://200.29.3.6:8080/pentaho/jpivot/table/drill-position-other.gif">
          <a:extLst>
            <a:ext uri="{FF2B5EF4-FFF2-40B4-BE49-F238E27FC236}">
              <a16:creationId xmlns:a16="http://schemas.microsoft.com/office/drawing/2014/main" id="{EA1C94AD-5D54-4E67-A8AD-32262DC10B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02" name="59 Imagen" descr="http://200.29.3.6:8080/pentaho/jpivot/table/drill-position-other.gif">
          <a:extLst>
            <a:ext uri="{FF2B5EF4-FFF2-40B4-BE49-F238E27FC236}">
              <a16:creationId xmlns:a16="http://schemas.microsoft.com/office/drawing/2014/main" id="{37A5D767-3126-44B0-AEC1-0EF25FFEC4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03" name="59 Imagen" descr="http://200.29.3.6:8080/pentaho/jpivot/table/drill-position-other.gif">
          <a:extLst>
            <a:ext uri="{FF2B5EF4-FFF2-40B4-BE49-F238E27FC236}">
              <a16:creationId xmlns:a16="http://schemas.microsoft.com/office/drawing/2014/main" id="{E0139F2F-9134-4984-BB81-306E7D7B99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04" name="59 Imagen" descr="http://200.29.3.6:8080/pentaho/jpivot/table/drill-position-other.gif">
          <a:extLst>
            <a:ext uri="{FF2B5EF4-FFF2-40B4-BE49-F238E27FC236}">
              <a16:creationId xmlns:a16="http://schemas.microsoft.com/office/drawing/2014/main" id="{F9B81DDD-29E4-466F-9F74-C5D3A3460C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05" name="59 Imagen" descr="http://200.29.3.6:8080/pentaho/jpivot/table/drill-position-other.gif">
          <a:extLst>
            <a:ext uri="{FF2B5EF4-FFF2-40B4-BE49-F238E27FC236}">
              <a16:creationId xmlns:a16="http://schemas.microsoft.com/office/drawing/2014/main" id="{07623D69-8ACF-4457-B405-C2E283C693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06" name="59 Imagen" descr="http://200.29.3.6:8080/pentaho/jpivot/table/drill-position-other.gif">
          <a:extLst>
            <a:ext uri="{FF2B5EF4-FFF2-40B4-BE49-F238E27FC236}">
              <a16:creationId xmlns:a16="http://schemas.microsoft.com/office/drawing/2014/main" id="{5D714B27-C1A0-445E-A648-69D828EB26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07" name="59 Imagen" descr="http://200.29.3.6:8080/pentaho/jpivot/table/drill-position-other.gif">
          <a:extLst>
            <a:ext uri="{FF2B5EF4-FFF2-40B4-BE49-F238E27FC236}">
              <a16:creationId xmlns:a16="http://schemas.microsoft.com/office/drawing/2014/main" id="{CD452ED2-8F18-4E91-AD81-BA9AB2A0E4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08" name="59 Imagen" descr="http://200.29.3.6:8080/pentaho/jpivot/table/drill-position-other.gif">
          <a:extLst>
            <a:ext uri="{FF2B5EF4-FFF2-40B4-BE49-F238E27FC236}">
              <a16:creationId xmlns:a16="http://schemas.microsoft.com/office/drawing/2014/main" id="{8797CB54-4B79-408C-9792-4073B60BB0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09" name="59 Imagen" descr="http://200.29.3.6:8080/pentaho/jpivot/table/drill-position-other.gif">
          <a:extLst>
            <a:ext uri="{FF2B5EF4-FFF2-40B4-BE49-F238E27FC236}">
              <a16:creationId xmlns:a16="http://schemas.microsoft.com/office/drawing/2014/main" id="{43B2DC55-9208-4763-A92F-72109ECC11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10" name="59 Imagen" descr="http://200.29.3.6:8080/pentaho/jpivot/table/drill-position-other.gif">
          <a:extLst>
            <a:ext uri="{FF2B5EF4-FFF2-40B4-BE49-F238E27FC236}">
              <a16:creationId xmlns:a16="http://schemas.microsoft.com/office/drawing/2014/main" id="{C6C25F95-9BFC-454E-9FF5-59370B9E83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11" name="59 Imagen" descr="http://200.29.3.6:8080/pentaho/jpivot/table/drill-position-other.gif">
          <a:extLst>
            <a:ext uri="{FF2B5EF4-FFF2-40B4-BE49-F238E27FC236}">
              <a16:creationId xmlns:a16="http://schemas.microsoft.com/office/drawing/2014/main" id="{FF87B51B-5D68-4070-B7A9-279B4DF4B0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12" name="59 Imagen" descr="http://200.29.3.6:8080/pentaho/jpivot/table/drill-position-other.gif">
          <a:extLst>
            <a:ext uri="{FF2B5EF4-FFF2-40B4-BE49-F238E27FC236}">
              <a16:creationId xmlns:a16="http://schemas.microsoft.com/office/drawing/2014/main" id="{0F4494D8-A53C-4C14-BEC1-5FBEEE4143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13" name="59 Imagen" descr="http://200.29.3.6:8080/pentaho/jpivot/table/drill-position-other.gif">
          <a:extLst>
            <a:ext uri="{FF2B5EF4-FFF2-40B4-BE49-F238E27FC236}">
              <a16:creationId xmlns:a16="http://schemas.microsoft.com/office/drawing/2014/main" id="{C6DBA3FC-753F-4CFF-A267-0620085EE7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14" name="59 Imagen" descr="http://200.29.3.6:8080/pentaho/jpivot/table/drill-position-other.gif">
          <a:extLst>
            <a:ext uri="{FF2B5EF4-FFF2-40B4-BE49-F238E27FC236}">
              <a16:creationId xmlns:a16="http://schemas.microsoft.com/office/drawing/2014/main" id="{69C739EE-F5DF-4C6A-BB9F-142D7C21A1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15" name="59 Imagen" descr="http://200.29.3.6:8080/pentaho/jpivot/table/drill-position-other.gif">
          <a:extLst>
            <a:ext uri="{FF2B5EF4-FFF2-40B4-BE49-F238E27FC236}">
              <a16:creationId xmlns:a16="http://schemas.microsoft.com/office/drawing/2014/main" id="{6A996D02-BA18-4533-807B-AEC974EA59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16" name="59 Imagen" descr="http://200.29.3.6:8080/pentaho/jpivot/table/drill-position-other.gif">
          <a:extLst>
            <a:ext uri="{FF2B5EF4-FFF2-40B4-BE49-F238E27FC236}">
              <a16:creationId xmlns:a16="http://schemas.microsoft.com/office/drawing/2014/main" id="{8B5A8A68-B543-4D27-9681-0A086F19DA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17" name="59 Imagen" descr="http://200.29.3.6:8080/pentaho/jpivot/table/drill-position-other.gif">
          <a:extLst>
            <a:ext uri="{FF2B5EF4-FFF2-40B4-BE49-F238E27FC236}">
              <a16:creationId xmlns:a16="http://schemas.microsoft.com/office/drawing/2014/main" id="{CEB2373F-1709-4CEB-B679-D88BFDEF89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18" name="59 Imagen" descr="http://200.29.3.6:8080/pentaho/jpivot/table/drill-position-other.gif">
          <a:extLst>
            <a:ext uri="{FF2B5EF4-FFF2-40B4-BE49-F238E27FC236}">
              <a16:creationId xmlns:a16="http://schemas.microsoft.com/office/drawing/2014/main" id="{39AF39E1-69D9-4FD0-B1A0-3513C2A774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19" name="59 Imagen" descr="http://200.29.3.6:8080/pentaho/jpivot/table/drill-position-other.gif">
          <a:extLst>
            <a:ext uri="{FF2B5EF4-FFF2-40B4-BE49-F238E27FC236}">
              <a16:creationId xmlns:a16="http://schemas.microsoft.com/office/drawing/2014/main" id="{A228E75B-EE77-4CB3-820F-8053A54BC9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20" name="59 Imagen" descr="http://200.29.3.6:8080/pentaho/jpivot/table/drill-position-other.gif">
          <a:extLst>
            <a:ext uri="{FF2B5EF4-FFF2-40B4-BE49-F238E27FC236}">
              <a16:creationId xmlns:a16="http://schemas.microsoft.com/office/drawing/2014/main" id="{5F3E701B-A3E3-4BC9-A7CC-86461EBF55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21" name="59 Imagen" descr="http://200.29.3.6:8080/pentaho/jpivot/table/drill-position-other.gif">
          <a:extLst>
            <a:ext uri="{FF2B5EF4-FFF2-40B4-BE49-F238E27FC236}">
              <a16:creationId xmlns:a16="http://schemas.microsoft.com/office/drawing/2014/main" id="{87179E58-0277-47A9-8AD8-83CA2DA069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22" name="59 Imagen" descr="http://200.29.3.6:8080/pentaho/jpivot/table/drill-position-other.gif">
          <a:extLst>
            <a:ext uri="{FF2B5EF4-FFF2-40B4-BE49-F238E27FC236}">
              <a16:creationId xmlns:a16="http://schemas.microsoft.com/office/drawing/2014/main" id="{6DDE9643-FFBB-4417-BFE0-2016CDEC63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23" name="59 Imagen" descr="http://200.29.3.6:8080/pentaho/jpivot/table/drill-position-other.gif">
          <a:extLst>
            <a:ext uri="{FF2B5EF4-FFF2-40B4-BE49-F238E27FC236}">
              <a16:creationId xmlns:a16="http://schemas.microsoft.com/office/drawing/2014/main" id="{D27D583C-9BBF-41A9-8B9C-F8C8D75600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24" name="59 Imagen" descr="http://200.29.3.6:8080/pentaho/jpivot/table/drill-position-other.gif">
          <a:extLst>
            <a:ext uri="{FF2B5EF4-FFF2-40B4-BE49-F238E27FC236}">
              <a16:creationId xmlns:a16="http://schemas.microsoft.com/office/drawing/2014/main" id="{129423A6-B7AB-4571-88AD-7BAE535863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25" name="59 Imagen" descr="http://200.29.3.6:8080/pentaho/jpivot/table/drill-position-other.gif">
          <a:extLst>
            <a:ext uri="{FF2B5EF4-FFF2-40B4-BE49-F238E27FC236}">
              <a16:creationId xmlns:a16="http://schemas.microsoft.com/office/drawing/2014/main" id="{376BF60D-CDC8-42A5-B5CF-8D249950BF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26" name="59 Imagen" descr="http://200.29.3.6:8080/pentaho/jpivot/table/drill-position-other.gif">
          <a:extLst>
            <a:ext uri="{FF2B5EF4-FFF2-40B4-BE49-F238E27FC236}">
              <a16:creationId xmlns:a16="http://schemas.microsoft.com/office/drawing/2014/main" id="{FE3D1C86-C5C7-4A85-B127-0E336821A2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27" name="31 Imagen" descr="http://200.29.3.6:8080/pentaho/jpivot/table/drill-position-other.gif">
          <a:extLst>
            <a:ext uri="{FF2B5EF4-FFF2-40B4-BE49-F238E27FC236}">
              <a16:creationId xmlns:a16="http://schemas.microsoft.com/office/drawing/2014/main" id="{AEA0EB84-30C9-46C6-AA17-7229452692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28" name="32 Imagen" descr="http://200.29.3.6:8080/pentaho/jpivot/table/drill-position-other.gif">
          <a:extLst>
            <a:ext uri="{FF2B5EF4-FFF2-40B4-BE49-F238E27FC236}">
              <a16:creationId xmlns:a16="http://schemas.microsoft.com/office/drawing/2014/main" id="{351AF313-F8B5-488A-A5A0-051820DBA2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29" name="33 Imagen" descr="http://200.29.3.6:8080/pentaho/jpivot/table/drill-position-other.gif">
          <a:extLst>
            <a:ext uri="{FF2B5EF4-FFF2-40B4-BE49-F238E27FC236}">
              <a16:creationId xmlns:a16="http://schemas.microsoft.com/office/drawing/2014/main" id="{4A525E47-2070-4E71-910D-71DD7B8F46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30" name="34 Imagen" descr="http://200.29.3.6:8080/pentaho/jpivot/table/drill-position-other.gif">
          <a:extLst>
            <a:ext uri="{FF2B5EF4-FFF2-40B4-BE49-F238E27FC236}">
              <a16:creationId xmlns:a16="http://schemas.microsoft.com/office/drawing/2014/main" id="{FBAAE61F-FDAE-41BD-84B5-AB6E0F789A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31" name="35 Imagen" descr="http://200.29.3.6:8080/pentaho/jpivot/table/drill-position-other.gif">
          <a:extLst>
            <a:ext uri="{FF2B5EF4-FFF2-40B4-BE49-F238E27FC236}">
              <a16:creationId xmlns:a16="http://schemas.microsoft.com/office/drawing/2014/main" id="{E1EBE9E4-6934-4DD5-9894-564638B65E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32" name="36 Imagen" descr="http://200.29.3.6:8080/pentaho/jpivot/table/drill-position-other.gif">
          <a:extLst>
            <a:ext uri="{FF2B5EF4-FFF2-40B4-BE49-F238E27FC236}">
              <a16:creationId xmlns:a16="http://schemas.microsoft.com/office/drawing/2014/main" id="{4FC71F93-4B5B-463F-A1A8-47A762D016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33" name="37 Imagen" descr="http://200.29.3.6:8080/pentaho/jpivot/table/drill-position-other.gif">
          <a:extLst>
            <a:ext uri="{FF2B5EF4-FFF2-40B4-BE49-F238E27FC236}">
              <a16:creationId xmlns:a16="http://schemas.microsoft.com/office/drawing/2014/main" id="{C4101A18-65B9-4898-89A0-C83262507D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34" name="38 Imagen" descr="http://200.29.3.6:8080/pentaho/jpivot/table/drill-position-other.gif">
          <a:extLst>
            <a:ext uri="{FF2B5EF4-FFF2-40B4-BE49-F238E27FC236}">
              <a16:creationId xmlns:a16="http://schemas.microsoft.com/office/drawing/2014/main" id="{19C957D3-72D8-4A11-974D-651E45A440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35" name="39 Imagen" descr="http://200.29.3.6:8080/pentaho/jpivot/table/drill-position-other.gif">
          <a:extLst>
            <a:ext uri="{FF2B5EF4-FFF2-40B4-BE49-F238E27FC236}">
              <a16:creationId xmlns:a16="http://schemas.microsoft.com/office/drawing/2014/main" id="{8E5C4300-D0F8-4E59-90BB-21FB9A1DF1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36" name="40 Imagen" descr="http://200.29.3.6:8080/pentaho/jpivot/table/drill-position-other.gif">
          <a:extLst>
            <a:ext uri="{FF2B5EF4-FFF2-40B4-BE49-F238E27FC236}">
              <a16:creationId xmlns:a16="http://schemas.microsoft.com/office/drawing/2014/main" id="{38FDDED7-3255-47D6-B43C-CF4B124542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37" name="41 Imagen" descr="http://200.29.3.6:8080/pentaho/jpivot/table/drill-position-other.gif">
          <a:extLst>
            <a:ext uri="{FF2B5EF4-FFF2-40B4-BE49-F238E27FC236}">
              <a16:creationId xmlns:a16="http://schemas.microsoft.com/office/drawing/2014/main" id="{B882CE02-F4FA-40CD-A7ED-C7FC707D76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38" name="42 Imagen" descr="http://200.29.3.6:8080/pentaho/jpivot/table/drill-position-other.gif">
          <a:extLst>
            <a:ext uri="{FF2B5EF4-FFF2-40B4-BE49-F238E27FC236}">
              <a16:creationId xmlns:a16="http://schemas.microsoft.com/office/drawing/2014/main" id="{02D71A0A-E6B8-47E2-A879-DA4696E7F0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39" name="43 Imagen" descr="http://200.29.3.6:8080/pentaho/jpivot/table/drill-position-other.gif">
          <a:extLst>
            <a:ext uri="{FF2B5EF4-FFF2-40B4-BE49-F238E27FC236}">
              <a16:creationId xmlns:a16="http://schemas.microsoft.com/office/drawing/2014/main" id="{983AE3A1-2A55-46EA-9D46-FF6E2A1A4C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40" name="44 Imagen" descr="http://200.29.3.6:8080/pentaho/jpivot/table/drill-position-other.gif">
          <a:extLst>
            <a:ext uri="{FF2B5EF4-FFF2-40B4-BE49-F238E27FC236}">
              <a16:creationId xmlns:a16="http://schemas.microsoft.com/office/drawing/2014/main" id="{E32E43A3-6CBE-4C54-9A86-2ABB328577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41" name="45 Imagen" descr="http://200.29.3.6:8080/pentaho/jpivot/table/drill-position-other.gif">
          <a:extLst>
            <a:ext uri="{FF2B5EF4-FFF2-40B4-BE49-F238E27FC236}">
              <a16:creationId xmlns:a16="http://schemas.microsoft.com/office/drawing/2014/main" id="{839E5C00-A7AE-4B6E-BED1-BA27304A31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42" name="59 Imagen" descr="http://200.29.3.6:8080/pentaho/jpivot/table/drill-position-other.gif">
          <a:extLst>
            <a:ext uri="{FF2B5EF4-FFF2-40B4-BE49-F238E27FC236}">
              <a16:creationId xmlns:a16="http://schemas.microsoft.com/office/drawing/2014/main" id="{62FBEB36-9536-4872-BD38-E404AA0131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43" name="60 Imagen" descr="http://200.29.3.6:8080/pentaho/jpivot/table/drill-position-other.gif">
          <a:extLst>
            <a:ext uri="{FF2B5EF4-FFF2-40B4-BE49-F238E27FC236}">
              <a16:creationId xmlns:a16="http://schemas.microsoft.com/office/drawing/2014/main" id="{211C5AB2-232A-4426-8C3A-3CF5F98B13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44" name="61 Imagen" descr="http://200.29.3.6:8080/pentaho/jpivot/table/drill-position-other.gif">
          <a:extLst>
            <a:ext uri="{FF2B5EF4-FFF2-40B4-BE49-F238E27FC236}">
              <a16:creationId xmlns:a16="http://schemas.microsoft.com/office/drawing/2014/main" id="{FFDF3908-9286-4A21-9FDA-E82CC9FE03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45" name="62 Imagen" descr="http://200.29.3.6:8080/pentaho/jpivot/table/drill-position-other.gif">
          <a:extLst>
            <a:ext uri="{FF2B5EF4-FFF2-40B4-BE49-F238E27FC236}">
              <a16:creationId xmlns:a16="http://schemas.microsoft.com/office/drawing/2014/main" id="{D10539D2-2982-4783-9711-9E7DB37E8C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46" name="63 Imagen" descr="http://200.29.3.6:8080/pentaho/jpivot/table/drill-position-other.gif">
          <a:extLst>
            <a:ext uri="{FF2B5EF4-FFF2-40B4-BE49-F238E27FC236}">
              <a16:creationId xmlns:a16="http://schemas.microsoft.com/office/drawing/2014/main" id="{DA8B7AC7-E9EA-410D-AFA7-5A38ADB3E8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47" name="64 Imagen" descr="http://200.29.3.6:8080/pentaho/jpivot/table/drill-position-other.gif">
          <a:extLst>
            <a:ext uri="{FF2B5EF4-FFF2-40B4-BE49-F238E27FC236}">
              <a16:creationId xmlns:a16="http://schemas.microsoft.com/office/drawing/2014/main" id="{67EE5F32-0AC9-4C1D-9BEB-531B441996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48" name="65 Imagen" descr="http://200.29.3.6:8080/pentaho/jpivot/table/drill-position-other.gif">
          <a:extLst>
            <a:ext uri="{FF2B5EF4-FFF2-40B4-BE49-F238E27FC236}">
              <a16:creationId xmlns:a16="http://schemas.microsoft.com/office/drawing/2014/main" id="{6F347F8F-BCD6-4471-BB18-38258664AD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49" name="66 Imagen" descr="http://200.29.3.6:8080/pentaho/jpivot/table/drill-position-other.gif">
          <a:extLst>
            <a:ext uri="{FF2B5EF4-FFF2-40B4-BE49-F238E27FC236}">
              <a16:creationId xmlns:a16="http://schemas.microsoft.com/office/drawing/2014/main" id="{4381DB2D-D8EF-4822-9E8D-72E4A3019B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50" name="67 Imagen" descr="http://200.29.3.6:8080/pentaho/jpivot/table/drill-position-other.gif">
          <a:extLst>
            <a:ext uri="{FF2B5EF4-FFF2-40B4-BE49-F238E27FC236}">
              <a16:creationId xmlns:a16="http://schemas.microsoft.com/office/drawing/2014/main" id="{59753FEA-D89C-4D7B-A156-C21FE1BB04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51" name="68 Imagen" descr="http://200.29.3.6:8080/pentaho/jpivot/table/drill-position-other.gif">
          <a:extLst>
            <a:ext uri="{FF2B5EF4-FFF2-40B4-BE49-F238E27FC236}">
              <a16:creationId xmlns:a16="http://schemas.microsoft.com/office/drawing/2014/main" id="{24FAF70F-13B4-41A9-8093-CEDE68BEFF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52" name="69 Imagen" descr="http://200.29.3.6:8080/pentaho/jpivot/table/drill-position-other.gif">
          <a:extLst>
            <a:ext uri="{FF2B5EF4-FFF2-40B4-BE49-F238E27FC236}">
              <a16:creationId xmlns:a16="http://schemas.microsoft.com/office/drawing/2014/main" id="{E0B2870F-E44E-46E8-93A7-4103E95CD4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53" name="70 Imagen" descr="http://200.29.3.6:8080/pentaho/jpivot/table/drill-position-other.gif">
          <a:extLst>
            <a:ext uri="{FF2B5EF4-FFF2-40B4-BE49-F238E27FC236}">
              <a16:creationId xmlns:a16="http://schemas.microsoft.com/office/drawing/2014/main" id="{C2CF0D7F-6563-441A-8121-5AE030BAB4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54" name="71 Imagen" descr="http://200.29.3.6:8080/pentaho/jpivot/table/drill-position-other.gif">
          <a:extLst>
            <a:ext uri="{FF2B5EF4-FFF2-40B4-BE49-F238E27FC236}">
              <a16:creationId xmlns:a16="http://schemas.microsoft.com/office/drawing/2014/main" id="{3C8BEBBD-2E73-4857-8599-78F5DC1812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55" name="59 Imagen" descr="http://200.29.3.6:8080/pentaho/jpivot/table/drill-position-other.gif">
          <a:extLst>
            <a:ext uri="{FF2B5EF4-FFF2-40B4-BE49-F238E27FC236}">
              <a16:creationId xmlns:a16="http://schemas.microsoft.com/office/drawing/2014/main" id="{7C606969-DF98-4D75-9F63-8082793460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56" name="59 Imagen" descr="http://200.29.3.6:8080/pentaho/jpivot/table/drill-position-other.gif">
          <a:extLst>
            <a:ext uri="{FF2B5EF4-FFF2-40B4-BE49-F238E27FC236}">
              <a16:creationId xmlns:a16="http://schemas.microsoft.com/office/drawing/2014/main" id="{25A585F2-FF2D-45FE-9309-1155CAC3BC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57" name="59 Imagen" descr="http://200.29.3.6:8080/pentaho/jpivot/table/drill-position-other.gif">
          <a:extLst>
            <a:ext uri="{FF2B5EF4-FFF2-40B4-BE49-F238E27FC236}">
              <a16:creationId xmlns:a16="http://schemas.microsoft.com/office/drawing/2014/main" id="{E77F6301-FE6C-4184-8B7E-EBDE31230A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58" name="59 Imagen" descr="http://200.29.3.6:8080/pentaho/jpivot/table/drill-position-other.gif">
          <a:extLst>
            <a:ext uri="{FF2B5EF4-FFF2-40B4-BE49-F238E27FC236}">
              <a16:creationId xmlns:a16="http://schemas.microsoft.com/office/drawing/2014/main" id="{0CDC072E-93FF-4F25-A9A6-F98D28920D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59" name="59 Imagen" descr="http://200.29.3.6:8080/pentaho/jpivot/table/drill-position-other.gif">
          <a:extLst>
            <a:ext uri="{FF2B5EF4-FFF2-40B4-BE49-F238E27FC236}">
              <a16:creationId xmlns:a16="http://schemas.microsoft.com/office/drawing/2014/main" id="{41F2B548-08DB-4502-978E-0E87CD0BA9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60" name="59 Imagen" descr="http://200.29.3.6:8080/pentaho/jpivot/table/drill-position-other.gif">
          <a:extLst>
            <a:ext uri="{FF2B5EF4-FFF2-40B4-BE49-F238E27FC236}">
              <a16:creationId xmlns:a16="http://schemas.microsoft.com/office/drawing/2014/main" id="{354AEBD6-D12A-4BCA-BB23-08A163BF3D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61" name="59 Imagen" descr="http://200.29.3.6:8080/pentaho/jpivot/table/drill-position-other.gif">
          <a:extLst>
            <a:ext uri="{FF2B5EF4-FFF2-40B4-BE49-F238E27FC236}">
              <a16:creationId xmlns:a16="http://schemas.microsoft.com/office/drawing/2014/main" id="{B862C469-54AA-4648-97D4-A7E8DDDD56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62" name="59 Imagen" descr="http://200.29.3.6:8080/pentaho/jpivot/table/drill-position-other.gif">
          <a:extLst>
            <a:ext uri="{FF2B5EF4-FFF2-40B4-BE49-F238E27FC236}">
              <a16:creationId xmlns:a16="http://schemas.microsoft.com/office/drawing/2014/main" id="{3A6B38C9-EAE0-422D-8006-1E7F8553D7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63" name="59 Imagen" descr="http://200.29.3.6:8080/pentaho/jpivot/table/drill-position-other.gif">
          <a:extLst>
            <a:ext uri="{FF2B5EF4-FFF2-40B4-BE49-F238E27FC236}">
              <a16:creationId xmlns:a16="http://schemas.microsoft.com/office/drawing/2014/main" id="{9B5A1DC1-651E-44E2-B5C2-3E6754CAF7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64" name="59 Imagen" descr="http://200.29.3.6:8080/pentaho/jpivot/table/drill-position-other.gif">
          <a:extLst>
            <a:ext uri="{FF2B5EF4-FFF2-40B4-BE49-F238E27FC236}">
              <a16:creationId xmlns:a16="http://schemas.microsoft.com/office/drawing/2014/main" id="{00EBB019-D19B-442D-A974-DF853670CC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65" name="59 Imagen" descr="http://200.29.3.6:8080/pentaho/jpivot/table/drill-position-other.gif">
          <a:extLst>
            <a:ext uri="{FF2B5EF4-FFF2-40B4-BE49-F238E27FC236}">
              <a16:creationId xmlns:a16="http://schemas.microsoft.com/office/drawing/2014/main" id="{3742E4DC-5881-491E-A2BF-54801C56C2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66" name="59 Imagen" descr="http://200.29.3.6:8080/pentaho/jpivot/table/drill-position-other.gif">
          <a:extLst>
            <a:ext uri="{FF2B5EF4-FFF2-40B4-BE49-F238E27FC236}">
              <a16:creationId xmlns:a16="http://schemas.microsoft.com/office/drawing/2014/main" id="{40FE1F8C-9464-4A5F-84DF-377C37108D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67" name="59 Imagen" descr="http://200.29.3.6:8080/pentaho/jpivot/table/drill-position-other.gif">
          <a:extLst>
            <a:ext uri="{FF2B5EF4-FFF2-40B4-BE49-F238E27FC236}">
              <a16:creationId xmlns:a16="http://schemas.microsoft.com/office/drawing/2014/main" id="{C33827A2-6235-4618-BB71-86AF36F207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68" name="59 Imagen" descr="http://200.29.3.6:8080/pentaho/jpivot/table/drill-position-other.gif">
          <a:extLst>
            <a:ext uri="{FF2B5EF4-FFF2-40B4-BE49-F238E27FC236}">
              <a16:creationId xmlns:a16="http://schemas.microsoft.com/office/drawing/2014/main" id="{AF589D7F-0FFF-43B0-8D37-8642E40CC8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69" name="59 Imagen" descr="http://200.29.3.6:8080/pentaho/jpivot/table/drill-position-other.gif">
          <a:extLst>
            <a:ext uri="{FF2B5EF4-FFF2-40B4-BE49-F238E27FC236}">
              <a16:creationId xmlns:a16="http://schemas.microsoft.com/office/drawing/2014/main" id="{4B4F4868-9072-4D1C-A852-CEBA7D4094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70" name="59 Imagen" descr="http://200.29.3.6:8080/pentaho/jpivot/table/drill-position-other.gif">
          <a:extLst>
            <a:ext uri="{FF2B5EF4-FFF2-40B4-BE49-F238E27FC236}">
              <a16:creationId xmlns:a16="http://schemas.microsoft.com/office/drawing/2014/main" id="{210F608A-3F49-44AF-8C53-0247C73CF4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71" name="59 Imagen" descr="http://200.29.3.6:8080/pentaho/jpivot/table/drill-position-other.gif">
          <a:extLst>
            <a:ext uri="{FF2B5EF4-FFF2-40B4-BE49-F238E27FC236}">
              <a16:creationId xmlns:a16="http://schemas.microsoft.com/office/drawing/2014/main" id="{3A76499A-11CD-464B-92A7-4A17550AB0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72" name="59 Imagen" descr="http://200.29.3.6:8080/pentaho/jpivot/table/drill-position-other.gif">
          <a:extLst>
            <a:ext uri="{FF2B5EF4-FFF2-40B4-BE49-F238E27FC236}">
              <a16:creationId xmlns:a16="http://schemas.microsoft.com/office/drawing/2014/main" id="{7471607A-D10D-4B3D-A825-B2E7DF2C58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73" name="59 Imagen" descr="http://200.29.3.6:8080/pentaho/jpivot/table/drill-position-other.gif">
          <a:extLst>
            <a:ext uri="{FF2B5EF4-FFF2-40B4-BE49-F238E27FC236}">
              <a16:creationId xmlns:a16="http://schemas.microsoft.com/office/drawing/2014/main" id="{AEE51C85-0F15-4520-8903-1C21915143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74" name="59 Imagen" descr="http://200.29.3.6:8080/pentaho/jpivot/table/drill-position-other.gif">
          <a:extLst>
            <a:ext uri="{FF2B5EF4-FFF2-40B4-BE49-F238E27FC236}">
              <a16:creationId xmlns:a16="http://schemas.microsoft.com/office/drawing/2014/main" id="{3B317487-C4C5-4F4D-B4B0-0BA9D24568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75" name="59 Imagen" descr="http://200.29.3.6:8080/pentaho/jpivot/table/drill-position-other.gif">
          <a:extLst>
            <a:ext uri="{FF2B5EF4-FFF2-40B4-BE49-F238E27FC236}">
              <a16:creationId xmlns:a16="http://schemas.microsoft.com/office/drawing/2014/main" id="{967458B2-A99A-4DBB-95B4-9290A821F1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76" name="59 Imagen" descr="http://200.29.3.6:8080/pentaho/jpivot/table/drill-position-other.gif">
          <a:extLst>
            <a:ext uri="{FF2B5EF4-FFF2-40B4-BE49-F238E27FC236}">
              <a16:creationId xmlns:a16="http://schemas.microsoft.com/office/drawing/2014/main" id="{15BD19BE-3E1D-4240-8CB9-9FEEC1B4F7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77" name="59 Imagen" descr="http://200.29.3.6:8080/pentaho/jpivot/table/drill-position-other.gif">
          <a:extLst>
            <a:ext uri="{FF2B5EF4-FFF2-40B4-BE49-F238E27FC236}">
              <a16:creationId xmlns:a16="http://schemas.microsoft.com/office/drawing/2014/main" id="{32B78C6E-68CC-47FC-BFCF-63B58B22E8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78" name="59 Imagen" descr="http://200.29.3.6:8080/pentaho/jpivot/table/drill-position-other.gif">
          <a:extLst>
            <a:ext uri="{FF2B5EF4-FFF2-40B4-BE49-F238E27FC236}">
              <a16:creationId xmlns:a16="http://schemas.microsoft.com/office/drawing/2014/main" id="{9D490EBB-A863-4B6C-B9B8-DFEE677531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79" name="59 Imagen" descr="http://200.29.3.6:8080/pentaho/jpivot/table/drill-position-other.gif">
          <a:extLst>
            <a:ext uri="{FF2B5EF4-FFF2-40B4-BE49-F238E27FC236}">
              <a16:creationId xmlns:a16="http://schemas.microsoft.com/office/drawing/2014/main" id="{96C30771-484E-4669-AB14-A3752A0516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80" name="59 Imagen" descr="http://200.29.3.6:8080/pentaho/jpivot/table/drill-position-other.gif">
          <a:extLst>
            <a:ext uri="{FF2B5EF4-FFF2-40B4-BE49-F238E27FC236}">
              <a16:creationId xmlns:a16="http://schemas.microsoft.com/office/drawing/2014/main" id="{A9DB501E-2CC3-4FFC-963F-C48F0BF480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81" name="59 Imagen" descr="http://200.29.3.6:8080/pentaho/jpivot/table/drill-position-other.gif">
          <a:extLst>
            <a:ext uri="{FF2B5EF4-FFF2-40B4-BE49-F238E27FC236}">
              <a16:creationId xmlns:a16="http://schemas.microsoft.com/office/drawing/2014/main" id="{A8BA787A-0760-4BFC-9562-C21CBACB84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82" name="59 Imagen" descr="http://200.29.3.6:8080/pentaho/jpivot/table/drill-position-other.gif">
          <a:extLst>
            <a:ext uri="{FF2B5EF4-FFF2-40B4-BE49-F238E27FC236}">
              <a16:creationId xmlns:a16="http://schemas.microsoft.com/office/drawing/2014/main" id="{67660376-D1BC-4DAE-AA88-4A6BA0F184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83" name="59 Imagen" descr="http://200.29.3.6:8080/pentaho/jpivot/table/drill-position-other.gif">
          <a:extLst>
            <a:ext uri="{FF2B5EF4-FFF2-40B4-BE49-F238E27FC236}">
              <a16:creationId xmlns:a16="http://schemas.microsoft.com/office/drawing/2014/main" id="{512B092D-8BC8-44DF-9744-B7267BC3E9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84" name="59 Imagen" descr="http://200.29.3.6:8080/pentaho/jpivot/table/drill-position-other.gif">
          <a:extLst>
            <a:ext uri="{FF2B5EF4-FFF2-40B4-BE49-F238E27FC236}">
              <a16:creationId xmlns:a16="http://schemas.microsoft.com/office/drawing/2014/main" id="{967B5708-E967-43E2-A7FA-4FD05D1BF8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85" name="59 Imagen" descr="http://200.29.3.6:8080/pentaho/jpivot/table/drill-position-other.gif">
          <a:extLst>
            <a:ext uri="{FF2B5EF4-FFF2-40B4-BE49-F238E27FC236}">
              <a16:creationId xmlns:a16="http://schemas.microsoft.com/office/drawing/2014/main" id="{9B55F071-FFB1-4046-8F3C-6F4C82360C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86" name="59 Imagen" descr="http://200.29.3.6:8080/pentaho/jpivot/table/drill-position-other.gif">
          <a:extLst>
            <a:ext uri="{FF2B5EF4-FFF2-40B4-BE49-F238E27FC236}">
              <a16:creationId xmlns:a16="http://schemas.microsoft.com/office/drawing/2014/main" id="{7D2BE05A-2BF6-4798-818B-BB9C4E167B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87" name="59 Imagen" descr="http://200.29.3.6:8080/pentaho/jpivot/table/drill-position-other.gif">
          <a:extLst>
            <a:ext uri="{FF2B5EF4-FFF2-40B4-BE49-F238E27FC236}">
              <a16:creationId xmlns:a16="http://schemas.microsoft.com/office/drawing/2014/main" id="{009FC180-B9FE-45BD-AF56-5C1FBD06CE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88" name="59 Imagen" descr="http://200.29.3.6:8080/pentaho/jpivot/table/drill-position-other.gif">
          <a:extLst>
            <a:ext uri="{FF2B5EF4-FFF2-40B4-BE49-F238E27FC236}">
              <a16:creationId xmlns:a16="http://schemas.microsoft.com/office/drawing/2014/main" id="{607555D6-39C1-4B01-8F02-48019E1A20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89" name="59 Imagen" descr="http://200.29.3.6:8080/pentaho/jpivot/table/drill-position-other.gif">
          <a:extLst>
            <a:ext uri="{FF2B5EF4-FFF2-40B4-BE49-F238E27FC236}">
              <a16:creationId xmlns:a16="http://schemas.microsoft.com/office/drawing/2014/main" id="{E53D176A-43E4-4391-B870-F55AF38A0E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90" name="59 Imagen" descr="http://200.29.3.6:8080/pentaho/jpivot/table/drill-position-other.gif">
          <a:extLst>
            <a:ext uri="{FF2B5EF4-FFF2-40B4-BE49-F238E27FC236}">
              <a16:creationId xmlns:a16="http://schemas.microsoft.com/office/drawing/2014/main" id="{5CC93498-048A-4419-BE53-9FF8A5F8CC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91" name="59 Imagen" descr="http://200.29.3.6:8080/pentaho/jpivot/table/drill-position-other.gif">
          <a:extLst>
            <a:ext uri="{FF2B5EF4-FFF2-40B4-BE49-F238E27FC236}">
              <a16:creationId xmlns:a16="http://schemas.microsoft.com/office/drawing/2014/main" id="{B86E1F59-E920-4745-BDA2-4052EB6851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92" name="59 Imagen" descr="http://200.29.3.6:8080/pentaho/jpivot/table/drill-position-other.gif">
          <a:extLst>
            <a:ext uri="{FF2B5EF4-FFF2-40B4-BE49-F238E27FC236}">
              <a16:creationId xmlns:a16="http://schemas.microsoft.com/office/drawing/2014/main" id="{F6941664-6800-45AA-B6CA-EEF0D39827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93" name="59 Imagen" descr="http://200.29.3.6:8080/pentaho/jpivot/table/drill-position-other.gif">
          <a:extLst>
            <a:ext uri="{FF2B5EF4-FFF2-40B4-BE49-F238E27FC236}">
              <a16:creationId xmlns:a16="http://schemas.microsoft.com/office/drawing/2014/main" id="{63944EBB-DE24-4669-9612-9859DFA44C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94" name="59 Imagen" descr="http://200.29.3.6:8080/pentaho/jpivot/table/drill-position-other.gif">
          <a:extLst>
            <a:ext uri="{FF2B5EF4-FFF2-40B4-BE49-F238E27FC236}">
              <a16:creationId xmlns:a16="http://schemas.microsoft.com/office/drawing/2014/main" id="{CC9DAAE6-2695-4D68-BE12-A24EFD32B8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95" name="59 Imagen" descr="http://200.29.3.6:8080/pentaho/jpivot/table/drill-position-other.gif">
          <a:extLst>
            <a:ext uri="{FF2B5EF4-FFF2-40B4-BE49-F238E27FC236}">
              <a16:creationId xmlns:a16="http://schemas.microsoft.com/office/drawing/2014/main" id="{7379A118-C8B5-4211-ACB3-B378DA901C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96" name="59 Imagen" descr="http://200.29.3.6:8080/pentaho/jpivot/table/drill-position-other.gif">
          <a:extLst>
            <a:ext uri="{FF2B5EF4-FFF2-40B4-BE49-F238E27FC236}">
              <a16:creationId xmlns:a16="http://schemas.microsoft.com/office/drawing/2014/main" id="{41C2194E-4073-4FF9-BFF0-D9DE561C22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97" name="59 Imagen" descr="http://200.29.3.6:8080/pentaho/jpivot/table/drill-position-other.gif">
          <a:extLst>
            <a:ext uri="{FF2B5EF4-FFF2-40B4-BE49-F238E27FC236}">
              <a16:creationId xmlns:a16="http://schemas.microsoft.com/office/drawing/2014/main" id="{40DB16BF-73ED-4887-9637-3EF7912879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98" name="59 Imagen" descr="http://200.29.3.6:8080/pentaho/jpivot/table/drill-position-other.gif">
          <a:extLst>
            <a:ext uri="{FF2B5EF4-FFF2-40B4-BE49-F238E27FC236}">
              <a16:creationId xmlns:a16="http://schemas.microsoft.com/office/drawing/2014/main" id="{88BF0FB1-C460-4331-AAAE-0704FE390B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799" name="59 Imagen" descr="http://200.29.3.6:8080/pentaho/jpivot/table/drill-position-other.gif">
          <a:extLst>
            <a:ext uri="{FF2B5EF4-FFF2-40B4-BE49-F238E27FC236}">
              <a16:creationId xmlns:a16="http://schemas.microsoft.com/office/drawing/2014/main" id="{A62EAADC-29A7-4D0F-86E8-6679298706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00" name="59 Imagen" descr="http://200.29.3.6:8080/pentaho/jpivot/table/drill-position-other.gif">
          <a:extLst>
            <a:ext uri="{FF2B5EF4-FFF2-40B4-BE49-F238E27FC236}">
              <a16:creationId xmlns:a16="http://schemas.microsoft.com/office/drawing/2014/main" id="{E38A6DA9-DA94-49E9-AA92-4D1C55267E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01" name="59 Imagen" descr="http://200.29.3.6:8080/pentaho/jpivot/table/drill-position-other.gif">
          <a:extLst>
            <a:ext uri="{FF2B5EF4-FFF2-40B4-BE49-F238E27FC236}">
              <a16:creationId xmlns:a16="http://schemas.microsoft.com/office/drawing/2014/main" id="{0881C764-4042-4A19-8BB0-EF0C7826A6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02" name="59 Imagen" descr="http://200.29.3.6:8080/pentaho/jpivot/table/drill-position-other.gif">
          <a:extLst>
            <a:ext uri="{FF2B5EF4-FFF2-40B4-BE49-F238E27FC236}">
              <a16:creationId xmlns:a16="http://schemas.microsoft.com/office/drawing/2014/main" id="{C6EBA696-8387-42FB-B58C-31AF58B955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03" name="59 Imagen" descr="http://200.29.3.6:8080/pentaho/jpivot/table/drill-position-other.gif">
          <a:extLst>
            <a:ext uri="{FF2B5EF4-FFF2-40B4-BE49-F238E27FC236}">
              <a16:creationId xmlns:a16="http://schemas.microsoft.com/office/drawing/2014/main" id="{47C754D6-9C65-4107-AA3D-0CC6AE5CB6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04" name="59 Imagen" descr="http://200.29.3.6:8080/pentaho/jpivot/table/drill-position-other.gif">
          <a:extLst>
            <a:ext uri="{FF2B5EF4-FFF2-40B4-BE49-F238E27FC236}">
              <a16:creationId xmlns:a16="http://schemas.microsoft.com/office/drawing/2014/main" id="{33909B5D-0426-4FBC-A15F-EABD0D1D12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05" name="59 Imagen" descr="http://200.29.3.6:8080/pentaho/jpivot/table/drill-position-other.gif">
          <a:extLst>
            <a:ext uri="{FF2B5EF4-FFF2-40B4-BE49-F238E27FC236}">
              <a16:creationId xmlns:a16="http://schemas.microsoft.com/office/drawing/2014/main" id="{D3DF9C77-AA42-4B2B-9CF5-7676A750E2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06" name="59 Imagen" descr="http://200.29.3.6:8080/pentaho/jpivot/table/drill-position-other.gif">
          <a:extLst>
            <a:ext uri="{FF2B5EF4-FFF2-40B4-BE49-F238E27FC236}">
              <a16:creationId xmlns:a16="http://schemas.microsoft.com/office/drawing/2014/main" id="{986D842B-B460-42CE-A1D0-839AE18EB1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07" name="59 Imagen" descr="http://200.29.3.6:8080/pentaho/jpivot/table/drill-position-other.gif">
          <a:extLst>
            <a:ext uri="{FF2B5EF4-FFF2-40B4-BE49-F238E27FC236}">
              <a16:creationId xmlns:a16="http://schemas.microsoft.com/office/drawing/2014/main" id="{86D06A84-D073-48E0-8142-9CD4DEDAB1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08" name="59 Imagen" descr="http://200.29.3.6:8080/pentaho/jpivot/table/drill-position-other.gif">
          <a:extLst>
            <a:ext uri="{FF2B5EF4-FFF2-40B4-BE49-F238E27FC236}">
              <a16:creationId xmlns:a16="http://schemas.microsoft.com/office/drawing/2014/main" id="{0A9B8A18-7507-4AD8-9877-7C6157B2C7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09" name="59 Imagen" descr="http://200.29.3.6:8080/pentaho/jpivot/table/drill-position-other.gif">
          <a:extLst>
            <a:ext uri="{FF2B5EF4-FFF2-40B4-BE49-F238E27FC236}">
              <a16:creationId xmlns:a16="http://schemas.microsoft.com/office/drawing/2014/main" id="{0AA1D257-A32C-456C-833E-31E393036E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10" name="59 Imagen" descr="http://200.29.3.6:8080/pentaho/jpivot/table/drill-position-other.gif">
          <a:extLst>
            <a:ext uri="{FF2B5EF4-FFF2-40B4-BE49-F238E27FC236}">
              <a16:creationId xmlns:a16="http://schemas.microsoft.com/office/drawing/2014/main" id="{3D86A85F-A34B-4F60-AE64-7F38B30E27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11" name="59 Imagen" descr="http://200.29.3.6:8080/pentaho/jpivot/table/drill-position-other.gif">
          <a:extLst>
            <a:ext uri="{FF2B5EF4-FFF2-40B4-BE49-F238E27FC236}">
              <a16:creationId xmlns:a16="http://schemas.microsoft.com/office/drawing/2014/main" id="{B36D061C-B3F6-4359-A818-F363E91D04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12" name="59 Imagen" descr="http://200.29.3.6:8080/pentaho/jpivot/table/drill-position-other.gif">
          <a:extLst>
            <a:ext uri="{FF2B5EF4-FFF2-40B4-BE49-F238E27FC236}">
              <a16:creationId xmlns:a16="http://schemas.microsoft.com/office/drawing/2014/main" id="{F3247ACF-7666-43D7-AAB0-0BDDA2C93D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13" name="59 Imagen" descr="http://200.29.3.6:8080/pentaho/jpivot/table/drill-position-other.gif">
          <a:extLst>
            <a:ext uri="{FF2B5EF4-FFF2-40B4-BE49-F238E27FC236}">
              <a16:creationId xmlns:a16="http://schemas.microsoft.com/office/drawing/2014/main" id="{64FC7B4A-2BB2-406A-A9E1-FBAC0120E4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14" name="59 Imagen" descr="http://200.29.3.6:8080/pentaho/jpivot/table/drill-position-other.gif">
          <a:extLst>
            <a:ext uri="{FF2B5EF4-FFF2-40B4-BE49-F238E27FC236}">
              <a16:creationId xmlns:a16="http://schemas.microsoft.com/office/drawing/2014/main" id="{894ACED4-BDC9-4149-BFE1-3A0CA6B04C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15" name="59 Imagen" descr="http://200.29.3.6:8080/pentaho/jpivot/table/drill-position-other.gif">
          <a:extLst>
            <a:ext uri="{FF2B5EF4-FFF2-40B4-BE49-F238E27FC236}">
              <a16:creationId xmlns:a16="http://schemas.microsoft.com/office/drawing/2014/main" id="{E4353C1D-2CD8-4D83-80FE-02D61E404F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16" name="59 Imagen" descr="http://200.29.3.6:8080/pentaho/jpivot/table/drill-position-other.gif">
          <a:extLst>
            <a:ext uri="{FF2B5EF4-FFF2-40B4-BE49-F238E27FC236}">
              <a16:creationId xmlns:a16="http://schemas.microsoft.com/office/drawing/2014/main" id="{992FE389-C5AF-4E98-94A4-6D492050B0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17" name="59 Imagen" descr="http://200.29.3.6:8080/pentaho/jpivot/table/drill-position-other.gif">
          <a:extLst>
            <a:ext uri="{FF2B5EF4-FFF2-40B4-BE49-F238E27FC236}">
              <a16:creationId xmlns:a16="http://schemas.microsoft.com/office/drawing/2014/main" id="{3B295F40-C14A-4011-80AF-B6B3282CC4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18" name="59 Imagen" descr="http://200.29.3.6:8080/pentaho/jpivot/table/drill-position-other.gif">
          <a:extLst>
            <a:ext uri="{FF2B5EF4-FFF2-40B4-BE49-F238E27FC236}">
              <a16:creationId xmlns:a16="http://schemas.microsoft.com/office/drawing/2014/main" id="{02FE13E9-55AF-4C14-826A-E663BB84F1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19" name="59 Imagen" descr="http://200.29.3.6:8080/pentaho/jpivot/table/drill-position-other.gif">
          <a:extLst>
            <a:ext uri="{FF2B5EF4-FFF2-40B4-BE49-F238E27FC236}">
              <a16:creationId xmlns:a16="http://schemas.microsoft.com/office/drawing/2014/main" id="{9201367A-DD9C-493A-83FB-D970CED547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20" name="59 Imagen" descr="http://200.29.3.6:8080/pentaho/jpivot/table/drill-position-other.gif">
          <a:extLst>
            <a:ext uri="{FF2B5EF4-FFF2-40B4-BE49-F238E27FC236}">
              <a16:creationId xmlns:a16="http://schemas.microsoft.com/office/drawing/2014/main" id="{C4942ACA-747B-4603-819D-62474E99DA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21" name="59 Imagen" descr="http://200.29.3.6:8080/pentaho/jpivot/table/drill-position-other.gif">
          <a:extLst>
            <a:ext uri="{FF2B5EF4-FFF2-40B4-BE49-F238E27FC236}">
              <a16:creationId xmlns:a16="http://schemas.microsoft.com/office/drawing/2014/main" id="{DBBB48BE-805F-4729-826C-2A6D79FE73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22" name="59 Imagen" descr="http://200.29.3.6:8080/pentaho/jpivot/table/drill-position-other.gif">
          <a:extLst>
            <a:ext uri="{FF2B5EF4-FFF2-40B4-BE49-F238E27FC236}">
              <a16:creationId xmlns:a16="http://schemas.microsoft.com/office/drawing/2014/main" id="{D1852DB5-64CD-43EB-A911-2A5278A89C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23" name="59 Imagen" descr="http://200.29.3.6:8080/pentaho/jpivot/table/drill-position-other.gif">
          <a:extLst>
            <a:ext uri="{FF2B5EF4-FFF2-40B4-BE49-F238E27FC236}">
              <a16:creationId xmlns:a16="http://schemas.microsoft.com/office/drawing/2014/main" id="{C253E849-3DEE-4645-ABA4-72807A1273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24" name="59 Imagen" descr="http://200.29.3.6:8080/pentaho/jpivot/table/drill-position-other.gif">
          <a:extLst>
            <a:ext uri="{FF2B5EF4-FFF2-40B4-BE49-F238E27FC236}">
              <a16:creationId xmlns:a16="http://schemas.microsoft.com/office/drawing/2014/main" id="{EA69451B-00D2-445C-832F-1C4C30029E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25" name="59 Imagen" descr="http://200.29.3.6:8080/pentaho/jpivot/table/drill-position-other.gif">
          <a:extLst>
            <a:ext uri="{FF2B5EF4-FFF2-40B4-BE49-F238E27FC236}">
              <a16:creationId xmlns:a16="http://schemas.microsoft.com/office/drawing/2014/main" id="{1CDF0BB8-8B50-4C0A-B356-7BA17DE26A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26" name="59 Imagen" descr="http://200.29.3.6:8080/pentaho/jpivot/table/drill-position-other.gif">
          <a:extLst>
            <a:ext uri="{FF2B5EF4-FFF2-40B4-BE49-F238E27FC236}">
              <a16:creationId xmlns:a16="http://schemas.microsoft.com/office/drawing/2014/main" id="{A50B750E-99A3-4C6C-910D-2D7CF7E08F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27" name="59 Imagen" descr="http://200.29.3.6:8080/pentaho/jpivot/table/drill-position-other.gif">
          <a:extLst>
            <a:ext uri="{FF2B5EF4-FFF2-40B4-BE49-F238E27FC236}">
              <a16:creationId xmlns:a16="http://schemas.microsoft.com/office/drawing/2014/main" id="{C732B987-BC05-4B08-BA68-633FE6AD1A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28" name="59 Imagen" descr="http://200.29.3.6:8080/pentaho/jpivot/table/drill-position-other.gif">
          <a:extLst>
            <a:ext uri="{FF2B5EF4-FFF2-40B4-BE49-F238E27FC236}">
              <a16:creationId xmlns:a16="http://schemas.microsoft.com/office/drawing/2014/main" id="{25DD2084-66B2-4B7A-997E-CEFEBD7BB5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29" name="59 Imagen" descr="http://200.29.3.6:8080/pentaho/jpivot/table/drill-position-other.gif">
          <a:extLst>
            <a:ext uri="{FF2B5EF4-FFF2-40B4-BE49-F238E27FC236}">
              <a16:creationId xmlns:a16="http://schemas.microsoft.com/office/drawing/2014/main" id="{0C517651-EF8B-499A-827E-D7D981078D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30" name="59 Imagen" descr="http://200.29.3.6:8080/pentaho/jpivot/table/drill-position-other.gif">
          <a:extLst>
            <a:ext uri="{FF2B5EF4-FFF2-40B4-BE49-F238E27FC236}">
              <a16:creationId xmlns:a16="http://schemas.microsoft.com/office/drawing/2014/main" id="{23213A02-87E0-42F2-8917-2EBB63C398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31" name="59 Imagen" descr="http://200.29.3.6:8080/pentaho/jpivot/table/drill-position-other.gif">
          <a:extLst>
            <a:ext uri="{FF2B5EF4-FFF2-40B4-BE49-F238E27FC236}">
              <a16:creationId xmlns:a16="http://schemas.microsoft.com/office/drawing/2014/main" id="{125EC422-18CA-44F1-A5CC-C41686D906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32" name="59 Imagen" descr="http://200.29.3.6:8080/pentaho/jpivot/table/drill-position-other.gif">
          <a:extLst>
            <a:ext uri="{FF2B5EF4-FFF2-40B4-BE49-F238E27FC236}">
              <a16:creationId xmlns:a16="http://schemas.microsoft.com/office/drawing/2014/main" id="{18D2B4AD-7EE7-49DE-9C2A-2C20ACFD38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33" name="59 Imagen" descr="http://200.29.3.6:8080/pentaho/jpivot/table/drill-position-other.gif">
          <a:extLst>
            <a:ext uri="{FF2B5EF4-FFF2-40B4-BE49-F238E27FC236}">
              <a16:creationId xmlns:a16="http://schemas.microsoft.com/office/drawing/2014/main" id="{037CADA1-D56E-4F8E-A93F-BCC801E8CE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34" name="59 Imagen" descr="http://200.29.3.6:8080/pentaho/jpivot/table/drill-position-other.gif">
          <a:extLst>
            <a:ext uri="{FF2B5EF4-FFF2-40B4-BE49-F238E27FC236}">
              <a16:creationId xmlns:a16="http://schemas.microsoft.com/office/drawing/2014/main" id="{FE83E4F6-C18A-4640-AA3A-5D99FACF33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35" name="59 Imagen" descr="http://200.29.3.6:8080/pentaho/jpivot/table/drill-position-other.gif">
          <a:extLst>
            <a:ext uri="{FF2B5EF4-FFF2-40B4-BE49-F238E27FC236}">
              <a16:creationId xmlns:a16="http://schemas.microsoft.com/office/drawing/2014/main" id="{BB8AD51B-B0B0-4F57-BF59-7D9D3D5554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36" name="59 Imagen" descr="http://200.29.3.6:8080/pentaho/jpivot/table/drill-position-other.gif">
          <a:extLst>
            <a:ext uri="{FF2B5EF4-FFF2-40B4-BE49-F238E27FC236}">
              <a16:creationId xmlns:a16="http://schemas.microsoft.com/office/drawing/2014/main" id="{B47E7997-7406-4B24-B303-1274DBC941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37" name="59 Imagen" descr="http://200.29.3.6:8080/pentaho/jpivot/table/drill-position-other.gif">
          <a:extLst>
            <a:ext uri="{FF2B5EF4-FFF2-40B4-BE49-F238E27FC236}">
              <a16:creationId xmlns:a16="http://schemas.microsoft.com/office/drawing/2014/main" id="{79DA0995-1D74-4908-B4BB-F59B0F337B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38" name="59 Imagen" descr="http://200.29.3.6:8080/pentaho/jpivot/table/drill-position-other.gif">
          <a:extLst>
            <a:ext uri="{FF2B5EF4-FFF2-40B4-BE49-F238E27FC236}">
              <a16:creationId xmlns:a16="http://schemas.microsoft.com/office/drawing/2014/main" id="{71C1020B-0888-4516-9E53-6CB0AFB488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39" name="59 Imagen" descr="http://200.29.3.6:8080/pentaho/jpivot/table/drill-position-other.gif">
          <a:extLst>
            <a:ext uri="{FF2B5EF4-FFF2-40B4-BE49-F238E27FC236}">
              <a16:creationId xmlns:a16="http://schemas.microsoft.com/office/drawing/2014/main" id="{28F1E2F1-FDD1-440D-A4B3-52532E776E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40" name="59 Imagen" descr="http://200.29.3.6:8080/pentaho/jpivot/table/drill-position-other.gif">
          <a:extLst>
            <a:ext uri="{FF2B5EF4-FFF2-40B4-BE49-F238E27FC236}">
              <a16:creationId xmlns:a16="http://schemas.microsoft.com/office/drawing/2014/main" id="{4F72E56B-5ACA-4CB8-8B8A-334CC3237D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41" name="59 Imagen" descr="http://200.29.3.6:8080/pentaho/jpivot/table/drill-position-other.gif">
          <a:extLst>
            <a:ext uri="{FF2B5EF4-FFF2-40B4-BE49-F238E27FC236}">
              <a16:creationId xmlns:a16="http://schemas.microsoft.com/office/drawing/2014/main" id="{38798ABF-5559-48FF-9189-FDC77569C4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42" name="59 Imagen" descr="http://200.29.3.6:8080/pentaho/jpivot/table/drill-position-other.gif">
          <a:extLst>
            <a:ext uri="{FF2B5EF4-FFF2-40B4-BE49-F238E27FC236}">
              <a16:creationId xmlns:a16="http://schemas.microsoft.com/office/drawing/2014/main" id="{65E73D8A-0B13-4274-B509-E7C00A6EBA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43" name="59 Imagen" descr="http://200.29.3.6:8080/pentaho/jpivot/table/drill-position-other.gif">
          <a:extLst>
            <a:ext uri="{FF2B5EF4-FFF2-40B4-BE49-F238E27FC236}">
              <a16:creationId xmlns:a16="http://schemas.microsoft.com/office/drawing/2014/main" id="{D0D4F077-CC32-40CA-A9DD-A0B55641E4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44" name="59 Imagen" descr="http://200.29.3.6:8080/pentaho/jpivot/table/drill-position-other.gif">
          <a:extLst>
            <a:ext uri="{FF2B5EF4-FFF2-40B4-BE49-F238E27FC236}">
              <a16:creationId xmlns:a16="http://schemas.microsoft.com/office/drawing/2014/main" id="{C9D2761B-A727-426E-BD62-4227526654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45" name="59 Imagen" descr="http://200.29.3.6:8080/pentaho/jpivot/table/drill-position-other.gif">
          <a:extLst>
            <a:ext uri="{FF2B5EF4-FFF2-40B4-BE49-F238E27FC236}">
              <a16:creationId xmlns:a16="http://schemas.microsoft.com/office/drawing/2014/main" id="{EA03C53C-06C8-4D06-9FA7-F2613E7016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46" name="59 Imagen" descr="http://200.29.3.6:8080/pentaho/jpivot/table/drill-position-other.gif">
          <a:extLst>
            <a:ext uri="{FF2B5EF4-FFF2-40B4-BE49-F238E27FC236}">
              <a16:creationId xmlns:a16="http://schemas.microsoft.com/office/drawing/2014/main" id="{23B1DD14-502D-4226-90C9-88D289BAA8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47" name="59 Imagen" descr="http://200.29.3.6:8080/pentaho/jpivot/table/drill-position-other.gif">
          <a:extLst>
            <a:ext uri="{FF2B5EF4-FFF2-40B4-BE49-F238E27FC236}">
              <a16:creationId xmlns:a16="http://schemas.microsoft.com/office/drawing/2014/main" id="{A27ADDE6-DA98-4F9D-AB92-4476C88696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48" name="59 Imagen" descr="http://200.29.3.6:8080/pentaho/jpivot/table/drill-position-other.gif">
          <a:extLst>
            <a:ext uri="{FF2B5EF4-FFF2-40B4-BE49-F238E27FC236}">
              <a16:creationId xmlns:a16="http://schemas.microsoft.com/office/drawing/2014/main" id="{9886690E-726F-4FED-A790-8100A24B93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49" name="59 Imagen" descr="http://200.29.3.6:8080/pentaho/jpivot/table/drill-position-other.gif">
          <a:extLst>
            <a:ext uri="{FF2B5EF4-FFF2-40B4-BE49-F238E27FC236}">
              <a16:creationId xmlns:a16="http://schemas.microsoft.com/office/drawing/2014/main" id="{DCA3FD18-4900-4E76-A99B-591DA59C9E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50" name="59 Imagen" descr="http://200.29.3.6:8080/pentaho/jpivot/table/drill-position-other.gif">
          <a:extLst>
            <a:ext uri="{FF2B5EF4-FFF2-40B4-BE49-F238E27FC236}">
              <a16:creationId xmlns:a16="http://schemas.microsoft.com/office/drawing/2014/main" id="{304F4FA0-D79E-41E1-A72F-9C2C8679A9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51" name="59 Imagen" descr="http://200.29.3.6:8080/pentaho/jpivot/table/drill-position-other.gif">
          <a:extLst>
            <a:ext uri="{FF2B5EF4-FFF2-40B4-BE49-F238E27FC236}">
              <a16:creationId xmlns:a16="http://schemas.microsoft.com/office/drawing/2014/main" id="{F66B214C-1B3A-4BC5-AA77-FC1E98CAFA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52" name="59 Imagen" descr="http://200.29.3.6:8080/pentaho/jpivot/table/drill-position-other.gif">
          <a:extLst>
            <a:ext uri="{FF2B5EF4-FFF2-40B4-BE49-F238E27FC236}">
              <a16:creationId xmlns:a16="http://schemas.microsoft.com/office/drawing/2014/main" id="{E71EF914-BC26-4871-8E37-800C5C87F0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25</xdr:row>
      <xdr:rowOff>0</xdr:rowOff>
    </xdr:from>
    <xdr:ext cx="85725" cy="85725"/>
    <xdr:pic>
      <xdr:nvPicPr>
        <xdr:cNvPr id="1853" name="59 Imagen" descr="http://200.29.3.6:8080/pentaho/jpivot/table/drill-position-other.gif">
          <a:extLst>
            <a:ext uri="{FF2B5EF4-FFF2-40B4-BE49-F238E27FC236}">
              <a16:creationId xmlns:a16="http://schemas.microsoft.com/office/drawing/2014/main" id="{48742FBC-0755-4354-9363-4BB77A02BC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619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1854" name="59 Imagen" descr="http://200.29.3.6:8080/pentaho/jpivot/table/drill-position-other.gif">
          <a:extLst>
            <a:ext uri="{FF2B5EF4-FFF2-40B4-BE49-F238E27FC236}">
              <a16:creationId xmlns:a16="http://schemas.microsoft.com/office/drawing/2014/main" id="{1FDC2A37-46F4-4B66-A177-B25D820C2D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1855" name="59 Imagen" descr="http://200.29.3.6:8080/pentaho/jpivot/table/drill-position-other.gif">
          <a:extLst>
            <a:ext uri="{FF2B5EF4-FFF2-40B4-BE49-F238E27FC236}">
              <a16:creationId xmlns:a16="http://schemas.microsoft.com/office/drawing/2014/main" id="{BA41B133-B424-41CF-B33D-5DE82AB4AF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1856" name="59 Imagen" descr="http://200.29.3.6:8080/pentaho/jpivot/table/drill-position-other.gif">
          <a:extLst>
            <a:ext uri="{FF2B5EF4-FFF2-40B4-BE49-F238E27FC236}">
              <a16:creationId xmlns:a16="http://schemas.microsoft.com/office/drawing/2014/main" id="{8296F431-2CED-4697-9C33-F681D345C9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1857" name="59 Imagen" descr="http://200.29.3.6:8080/pentaho/jpivot/table/drill-position-other.gif">
          <a:extLst>
            <a:ext uri="{FF2B5EF4-FFF2-40B4-BE49-F238E27FC236}">
              <a16:creationId xmlns:a16="http://schemas.microsoft.com/office/drawing/2014/main" id="{D9CCC14C-4CD4-4D4F-B0E3-B914D432A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1858" name="59 Imagen" descr="http://200.29.3.6:8080/pentaho/jpivot/table/drill-position-other.gif">
          <a:extLst>
            <a:ext uri="{FF2B5EF4-FFF2-40B4-BE49-F238E27FC236}">
              <a16:creationId xmlns:a16="http://schemas.microsoft.com/office/drawing/2014/main" id="{AE610974-E1D3-4000-B7AA-B50657D927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1859" name="59 Imagen" descr="http://200.29.3.6:8080/pentaho/jpivot/table/drill-position-other.gif">
          <a:extLst>
            <a:ext uri="{FF2B5EF4-FFF2-40B4-BE49-F238E27FC236}">
              <a16:creationId xmlns:a16="http://schemas.microsoft.com/office/drawing/2014/main" id="{9E12202B-C9AB-43C3-8CDC-06E9FF2495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1860" name="59 Imagen" descr="http://200.29.3.6:8080/pentaho/jpivot/table/drill-position-other.gif">
          <a:extLst>
            <a:ext uri="{FF2B5EF4-FFF2-40B4-BE49-F238E27FC236}">
              <a16:creationId xmlns:a16="http://schemas.microsoft.com/office/drawing/2014/main" id="{958EDE36-BEE2-47A2-9764-F6EFC60E7D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1861" name="59 Imagen" descr="http://200.29.3.6:8080/pentaho/jpivot/table/drill-position-other.gif">
          <a:extLst>
            <a:ext uri="{FF2B5EF4-FFF2-40B4-BE49-F238E27FC236}">
              <a16:creationId xmlns:a16="http://schemas.microsoft.com/office/drawing/2014/main" id="{926CAE0C-F08D-4BDD-838B-63C1BE8D24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1862" name="59 Imagen" descr="http://200.29.3.6:8080/pentaho/jpivot/table/drill-position-other.gif">
          <a:extLst>
            <a:ext uri="{FF2B5EF4-FFF2-40B4-BE49-F238E27FC236}">
              <a16:creationId xmlns:a16="http://schemas.microsoft.com/office/drawing/2014/main" id="{D4DF2D87-134A-4B9F-97A3-0DD822BA30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1863" name="59 Imagen" descr="http://200.29.3.6:8080/pentaho/jpivot/table/drill-position-other.gif">
          <a:extLst>
            <a:ext uri="{FF2B5EF4-FFF2-40B4-BE49-F238E27FC236}">
              <a16:creationId xmlns:a16="http://schemas.microsoft.com/office/drawing/2014/main" id="{2CEC48F9-8DB2-430B-80BC-E6E4FC90FE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1864" name="59 Imagen" descr="http://200.29.3.6:8080/pentaho/jpivot/table/drill-position-other.gif">
          <a:extLst>
            <a:ext uri="{FF2B5EF4-FFF2-40B4-BE49-F238E27FC236}">
              <a16:creationId xmlns:a16="http://schemas.microsoft.com/office/drawing/2014/main" id="{C08B458C-48B1-44DA-9F2A-18315B349E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1865" name="59 Imagen" descr="http://200.29.3.6:8080/pentaho/jpivot/table/drill-position-other.gif">
          <a:extLst>
            <a:ext uri="{FF2B5EF4-FFF2-40B4-BE49-F238E27FC236}">
              <a16:creationId xmlns:a16="http://schemas.microsoft.com/office/drawing/2014/main" id="{7B2EA95C-9EFE-4CF9-84E1-782E0EC7E2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1866" name="59 Imagen" descr="http://200.29.3.6:8080/pentaho/jpivot/table/drill-position-other.gif">
          <a:extLst>
            <a:ext uri="{FF2B5EF4-FFF2-40B4-BE49-F238E27FC236}">
              <a16:creationId xmlns:a16="http://schemas.microsoft.com/office/drawing/2014/main" id="{29006F47-4CF8-4926-9AF3-FD232BA911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1867" name="59 Imagen" descr="http://200.29.3.6:8080/pentaho/jpivot/table/drill-position-other.gif">
          <a:extLst>
            <a:ext uri="{FF2B5EF4-FFF2-40B4-BE49-F238E27FC236}">
              <a16:creationId xmlns:a16="http://schemas.microsoft.com/office/drawing/2014/main" id="{38603680-2CC2-46A3-A78C-10A4E82F7E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1868" name="59 Imagen" descr="http://200.29.3.6:8080/pentaho/jpivot/table/drill-position-other.gif">
          <a:extLst>
            <a:ext uri="{FF2B5EF4-FFF2-40B4-BE49-F238E27FC236}">
              <a16:creationId xmlns:a16="http://schemas.microsoft.com/office/drawing/2014/main" id="{AFD0E56D-AB1F-44AB-9FEE-28282C8B8B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1869" name="59 Imagen" descr="http://200.29.3.6:8080/pentaho/jpivot/table/drill-position-other.gif">
          <a:extLst>
            <a:ext uri="{FF2B5EF4-FFF2-40B4-BE49-F238E27FC236}">
              <a16:creationId xmlns:a16="http://schemas.microsoft.com/office/drawing/2014/main" id="{32EEA2DB-955F-44DF-B888-A637CC1B2F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1870" name="59 Imagen" descr="http://200.29.3.6:8080/pentaho/jpivot/table/drill-position-other.gif">
          <a:extLst>
            <a:ext uri="{FF2B5EF4-FFF2-40B4-BE49-F238E27FC236}">
              <a16:creationId xmlns:a16="http://schemas.microsoft.com/office/drawing/2014/main" id="{B8950E1D-DE10-45EE-9299-411F2933DA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1871" name="59 Imagen" descr="http://200.29.3.6:8080/pentaho/jpivot/table/drill-position-other.gif">
          <a:extLst>
            <a:ext uri="{FF2B5EF4-FFF2-40B4-BE49-F238E27FC236}">
              <a16:creationId xmlns:a16="http://schemas.microsoft.com/office/drawing/2014/main" id="{5B01DDC4-F279-47F7-907A-4CFFA9B816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1872" name="59 Imagen" descr="http://200.29.3.6:8080/pentaho/jpivot/table/drill-position-other.gif">
          <a:extLst>
            <a:ext uri="{FF2B5EF4-FFF2-40B4-BE49-F238E27FC236}">
              <a16:creationId xmlns:a16="http://schemas.microsoft.com/office/drawing/2014/main" id="{2A1C5A26-0031-417B-A5B5-F5B8782324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1873" name="59 Imagen" descr="http://200.29.3.6:8080/pentaho/jpivot/table/drill-position-other.gif">
          <a:extLst>
            <a:ext uri="{FF2B5EF4-FFF2-40B4-BE49-F238E27FC236}">
              <a16:creationId xmlns:a16="http://schemas.microsoft.com/office/drawing/2014/main" id="{3B7448ED-FC3D-4B94-9D2B-36ECE36053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1874" name="59 Imagen" descr="http://200.29.3.6:8080/pentaho/jpivot/table/drill-position-other.gif">
          <a:extLst>
            <a:ext uri="{FF2B5EF4-FFF2-40B4-BE49-F238E27FC236}">
              <a16:creationId xmlns:a16="http://schemas.microsoft.com/office/drawing/2014/main" id="{F919017F-C318-4D7B-8833-DF983126D8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15</xdr:row>
      <xdr:rowOff>0</xdr:rowOff>
    </xdr:from>
    <xdr:ext cx="85725" cy="85725"/>
    <xdr:pic>
      <xdr:nvPicPr>
        <xdr:cNvPr id="1875" name="59 Imagen" descr="http://200.29.3.6:8080/pentaho/jpivot/table/drill-position-other.gif">
          <a:extLst>
            <a:ext uri="{FF2B5EF4-FFF2-40B4-BE49-F238E27FC236}">
              <a16:creationId xmlns:a16="http://schemas.microsoft.com/office/drawing/2014/main" id="{4C31BD73-3A6F-4354-B68D-A504AA8BD9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15</xdr:row>
      <xdr:rowOff>0</xdr:rowOff>
    </xdr:from>
    <xdr:ext cx="85725" cy="85725"/>
    <xdr:pic>
      <xdr:nvPicPr>
        <xdr:cNvPr id="1876" name="59 Imagen" descr="http://200.29.3.6:8080/pentaho/jpivot/table/drill-position-other.gif">
          <a:extLst>
            <a:ext uri="{FF2B5EF4-FFF2-40B4-BE49-F238E27FC236}">
              <a16:creationId xmlns:a16="http://schemas.microsoft.com/office/drawing/2014/main" id="{A03F6F83-258F-412A-A718-196C153A22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15</xdr:row>
      <xdr:rowOff>0</xdr:rowOff>
    </xdr:from>
    <xdr:ext cx="85725" cy="85725"/>
    <xdr:pic>
      <xdr:nvPicPr>
        <xdr:cNvPr id="1877" name="59 Imagen" descr="http://200.29.3.6:8080/pentaho/jpivot/table/drill-position-other.gif">
          <a:extLst>
            <a:ext uri="{FF2B5EF4-FFF2-40B4-BE49-F238E27FC236}">
              <a16:creationId xmlns:a16="http://schemas.microsoft.com/office/drawing/2014/main" id="{C08CDBAE-A8E7-4187-AFE5-DE521372A0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1878" name="59 Imagen" descr="http://200.29.3.6:8080/pentaho/jpivot/table/drill-position-other.gif">
          <a:extLst>
            <a:ext uri="{FF2B5EF4-FFF2-40B4-BE49-F238E27FC236}">
              <a16:creationId xmlns:a16="http://schemas.microsoft.com/office/drawing/2014/main" id="{434E6B30-1269-44AE-84CD-DC3EC51DCE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1879" name="59 Imagen" descr="http://200.29.3.6:8080/pentaho/jpivot/table/drill-position-other.gif">
          <a:extLst>
            <a:ext uri="{FF2B5EF4-FFF2-40B4-BE49-F238E27FC236}">
              <a16:creationId xmlns:a16="http://schemas.microsoft.com/office/drawing/2014/main" id="{E468212F-5CE3-465C-BAA9-2C7F1606C8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1880" name="59 Imagen" descr="http://200.29.3.6:8080/pentaho/jpivot/table/drill-position-other.gif">
          <a:extLst>
            <a:ext uri="{FF2B5EF4-FFF2-40B4-BE49-F238E27FC236}">
              <a16:creationId xmlns:a16="http://schemas.microsoft.com/office/drawing/2014/main" id="{8F62B2E4-FF86-48EE-84E0-6FCECEAF64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1881" name="59 Imagen" descr="http://200.29.3.6:8080/pentaho/jpivot/table/drill-position-other.gif">
          <a:extLst>
            <a:ext uri="{FF2B5EF4-FFF2-40B4-BE49-F238E27FC236}">
              <a16:creationId xmlns:a16="http://schemas.microsoft.com/office/drawing/2014/main" id="{9EE7E8D9-0510-42FD-82C6-A8AC18E6A8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1882" name="59 Imagen" descr="http://200.29.3.6:8080/pentaho/jpivot/table/drill-position-other.gif">
          <a:extLst>
            <a:ext uri="{FF2B5EF4-FFF2-40B4-BE49-F238E27FC236}">
              <a16:creationId xmlns:a16="http://schemas.microsoft.com/office/drawing/2014/main" id="{A12A4106-DD07-4186-8BB8-A163313133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1883" name="59 Imagen" descr="http://200.29.3.6:8080/pentaho/jpivot/table/drill-position-other.gif">
          <a:extLst>
            <a:ext uri="{FF2B5EF4-FFF2-40B4-BE49-F238E27FC236}">
              <a16:creationId xmlns:a16="http://schemas.microsoft.com/office/drawing/2014/main" id="{3011A609-CF14-4C3C-9064-2049685DB1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1884" name="59 Imagen" descr="http://200.29.3.6:8080/pentaho/jpivot/table/drill-position-other.gif">
          <a:extLst>
            <a:ext uri="{FF2B5EF4-FFF2-40B4-BE49-F238E27FC236}">
              <a16:creationId xmlns:a16="http://schemas.microsoft.com/office/drawing/2014/main" id="{4CA3DD0C-62DB-4520-B17C-CB3F87034A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1885" name="59 Imagen" descr="http://200.29.3.6:8080/pentaho/jpivot/table/drill-position-other.gif">
          <a:extLst>
            <a:ext uri="{FF2B5EF4-FFF2-40B4-BE49-F238E27FC236}">
              <a16:creationId xmlns:a16="http://schemas.microsoft.com/office/drawing/2014/main" id="{D6C6D6F1-8976-4C90-81E1-509ADB8054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1886" name="59 Imagen" descr="http://200.29.3.6:8080/pentaho/jpivot/table/drill-position-other.gif">
          <a:extLst>
            <a:ext uri="{FF2B5EF4-FFF2-40B4-BE49-F238E27FC236}">
              <a16:creationId xmlns:a16="http://schemas.microsoft.com/office/drawing/2014/main" id="{55FB1E07-35E6-4C6E-8646-C330785CBC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1887" name="59 Imagen" descr="http://200.29.3.6:8080/pentaho/jpivot/table/drill-position-other.gif">
          <a:extLst>
            <a:ext uri="{FF2B5EF4-FFF2-40B4-BE49-F238E27FC236}">
              <a16:creationId xmlns:a16="http://schemas.microsoft.com/office/drawing/2014/main" id="{FA4FE223-2A82-4553-9D53-4E3B6A05BE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1888" name="59 Imagen" descr="http://200.29.3.6:8080/pentaho/jpivot/table/drill-position-other.gif">
          <a:extLst>
            <a:ext uri="{FF2B5EF4-FFF2-40B4-BE49-F238E27FC236}">
              <a16:creationId xmlns:a16="http://schemas.microsoft.com/office/drawing/2014/main" id="{AA6D2CE1-6397-4009-9FA7-378EB9F895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1889" name="59 Imagen" descr="http://200.29.3.6:8080/pentaho/jpivot/table/drill-position-other.gif">
          <a:extLst>
            <a:ext uri="{FF2B5EF4-FFF2-40B4-BE49-F238E27FC236}">
              <a16:creationId xmlns:a16="http://schemas.microsoft.com/office/drawing/2014/main" id="{DD91087C-C5D8-4916-9C0C-D65FB8F1EF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1890" name="59 Imagen" descr="http://200.29.3.6:8080/pentaho/jpivot/table/drill-position-other.gif">
          <a:extLst>
            <a:ext uri="{FF2B5EF4-FFF2-40B4-BE49-F238E27FC236}">
              <a16:creationId xmlns:a16="http://schemas.microsoft.com/office/drawing/2014/main" id="{C6CD9201-E8D1-408E-B71D-AFE3CAFFFA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1891" name="59 Imagen" descr="http://200.29.3.6:8080/pentaho/jpivot/table/drill-position-other.gif">
          <a:extLst>
            <a:ext uri="{FF2B5EF4-FFF2-40B4-BE49-F238E27FC236}">
              <a16:creationId xmlns:a16="http://schemas.microsoft.com/office/drawing/2014/main" id="{7BF2E65B-32E4-4AE3-B055-53B3E78C6E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1892" name="59 Imagen" descr="http://200.29.3.6:8080/pentaho/jpivot/table/drill-position-other.gif">
          <a:extLst>
            <a:ext uri="{FF2B5EF4-FFF2-40B4-BE49-F238E27FC236}">
              <a16:creationId xmlns:a16="http://schemas.microsoft.com/office/drawing/2014/main" id="{C9AC587D-5C23-4C58-9AA9-7A5F6D9ED6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1893" name="59 Imagen" descr="http://200.29.3.6:8080/pentaho/jpivot/table/drill-position-other.gif">
          <a:extLst>
            <a:ext uri="{FF2B5EF4-FFF2-40B4-BE49-F238E27FC236}">
              <a16:creationId xmlns:a16="http://schemas.microsoft.com/office/drawing/2014/main" id="{8E20D658-9DA0-4BA9-94FD-93FC274C3D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1894" name="59 Imagen" descr="http://200.29.3.6:8080/pentaho/jpivot/table/drill-position-other.gif">
          <a:extLst>
            <a:ext uri="{FF2B5EF4-FFF2-40B4-BE49-F238E27FC236}">
              <a16:creationId xmlns:a16="http://schemas.microsoft.com/office/drawing/2014/main" id="{396774B0-48CB-4869-B596-64FF457F93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1895" name="59 Imagen" descr="http://200.29.3.6:8080/pentaho/jpivot/table/drill-position-other.gif">
          <a:extLst>
            <a:ext uri="{FF2B5EF4-FFF2-40B4-BE49-F238E27FC236}">
              <a16:creationId xmlns:a16="http://schemas.microsoft.com/office/drawing/2014/main" id="{60EA50A1-D42B-4A3F-80EE-9000BB737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1896" name="59 Imagen" descr="http://200.29.3.6:8080/pentaho/jpivot/table/drill-position-other.gif">
          <a:extLst>
            <a:ext uri="{FF2B5EF4-FFF2-40B4-BE49-F238E27FC236}">
              <a16:creationId xmlns:a16="http://schemas.microsoft.com/office/drawing/2014/main" id="{568F8ED9-E83B-4D45-9F5D-C189735CC8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1897" name="59 Imagen" descr="http://200.29.3.6:8080/pentaho/jpivot/table/drill-position-other.gif">
          <a:extLst>
            <a:ext uri="{FF2B5EF4-FFF2-40B4-BE49-F238E27FC236}">
              <a16:creationId xmlns:a16="http://schemas.microsoft.com/office/drawing/2014/main" id="{3878CF50-66FD-4C17-B0BE-4B88FAB3B1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1898" name="59 Imagen" descr="http://200.29.3.6:8080/pentaho/jpivot/table/drill-position-other.gif">
          <a:extLst>
            <a:ext uri="{FF2B5EF4-FFF2-40B4-BE49-F238E27FC236}">
              <a16:creationId xmlns:a16="http://schemas.microsoft.com/office/drawing/2014/main" id="{77B06804-E629-44C3-AB5C-E5317AC8F5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23</xdr:row>
      <xdr:rowOff>0</xdr:rowOff>
    </xdr:from>
    <xdr:ext cx="85725" cy="85725"/>
    <xdr:pic>
      <xdr:nvPicPr>
        <xdr:cNvPr id="1899" name="59 Imagen" descr="http://200.29.3.6:8080/pentaho/jpivot/table/drill-position-other.gif">
          <a:extLst>
            <a:ext uri="{FF2B5EF4-FFF2-40B4-BE49-F238E27FC236}">
              <a16:creationId xmlns:a16="http://schemas.microsoft.com/office/drawing/2014/main" id="{2C4934C8-606A-4743-BF04-19E1C31BF5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23</xdr:row>
      <xdr:rowOff>0</xdr:rowOff>
    </xdr:from>
    <xdr:ext cx="85725" cy="85725"/>
    <xdr:pic>
      <xdr:nvPicPr>
        <xdr:cNvPr id="1900" name="59 Imagen" descr="http://200.29.3.6:8080/pentaho/jpivot/table/drill-position-other.gif">
          <a:extLst>
            <a:ext uri="{FF2B5EF4-FFF2-40B4-BE49-F238E27FC236}">
              <a16:creationId xmlns:a16="http://schemas.microsoft.com/office/drawing/2014/main" id="{0D4F66C1-50D6-43BB-930D-50AD79A51A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23</xdr:row>
      <xdr:rowOff>0</xdr:rowOff>
    </xdr:from>
    <xdr:ext cx="85725" cy="85725"/>
    <xdr:pic>
      <xdr:nvPicPr>
        <xdr:cNvPr id="1901" name="59 Imagen" descr="http://200.29.3.6:8080/pentaho/jpivot/table/drill-position-other.gif">
          <a:extLst>
            <a:ext uri="{FF2B5EF4-FFF2-40B4-BE49-F238E27FC236}">
              <a16:creationId xmlns:a16="http://schemas.microsoft.com/office/drawing/2014/main" id="{3C8F030B-93BC-4E6E-96ED-F41618A8CA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24</xdr:row>
      <xdr:rowOff>0</xdr:rowOff>
    </xdr:from>
    <xdr:ext cx="85725" cy="85725"/>
    <xdr:pic>
      <xdr:nvPicPr>
        <xdr:cNvPr id="1902" name="59 Imagen" descr="http://200.29.3.6:8080/pentaho/jpivot/table/drill-position-other.gif">
          <a:extLst>
            <a:ext uri="{FF2B5EF4-FFF2-40B4-BE49-F238E27FC236}">
              <a16:creationId xmlns:a16="http://schemas.microsoft.com/office/drawing/2014/main" id="{6D9C2417-55D3-47DC-9511-33256CD59C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24</xdr:row>
      <xdr:rowOff>0</xdr:rowOff>
    </xdr:from>
    <xdr:ext cx="85725" cy="85725"/>
    <xdr:pic>
      <xdr:nvPicPr>
        <xdr:cNvPr id="1903" name="59 Imagen" descr="http://200.29.3.6:8080/pentaho/jpivot/table/drill-position-other.gif">
          <a:extLst>
            <a:ext uri="{FF2B5EF4-FFF2-40B4-BE49-F238E27FC236}">
              <a16:creationId xmlns:a16="http://schemas.microsoft.com/office/drawing/2014/main" id="{5B1AE29E-5CB6-4CA9-824E-DE73E3E5FD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24</xdr:row>
      <xdr:rowOff>0</xdr:rowOff>
    </xdr:from>
    <xdr:ext cx="85725" cy="85725"/>
    <xdr:pic>
      <xdr:nvPicPr>
        <xdr:cNvPr id="1904" name="59 Imagen" descr="http://200.29.3.6:8080/pentaho/jpivot/table/drill-position-other.gif">
          <a:extLst>
            <a:ext uri="{FF2B5EF4-FFF2-40B4-BE49-F238E27FC236}">
              <a16:creationId xmlns:a16="http://schemas.microsoft.com/office/drawing/2014/main" id="{582B7EFF-0597-4E7F-8852-2541391E9F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1905" name="59 Imagen" descr="http://200.29.3.6:8080/pentaho/jpivot/table/drill-position-other.gif">
          <a:extLst>
            <a:ext uri="{FF2B5EF4-FFF2-40B4-BE49-F238E27FC236}">
              <a16:creationId xmlns:a16="http://schemas.microsoft.com/office/drawing/2014/main" id="{CED9DCDF-CABD-44CC-9BC6-1B82FAC925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1906" name="59 Imagen" descr="http://200.29.3.6:8080/pentaho/jpivot/table/drill-position-other.gif">
          <a:extLst>
            <a:ext uri="{FF2B5EF4-FFF2-40B4-BE49-F238E27FC236}">
              <a16:creationId xmlns:a16="http://schemas.microsoft.com/office/drawing/2014/main" id="{2C09A4EB-6705-4D9C-8B44-95BD38745B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1907" name="59 Imagen" descr="http://200.29.3.6:8080/pentaho/jpivot/table/drill-position-other.gif">
          <a:extLst>
            <a:ext uri="{FF2B5EF4-FFF2-40B4-BE49-F238E27FC236}">
              <a16:creationId xmlns:a16="http://schemas.microsoft.com/office/drawing/2014/main" id="{A07CD5CD-F9F3-4BA1-B170-B3B4438F0D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1908" name="59 Imagen" descr="http://200.29.3.6:8080/pentaho/jpivot/table/drill-position-other.gif">
          <a:extLst>
            <a:ext uri="{FF2B5EF4-FFF2-40B4-BE49-F238E27FC236}">
              <a16:creationId xmlns:a16="http://schemas.microsoft.com/office/drawing/2014/main" id="{6E79D9EE-8A93-4951-9F22-DB188C22BF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1909" name="59 Imagen" descr="http://200.29.3.6:8080/pentaho/jpivot/table/drill-position-other.gif">
          <a:extLst>
            <a:ext uri="{FF2B5EF4-FFF2-40B4-BE49-F238E27FC236}">
              <a16:creationId xmlns:a16="http://schemas.microsoft.com/office/drawing/2014/main" id="{CAE13344-3009-4CD5-A980-1BE2C9F44A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1910" name="59 Imagen" descr="http://200.29.3.6:8080/pentaho/jpivot/table/drill-position-other.gif">
          <a:extLst>
            <a:ext uri="{FF2B5EF4-FFF2-40B4-BE49-F238E27FC236}">
              <a16:creationId xmlns:a16="http://schemas.microsoft.com/office/drawing/2014/main" id="{6300AEFF-7D3A-48ED-904E-DFCF32C080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1911" name="59 Imagen" descr="http://200.29.3.6:8080/pentaho/jpivot/table/drill-position-other.gif">
          <a:extLst>
            <a:ext uri="{FF2B5EF4-FFF2-40B4-BE49-F238E27FC236}">
              <a16:creationId xmlns:a16="http://schemas.microsoft.com/office/drawing/2014/main" id="{2F1E2303-410D-4E47-A5A3-7C1E5EB5BB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1912" name="59 Imagen" descr="http://200.29.3.6:8080/pentaho/jpivot/table/drill-position-other.gif">
          <a:extLst>
            <a:ext uri="{FF2B5EF4-FFF2-40B4-BE49-F238E27FC236}">
              <a16:creationId xmlns:a16="http://schemas.microsoft.com/office/drawing/2014/main" id="{A610FB08-0E5A-41CA-93BD-A2D423DE20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1913" name="59 Imagen" descr="http://200.29.3.6:8080/pentaho/jpivot/table/drill-position-other.gif">
          <a:extLst>
            <a:ext uri="{FF2B5EF4-FFF2-40B4-BE49-F238E27FC236}">
              <a16:creationId xmlns:a16="http://schemas.microsoft.com/office/drawing/2014/main" id="{F9930AC4-369E-41D5-8436-78F66A3695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1914" name="59 Imagen" descr="http://200.29.3.6:8080/pentaho/jpivot/table/drill-position-other.gif">
          <a:extLst>
            <a:ext uri="{FF2B5EF4-FFF2-40B4-BE49-F238E27FC236}">
              <a16:creationId xmlns:a16="http://schemas.microsoft.com/office/drawing/2014/main" id="{F7A79192-EFF1-4F99-84AA-21E70A98A3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1915" name="59 Imagen" descr="http://200.29.3.6:8080/pentaho/jpivot/table/drill-position-other.gif">
          <a:extLst>
            <a:ext uri="{FF2B5EF4-FFF2-40B4-BE49-F238E27FC236}">
              <a16:creationId xmlns:a16="http://schemas.microsoft.com/office/drawing/2014/main" id="{A4E6A830-D5AC-4048-BDAA-6BBAB567F3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1916" name="59 Imagen" descr="http://200.29.3.6:8080/pentaho/jpivot/table/drill-position-other.gif">
          <a:extLst>
            <a:ext uri="{FF2B5EF4-FFF2-40B4-BE49-F238E27FC236}">
              <a16:creationId xmlns:a16="http://schemas.microsoft.com/office/drawing/2014/main" id="{FF35C36B-9379-49DA-B2C9-7DA061A943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1917" name="59 Imagen" descr="http://200.29.3.6:8080/pentaho/jpivot/table/drill-position-other.gif">
          <a:extLst>
            <a:ext uri="{FF2B5EF4-FFF2-40B4-BE49-F238E27FC236}">
              <a16:creationId xmlns:a16="http://schemas.microsoft.com/office/drawing/2014/main" id="{CBE5255A-2838-4F81-8CFD-EAD78A4CCD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1918" name="59 Imagen" descr="http://200.29.3.6:8080/pentaho/jpivot/table/drill-position-other.gif">
          <a:extLst>
            <a:ext uri="{FF2B5EF4-FFF2-40B4-BE49-F238E27FC236}">
              <a16:creationId xmlns:a16="http://schemas.microsoft.com/office/drawing/2014/main" id="{62C878B2-A8E3-48AC-907A-DD0999DC4A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1919" name="59 Imagen" descr="http://200.29.3.6:8080/pentaho/jpivot/table/drill-position-other.gif">
          <a:extLst>
            <a:ext uri="{FF2B5EF4-FFF2-40B4-BE49-F238E27FC236}">
              <a16:creationId xmlns:a16="http://schemas.microsoft.com/office/drawing/2014/main" id="{E4900DBD-30B9-49D5-9B89-7CFA960692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1920" name="59 Imagen" descr="http://200.29.3.6:8080/pentaho/jpivot/table/drill-position-other.gif">
          <a:extLst>
            <a:ext uri="{FF2B5EF4-FFF2-40B4-BE49-F238E27FC236}">
              <a16:creationId xmlns:a16="http://schemas.microsoft.com/office/drawing/2014/main" id="{756B0586-08D2-4C31-AE5B-C27B73E290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1921" name="59 Imagen" descr="http://200.29.3.6:8080/pentaho/jpivot/table/drill-position-other.gif">
          <a:extLst>
            <a:ext uri="{FF2B5EF4-FFF2-40B4-BE49-F238E27FC236}">
              <a16:creationId xmlns:a16="http://schemas.microsoft.com/office/drawing/2014/main" id="{35968A57-1438-4D54-BDF9-D1AE268738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1922" name="59 Imagen" descr="http://200.29.3.6:8080/pentaho/jpivot/table/drill-position-other.gif">
          <a:extLst>
            <a:ext uri="{FF2B5EF4-FFF2-40B4-BE49-F238E27FC236}">
              <a16:creationId xmlns:a16="http://schemas.microsoft.com/office/drawing/2014/main" id="{A0C4A5DE-5227-4D24-95D8-FEC761F337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1923" name="59 Imagen" descr="http://200.29.3.6:8080/pentaho/jpivot/table/drill-position-other.gif">
          <a:extLst>
            <a:ext uri="{FF2B5EF4-FFF2-40B4-BE49-F238E27FC236}">
              <a16:creationId xmlns:a16="http://schemas.microsoft.com/office/drawing/2014/main" id="{E6ABCD4B-3B7F-450A-A278-525EE6A11B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1924" name="59 Imagen" descr="http://200.29.3.6:8080/pentaho/jpivot/table/drill-position-other.gif">
          <a:extLst>
            <a:ext uri="{FF2B5EF4-FFF2-40B4-BE49-F238E27FC236}">
              <a16:creationId xmlns:a16="http://schemas.microsoft.com/office/drawing/2014/main" id="{6D8B1D5F-3452-4043-A2A7-4578ED6E87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1925" name="59 Imagen" descr="http://200.29.3.6:8080/pentaho/jpivot/table/drill-position-other.gif">
          <a:extLst>
            <a:ext uri="{FF2B5EF4-FFF2-40B4-BE49-F238E27FC236}">
              <a16:creationId xmlns:a16="http://schemas.microsoft.com/office/drawing/2014/main" id="{C3DEBDC8-CA2C-4768-BDF6-B3BA003C0E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15</xdr:row>
      <xdr:rowOff>0</xdr:rowOff>
    </xdr:from>
    <xdr:ext cx="85725" cy="85725"/>
    <xdr:pic>
      <xdr:nvPicPr>
        <xdr:cNvPr id="1926" name="59 Imagen" descr="http://200.29.3.6:8080/pentaho/jpivot/table/drill-position-other.gif">
          <a:extLst>
            <a:ext uri="{FF2B5EF4-FFF2-40B4-BE49-F238E27FC236}">
              <a16:creationId xmlns:a16="http://schemas.microsoft.com/office/drawing/2014/main" id="{DF7829CF-18DC-4B3F-BA25-9B574A4A21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15</xdr:row>
      <xdr:rowOff>0</xdr:rowOff>
    </xdr:from>
    <xdr:ext cx="85725" cy="85725"/>
    <xdr:pic>
      <xdr:nvPicPr>
        <xdr:cNvPr id="1927" name="59 Imagen" descr="http://200.29.3.6:8080/pentaho/jpivot/table/drill-position-other.gif">
          <a:extLst>
            <a:ext uri="{FF2B5EF4-FFF2-40B4-BE49-F238E27FC236}">
              <a16:creationId xmlns:a16="http://schemas.microsoft.com/office/drawing/2014/main" id="{AFB17ECF-B6A6-4AFA-B18C-9ECC176A5B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15</xdr:row>
      <xdr:rowOff>0</xdr:rowOff>
    </xdr:from>
    <xdr:ext cx="85725" cy="85725"/>
    <xdr:pic>
      <xdr:nvPicPr>
        <xdr:cNvPr id="1928" name="59 Imagen" descr="http://200.29.3.6:8080/pentaho/jpivot/table/drill-position-other.gif">
          <a:extLst>
            <a:ext uri="{FF2B5EF4-FFF2-40B4-BE49-F238E27FC236}">
              <a16:creationId xmlns:a16="http://schemas.microsoft.com/office/drawing/2014/main" id="{9B6F4861-85AB-47C5-B33C-8AB851ACBD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1929" name="59 Imagen" descr="http://200.29.3.6:8080/pentaho/jpivot/table/drill-position-other.gif">
          <a:extLst>
            <a:ext uri="{FF2B5EF4-FFF2-40B4-BE49-F238E27FC236}">
              <a16:creationId xmlns:a16="http://schemas.microsoft.com/office/drawing/2014/main" id="{42E0104A-9991-4A66-A803-DE63FFA645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1930" name="59 Imagen" descr="http://200.29.3.6:8080/pentaho/jpivot/table/drill-position-other.gif">
          <a:extLst>
            <a:ext uri="{FF2B5EF4-FFF2-40B4-BE49-F238E27FC236}">
              <a16:creationId xmlns:a16="http://schemas.microsoft.com/office/drawing/2014/main" id="{94537E01-FB71-4D95-8FE8-D2534D236A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1931" name="59 Imagen" descr="http://200.29.3.6:8080/pentaho/jpivot/table/drill-position-other.gif">
          <a:extLst>
            <a:ext uri="{FF2B5EF4-FFF2-40B4-BE49-F238E27FC236}">
              <a16:creationId xmlns:a16="http://schemas.microsoft.com/office/drawing/2014/main" id="{538918C1-820B-4F12-AD4E-09488468C7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1932" name="59 Imagen" descr="http://200.29.3.6:8080/pentaho/jpivot/table/drill-position-other.gif">
          <a:extLst>
            <a:ext uri="{FF2B5EF4-FFF2-40B4-BE49-F238E27FC236}">
              <a16:creationId xmlns:a16="http://schemas.microsoft.com/office/drawing/2014/main" id="{13E64CCB-3961-4ED4-883C-2F50281458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1933" name="59 Imagen" descr="http://200.29.3.6:8080/pentaho/jpivot/table/drill-position-other.gif">
          <a:extLst>
            <a:ext uri="{FF2B5EF4-FFF2-40B4-BE49-F238E27FC236}">
              <a16:creationId xmlns:a16="http://schemas.microsoft.com/office/drawing/2014/main" id="{80B06A9D-1522-4FE9-A21D-B391C33B0F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1934" name="59 Imagen" descr="http://200.29.3.6:8080/pentaho/jpivot/table/drill-position-other.gif">
          <a:extLst>
            <a:ext uri="{FF2B5EF4-FFF2-40B4-BE49-F238E27FC236}">
              <a16:creationId xmlns:a16="http://schemas.microsoft.com/office/drawing/2014/main" id="{ECAB772F-CC2C-41DB-ADEB-2F6925B870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1935" name="59 Imagen" descr="http://200.29.3.6:8080/pentaho/jpivot/table/drill-position-other.gif">
          <a:extLst>
            <a:ext uri="{FF2B5EF4-FFF2-40B4-BE49-F238E27FC236}">
              <a16:creationId xmlns:a16="http://schemas.microsoft.com/office/drawing/2014/main" id="{C798630F-E49B-4C60-BC9E-DCB8FE1A08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1936" name="59 Imagen" descr="http://200.29.3.6:8080/pentaho/jpivot/table/drill-position-other.gif">
          <a:extLst>
            <a:ext uri="{FF2B5EF4-FFF2-40B4-BE49-F238E27FC236}">
              <a16:creationId xmlns:a16="http://schemas.microsoft.com/office/drawing/2014/main" id="{6C4CA8CA-F90D-49FB-99DA-62499EA1AC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1937" name="59 Imagen" descr="http://200.29.3.6:8080/pentaho/jpivot/table/drill-position-other.gif">
          <a:extLst>
            <a:ext uri="{FF2B5EF4-FFF2-40B4-BE49-F238E27FC236}">
              <a16:creationId xmlns:a16="http://schemas.microsoft.com/office/drawing/2014/main" id="{ADE327E4-E2D9-4612-9A2B-F5E5D36716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1938" name="59 Imagen" descr="http://200.29.3.6:8080/pentaho/jpivot/table/drill-position-other.gif">
          <a:extLst>
            <a:ext uri="{FF2B5EF4-FFF2-40B4-BE49-F238E27FC236}">
              <a16:creationId xmlns:a16="http://schemas.microsoft.com/office/drawing/2014/main" id="{C3DF3CE2-0D29-474B-BD0E-79B8B199A3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1939" name="59 Imagen" descr="http://200.29.3.6:8080/pentaho/jpivot/table/drill-position-other.gif">
          <a:extLst>
            <a:ext uri="{FF2B5EF4-FFF2-40B4-BE49-F238E27FC236}">
              <a16:creationId xmlns:a16="http://schemas.microsoft.com/office/drawing/2014/main" id="{83831A1B-6499-4C15-B4B4-5E2B35678A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1940" name="59 Imagen" descr="http://200.29.3.6:8080/pentaho/jpivot/table/drill-position-other.gif">
          <a:extLst>
            <a:ext uri="{FF2B5EF4-FFF2-40B4-BE49-F238E27FC236}">
              <a16:creationId xmlns:a16="http://schemas.microsoft.com/office/drawing/2014/main" id="{E3AB5C29-0F8D-4513-8992-B3A9E919CB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1941" name="59 Imagen" descr="http://200.29.3.6:8080/pentaho/jpivot/table/drill-position-other.gif">
          <a:extLst>
            <a:ext uri="{FF2B5EF4-FFF2-40B4-BE49-F238E27FC236}">
              <a16:creationId xmlns:a16="http://schemas.microsoft.com/office/drawing/2014/main" id="{AAEEF761-4E50-4B9B-8526-629C7C574C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1942" name="59 Imagen" descr="http://200.29.3.6:8080/pentaho/jpivot/table/drill-position-other.gif">
          <a:extLst>
            <a:ext uri="{FF2B5EF4-FFF2-40B4-BE49-F238E27FC236}">
              <a16:creationId xmlns:a16="http://schemas.microsoft.com/office/drawing/2014/main" id="{89255D5E-DF66-46E8-9E2D-091CB7108D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1943" name="59 Imagen" descr="http://200.29.3.6:8080/pentaho/jpivot/table/drill-position-other.gif">
          <a:extLst>
            <a:ext uri="{FF2B5EF4-FFF2-40B4-BE49-F238E27FC236}">
              <a16:creationId xmlns:a16="http://schemas.microsoft.com/office/drawing/2014/main" id="{51942B47-10FB-4C24-8AD6-F5253697D4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1944" name="59 Imagen" descr="http://200.29.3.6:8080/pentaho/jpivot/table/drill-position-other.gif">
          <a:extLst>
            <a:ext uri="{FF2B5EF4-FFF2-40B4-BE49-F238E27FC236}">
              <a16:creationId xmlns:a16="http://schemas.microsoft.com/office/drawing/2014/main" id="{FB2CEA5D-0F69-4ECB-BECF-FE58AF8C99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1945" name="59 Imagen" descr="http://200.29.3.6:8080/pentaho/jpivot/table/drill-position-other.gif">
          <a:extLst>
            <a:ext uri="{FF2B5EF4-FFF2-40B4-BE49-F238E27FC236}">
              <a16:creationId xmlns:a16="http://schemas.microsoft.com/office/drawing/2014/main" id="{4081D3B9-635F-4E87-B4B8-F5ECD62F67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1946" name="59 Imagen" descr="http://200.29.3.6:8080/pentaho/jpivot/table/drill-position-other.gif">
          <a:extLst>
            <a:ext uri="{FF2B5EF4-FFF2-40B4-BE49-F238E27FC236}">
              <a16:creationId xmlns:a16="http://schemas.microsoft.com/office/drawing/2014/main" id="{1390C4FC-1904-4AC6-92EB-A08BBA49CC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1947" name="59 Imagen" descr="http://200.29.3.6:8080/pentaho/jpivot/table/drill-position-other.gif">
          <a:extLst>
            <a:ext uri="{FF2B5EF4-FFF2-40B4-BE49-F238E27FC236}">
              <a16:creationId xmlns:a16="http://schemas.microsoft.com/office/drawing/2014/main" id="{60062841-977A-404F-8292-2B2D59C296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1948" name="59 Imagen" descr="http://200.29.3.6:8080/pentaho/jpivot/table/drill-position-other.gif">
          <a:extLst>
            <a:ext uri="{FF2B5EF4-FFF2-40B4-BE49-F238E27FC236}">
              <a16:creationId xmlns:a16="http://schemas.microsoft.com/office/drawing/2014/main" id="{CD91F479-F402-480C-B1A3-783C919D0D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1949" name="59 Imagen" descr="http://200.29.3.6:8080/pentaho/jpivot/table/drill-position-other.gif">
          <a:extLst>
            <a:ext uri="{FF2B5EF4-FFF2-40B4-BE49-F238E27FC236}">
              <a16:creationId xmlns:a16="http://schemas.microsoft.com/office/drawing/2014/main" id="{D3F40D2C-AE07-498A-AF8A-EBDA70C057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23</xdr:row>
      <xdr:rowOff>0</xdr:rowOff>
    </xdr:from>
    <xdr:ext cx="85725" cy="85725"/>
    <xdr:pic>
      <xdr:nvPicPr>
        <xdr:cNvPr id="1950" name="59 Imagen" descr="http://200.29.3.6:8080/pentaho/jpivot/table/drill-position-other.gif">
          <a:extLst>
            <a:ext uri="{FF2B5EF4-FFF2-40B4-BE49-F238E27FC236}">
              <a16:creationId xmlns:a16="http://schemas.microsoft.com/office/drawing/2014/main" id="{CD3C3268-A96B-4FC7-A0D7-F229E2FD57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23</xdr:row>
      <xdr:rowOff>0</xdr:rowOff>
    </xdr:from>
    <xdr:ext cx="85725" cy="85725"/>
    <xdr:pic>
      <xdr:nvPicPr>
        <xdr:cNvPr id="1951" name="59 Imagen" descr="http://200.29.3.6:8080/pentaho/jpivot/table/drill-position-other.gif">
          <a:extLst>
            <a:ext uri="{FF2B5EF4-FFF2-40B4-BE49-F238E27FC236}">
              <a16:creationId xmlns:a16="http://schemas.microsoft.com/office/drawing/2014/main" id="{197382D8-6233-4759-B4A6-4C5FFFED4A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23</xdr:row>
      <xdr:rowOff>0</xdr:rowOff>
    </xdr:from>
    <xdr:ext cx="85725" cy="85725"/>
    <xdr:pic>
      <xdr:nvPicPr>
        <xdr:cNvPr id="1952" name="59 Imagen" descr="http://200.29.3.6:8080/pentaho/jpivot/table/drill-position-other.gif">
          <a:extLst>
            <a:ext uri="{FF2B5EF4-FFF2-40B4-BE49-F238E27FC236}">
              <a16:creationId xmlns:a16="http://schemas.microsoft.com/office/drawing/2014/main" id="{C0F2A56B-391B-445C-B95D-678228732B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2.xml><?xml version="1.0" encoding="utf-8"?>
<xdr:wsDr xmlns:xdr="http://schemas.openxmlformats.org/drawingml/2006/spreadsheetDrawing" xmlns:a="http://schemas.openxmlformats.org/drawingml/2006/main">
  <xdr:oneCellAnchor>
    <xdr:from>
      <xdr:col>74</xdr:col>
      <xdr:colOff>0</xdr:colOff>
      <xdr:row>28</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1AB797B7-DCE7-4AAC-9C74-5F3170B903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2212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28</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A444D430-2F93-4591-82AF-CB620045DD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2212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28</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338E1A7D-5D2A-4FBF-9494-D34921B62A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2212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28</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C7096C87-7BD9-4F5B-8A03-9A5571A54F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2212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28</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D5C8768F-26B5-40E5-B76D-C9B346472B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2212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28</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FDF774A9-4E13-4E96-AEB1-447F7A5D98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2212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28</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A7699882-5DC4-44A1-AF2A-38EDB49415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2212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28</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22CC46D3-BFD8-4799-9860-7F2FBD6EF9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2212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28</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82361317-BAA2-40DB-8584-52B0EEFB7E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2212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28</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1C058615-DAB7-415A-84F4-92F81671E3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2212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28</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8F9C83E1-5608-4A8A-BAE7-36BB855F31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2212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28</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D931DB06-613E-48CA-BD6F-4BADF0EF91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2212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28</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BEE5A723-64AD-4204-9E3D-E2EA18FD30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2212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28</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B3D008B0-B232-4F6D-A5C2-AD8716D530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2212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28</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8F0C7D80-CC80-4931-A43B-00DCAFF16E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2212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xdr:row>
      <xdr:rowOff>0</xdr:rowOff>
    </xdr:from>
    <xdr:ext cx="85725" cy="85725"/>
    <xdr:pic>
      <xdr:nvPicPr>
        <xdr:cNvPr id="17" name="17 Imagen" descr="http://200.29.3.6:8080/pentaho/jpivot/table/drill-position-other.gif">
          <a:extLst>
            <a:ext uri="{FF2B5EF4-FFF2-40B4-BE49-F238E27FC236}">
              <a16:creationId xmlns:a16="http://schemas.microsoft.com/office/drawing/2014/main" id="{83AF44AC-6F08-4B7D-A2B1-00CDF80D09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85725" cy="85725"/>
    <xdr:pic>
      <xdr:nvPicPr>
        <xdr:cNvPr id="18" name="18 Imagen" descr="http://200.29.3.6:8080/pentaho/jpivot/table/drill-position-other.gif">
          <a:extLst>
            <a:ext uri="{FF2B5EF4-FFF2-40B4-BE49-F238E27FC236}">
              <a16:creationId xmlns:a16="http://schemas.microsoft.com/office/drawing/2014/main" id="{0A7B58E9-21FA-427A-BD6D-ABE6DE2335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3000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85725" cy="85725"/>
    <xdr:pic>
      <xdr:nvPicPr>
        <xdr:cNvPr id="19" name="19 Imagen" descr="http://200.29.3.6:8080/pentaho/jpivot/table/drill-position-other.gif">
          <a:extLst>
            <a:ext uri="{FF2B5EF4-FFF2-40B4-BE49-F238E27FC236}">
              <a16:creationId xmlns:a16="http://schemas.microsoft.com/office/drawing/2014/main" id="{CC77CCDB-3FBB-4FCD-B978-ACAAAF6BD1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3228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85725" cy="85725"/>
    <xdr:pic>
      <xdr:nvPicPr>
        <xdr:cNvPr id="20" name="20 Imagen" descr="http://200.29.3.6:8080/pentaho/jpivot/table/drill-position-other.gif">
          <a:extLst>
            <a:ext uri="{FF2B5EF4-FFF2-40B4-BE49-F238E27FC236}">
              <a16:creationId xmlns:a16="http://schemas.microsoft.com/office/drawing/2014/main" id="{8647E68F-2854-40BE-8B28-FDB532F8C6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3457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13</xdr:row>
      <xdr:rowOff>0</xdr:rowOff>
    </xdr:from>
    <xdr:ext cx="85725" cy="85725"/>
    <xdr:pic>
      <xdr:nvPicPr>
        <xdr:cNvPr id="21" name="21 Imagen" descr="http://200.29.3.6:8080/pentaho/jpivot/table/drill-position-other.gif">
          <a:extLst>
            <a:ext uri="{FF2B5EF4-FFF2-40B4-BE49-F238E27FC236}">
              <a16:creationId xmlns:a16="http://schemas.microsoft.com/office/drawing/2014/main" id="{E49C4D78-CBBC-49B1-AE3C-73682955D6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3686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14</xdr:row>
      <xdr:rowOff>0</xdr:rowOff>
    </xdr:from>
    <xdr:ext cx="85725" cy="85725"/>
    <xdr:pic>
      <xdr:nvPicPr>
        <xdr:cNvPr id="22" name="22 Imagen" descr="http://200.29.3.6:8080/pentaho/jpivot/table/drill-position-other.gif">
          <a:extLst>
            <a:ext uri="{FF2B5EF4-FFF2-40B4-BE49-F238E27FC236}">
              <a16:creationId xmlns:a16="http://schemas.microsoft.com/office/drawing/2014/main" id="{296BEE41-E4AB-4C9F-A570-8AE1FB3B73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3914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16</xdr:row>
      <xdr:rowOff>0</xdr:rowOff>
    </xdr:from>
    <xdr:ext cx="85725" cy="85725"/>
    <xdr:pic>
      <xdr:nvPicPr>
        <xdr:cNvPr id="23" name="23 Imagen" descr="http://200.29.3.6:8080/pentaho/jpivot/table/drill-position-other.gif">
          <a:extLst>
            <a:ext uri="{FF2B5EF4-FFF2-40B4-BE49-F238E27FC236}">
              <a16:creationId xmlns:a16="http://schemas.microsoft.com/office/drawing/2014/main" id="{59A9D4CA-C51E-4812-86F9-3EA4BF326A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17</xdr:row>
      <xdr:rowOff>0</xdr:rowOff>
    </xdr:from>
    <xdr:ext cx="85725" cy="85725"/>
    <xdr:pic>
      <xdr:nvPicPr>
        <xdr:cNvPr id="24" name="24 Imagen" descr="http://200.29.3.6:8080/pentaho/jpivot/table/drill-position-other.gif">
          <a:extLst>
            <a:ext uri="{FF2B5EF4-FFF2-40B4-BE49-F238E27FC236}">
              <a16:creationId xmlns:a16="http://schemas.microsoft.com/office/drawing/2014/main" id="{7C832A4A-5B10-431F-BF0B-2CE41A2269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4600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18</xdr:row>
      <xdr:rowOff>0</xdr:rowOff>
    </xdr:from>
    <xdr:ext cx="85725" cy="85725"/>
    <xdr:pic>
      <xdr:nvPicPr>
        <xdr:cNvPr id="25" name="25 Imagen" descr="http://200.29.3.6:8080/pentaho/jpivot/table/drill-position-other.gif">
          <a:extLst>
            <a:ext uri="{FF2B5EF4-FFF2-40B4-BE49-F238E27FC236}">
              <a16:creationId xmlns:a16="http://schemas.microsoft.com/office/drawing/2014/main" id="{B315A159-4651-4D1A-9D20-996F713D3A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4829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19</xdr:row>
      <xdr:rowOff>0</xdr:rowOff>
    </xdr:from>
    <xdr:ext cx="85725" cy="85725"/>
    <xdr:pic>
      <xdr:nvPicPr>
        <xdr:cNvPr id="26" name="26 Imagen" descr="http://200.29.3.6:8080/pentaho/jpivot/table/drill-position-other.gif">
          <a:extLst>
            <a:ext uri="{FF2B5EF4-FFF2-40B4-BE49-F238E27FC236}">
              <a16:creationId xmlns:a16="http://schemas.microsoft.com/office/drawing/2014/main" id="{6F3224D8-0883-4DF9-BEA5-96A49D4682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5057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20</xdr:row>
      <xdr:rowOff>0</xdr:rowOff>
    </xdr:from>
    <xdr:ext cx="85725" cy="85725"/>
    <xdr:pic>
      <xdr:nvPicPr>
        <xdr:cNvPr id="27" name="27 Imagen" descr="http://200.29.3.6:8080/pentaho/jpivot/table/drill-position-other.gif">
          <a:extLst>
            <a:ext uri="{FF2B5EF4-FFF2-40B4-BE49-F238E27FC236}">
              <a16:creationId xmlns:a16="http://schemas.microsoft.com/office/drawing/2014/main" id="{D351EFE9-99D0-4A81-B65C-8FF21CB7BA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5286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21</xdr:row>
      <xdr:rowOff>0</xdr:rowOff>
    </xdr:from>
    <xdr:ext cx="85725" cy="85725"/>
    <xdr:pic>
      <xdr:nvPicPr>
        <xdr:cNvPr id="28" name="28 Imagen" descr="http://200.29.3.6:8080/pentaho/jpivot/table/drill-position-other.gif">
          <a:extLst>
            <a:ext uri="{FF2B5EF4-FFF2-40B4-BE49-F238E27FC236}">
              <a16:creationId xmlns:a16="http://schemas.microsoft.com/office/drawing/2014/main" id="{C916E1B4-C589-4D20-AD7D-2416E2B945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5514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22</xdr:row>
      <xdr:rowOff>0</xdr:rowOff>
    </xdr:from>
    <xdr:ext cx="85725" cy="85725"/>
    <xdr:pic>
      <xdr:nvPicPr>
        <xdr:cNvPr id="29" name="29 Imagen" descr="http://200.29.3.6:8080/pentaho/jpivot/table/drill-position-other.gif">
          <a:extLst>
            <a:ext uri="{FF2B5EF4-FFF2-40B4-BE49-F238E27FC236}">
              <a16:creationId xmlns:a16="http://schemas.microsoft.com/office/drawing/2014/main" id="{7FFBC739-59EB-4539-AE57-C8C6F8FDAB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5743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24</xdr:row>
      <xdr:rowOff>0</xdr:rowOff>
    </xdr:from>
    <xdr:ext cx="85725" cy="85725"/>
    <xdr:pic>
      <xdr:nvPicPr>
        <xdr:cNvPr id="30" name="30 Imagen" descr="http://200.29.3.6:8080/pentaho/jpivot/table/drill-position-other.gif">
          <a:extLst>
            <a:ext uri="{FF2B5EF4-FFF2-40B4-BE49-F238E27FC236}">
              <a16:creationId xmlns:a16="http://schemas.microsoft.com/office/drawing/2014/main" id="{2B2E2266-71C4-40E0-B8D7-DD8997D7A4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6200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243692" cy="1118079"/>
    <xdr:pic>
      <xdr:nvPicPr>
        <xdr:cNvPr id="31" name="Imagen 30">
          <a:extLst>
            <a:ext uri="{FF2B5EF4-FFF2-40B4-BE49-F238E27FC236}">
              <a16:creationId xmlns:a16="http://schemas.microsoft.com/office/drawing/2014/main" id="{FDDA39AC-9764-4A03-A5AE-C022C2677A84}"/>
            </a:ext>
          </a:extLst>
        </xdr:cNvPr>
        <xdr:cNvPicPr>
          <a:picLocks noChangeAspect="1"/>
        </xdr:cNvPicPr>
      </xdr:nvPicPr>
      <xdr:blipFill>
        <a:blip xmlns:r="http://schemas.openxmlformats.org/officeDocument/2006/relationships" r:embed="rId2"/>
        <a:stretch>
          <a:fillRect/>
        </a:stretch>
      </xdr:blipFill>
      <xdr:spPr>
        <a:xfrm>
          <a:off x="0" y="0"/>
          <a:ext cx="1243692" cy="1118079"/>
        </a:xfrm>
        <a:prstGeom prst="rect">
          <a:avLst/>
        </a:prstGeom>
      </xdr:spPr>
    </xdr:pic>
    <xdr:clientData/>
  </xdr:oneCellAnchor>
  <xdr:oneCellAnchor>
    <xdr:from>
      <xdr:col>9</xdr:col>
      <xdr:colOff>0</xdr:colOff>
      <xdr:row>9</xdr:row>
      <xdr:rowOff>0</xdr:rowOff>
    </xdr:from>
    <xdr:ext cx="85725" cy="85725"/>
    <xdr:pic>
      <xdr:nvPicPr>
        <xdr:cNvPr id="32" name="17 Imagen" descr="http://200.29.3.6:8080/pentaho/jpivot/table/drill-position-other.gif">
          <a:extLst>
            <a:ext uri="{FF2B5EF4-FFF2-40B4-BE49-F238E27FC236}">
              <a16:creationId xmlns:a16="http://schemas.microsoft.com/office/drawing/2014/main" id="{46B3F1C8-5F02-43E0-BA83-320811C96B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33" name="18 Imagen" descr="http://200.29.3.6:8080/pentaho/jpivot/table/drill-position-other.gif">
          <a:extLst>
            <a:ext uri="{FF2B5EF4-FFF2-40B4-BE49-F238E27FC236}">
              <a16:creationId xmlns:a16="http://schemas.microsoft.com/office/drawing/2014/main" id="{128CD397-218A-4FAC-BEC6-11DAD854CF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000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34" name="19 Imagen" descr="http://200.29.3.6:8080/pentaho/jpivot/table/drill-position-other.gif">
          <a:extLst>
            <a:ext uri="{FF2B5EF4-FFF2-40B4-BE49-F238E27FC236}">
              <a16:creationId xmlns:a16="http://schemas.microsoft.com/office/drawing/2014/main" id="{0ABB38D1-7F1D-41AE-BF81-1840C103CC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228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35" name="20 Imagen" descr="http://200.29.3.6:8080/pentaho/jpivot/table/drill-position-other.gif">
          <a:extLst>
            <a:ext uri="{FF2B5EF4-FFF2-40B4-BE49-F238E27FC236}">
              <a16:creationId xmlns:a16="http://schemas.microsoft.com/office/drawing/2014/main" id="{6AB607BE-461F-4502-B9B5-58D5E2ACE9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457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36" name="21 Imagen" descr="http://200.29.3.6:8080/pentaho/jpivot/table/drill-position-other.gif">
          <a:extLst>
            <a:ext uri="{FF2B5EF4-FFF2-40B4-BE49-F238E27FC236}">
              <a16:creationId xmlns:a16="http://schemas.microsoft.com/office/drawing/2014/main" id="{D97F92D3-3495-4C1D-B718-10703D9CBF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686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14</xdr:row>
      <xdr:rowOff>0</xdr:rowOff>
    </xdr:from>
    <xdr:ext cx="85725" cy="85725"/>
    <xdr:pic>
      <xdr:nvPicPr>
        <xdr:cNvPr id="37" name="22 Imagen" descr="http://200.29.3.6:8080/pentaho/jpivot/table/drill-position-other.gif">
          <a:extLst>
            <a:ext uri="{FF2B5EF4-FFF2-40B4-BE49-F238E27FC236}">
              <a16:creationId xmlns:a16="http://schemas.microsoft.com/office/drawing/2014/main" id="{BDBD4BC2-051D-4A11-88B3-82AD4B0442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914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38" name="23 Imagen" descr="http://200.29.3.6:8080/pentaho/jpivot/table/drill-position-other.gif">
          <a:extLst>
            <a:ext uri="{FF2B5EF4-FFF2-40B4-BE49-F238E27FC236}">
              <a16:creationId xmlns:a16="http://schemas.microsoft.com/office/drawing/2014/main" id="{12B1B0F0-42FE-4AEA-BE3E-BD0876645B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39" name="24 Imagen" descr="http://200.29.3.6:8080/pentaho/jpivot/table/drill-position-other.gif">
          <a:extLst>
            <a:ext uri="{FF2B5EF4-FFF2-40B4-BE49-F238E27FC236}">
              <a16:creationId xmlns:a16="http://schemas.microsoft.com/office/drawing/2014/main" id="{3738135A-52F4-4ECC-937D-D83F826A8B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600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40" name="25 Imagen" descr="http://200.29.3.6:8080/pentaho/jpivot/table/drill-position-other.gif">
          <a:extLst>
            <a:ext uri="{FF2B5EF4-FFF2-40B4-BE49-F238E27FC236}">
              <a16:creationId xmlns:a16="http://schemas.microsoft.com/office/drawing/2014/main" id="{1E26233F-C53F-4A75-98B0-A73C3926AA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829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41" name="26 Imagen" descr="http://200.29.3.6:8080/pentaho/jpivot/table/drill-position-other.gif">
          <a:extLst>
            <a:ext uri="{FF2B5EF4-FFF2-40B4-BE49-F238E27FC236}">
              <a16:creationId xmlns:a16="http://schemas.microsoft.com/office/drawing/2014/main" id="{F74EAAD1-FE9E-49D7-9C8C-7454EDC3F0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057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42" name="27 Imagen" descr="http://200.29.3.6:8080/pentaho/jpivot/table/drill-position-other.gif">
          <a:extLst>
            <a:ext uri="{FF2B5EF4-FFF2-40B4-BE49-F238E27FC236}">
              <a16:creationId xmlns:a16="http://schemas.microsoft.com/office/drawing/2014/main" id="{9DEF88E3-421B-4045-85A3-70887B6EE7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286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85725" cy="85725"/>
    <xdr:pic>
      <xdr:nvPicPr>
        <xdr:cNvPr id="43" name="28 Imagen" descr="http://200.29.3.6:8080/pentaho/jpivot/table/drill-position-other.gif">
          <a:extLst>
            <a:ext uri="{FF2B5EF4-FFF2-40B4-BE49-F238E27FC236}">
              <a16:creationId xmlns:a16="http://schemas.microsoft.com/office/drawing/2014/main" id="{538A6FC4-7A3F-4388-A660-271185A640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514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85725" cy="85725"/>
    <xdr:pic>
      <xdr:nvPicPr>
        <xdr:cNvPr id="44" name="29 Imagen" descr="http://200.29.3.6:8080/pentaho/jpivot/table/drill-position-other.gif">
          <a:extLst>
            <a:ext uri="{FF2B5EF4-FFF2-40B4-BE49-F238E27FC236}">
              <a16:creationId xmlns:a16="http://schemas.microsoft.com/office/drawing/2014/main" id="{B75B93DA-241F-46CA-AEE4-A4DA89C24C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743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24</xdr:row>
      <xdr:rowOff>0</xdr:rowOff>
    </xdr:from>
    <xdr:ext cx="85725" cy="85725"/>
    <xdr:pic>
      <xdr:nvPicPr>
        <xdr:cNvPr id="45" name="30 Imagen" descr="http://200.29.3.6:8080/pentaho/jpivot/table/drill-position-other.gif">
          <a:extLst>
            <a:ext uri="{FF2B5EF4-FFF2-40B4-BE49-F238E27FC236}">
              <a16:creationId xmlns:a16="http://schemas.microsoft.com/office/drawing/2014/main" id="{0E2DF6EF-98AE-4DA5-9FF3-132120C12D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6200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3.xml><?xml version="1.0" encoding="utf-8"?>
<xdr:wsDr xmlns:xdr="http://schemas.openxmlformats.org/drawingml/2006/spreadsheetDrawing" xmlns:a="http://schemas.openxmlformats.org/drawingml/2006/main">
  <xdr:oneCellAnchor>
    <xdr:from>
      <xdr:col>9</xdr:col>
      <xdr:colOff>0</xdr:colOff>
      <xdr:row>80</xdr:row>
      <xdr:rowOff>0</xdr:rowOff>
    </xdr:from>
    <xdr:ext cx="152400" cy="152400"/>
    <xdr:sp macro="" textlink="">
      <xdr:nvSpPr>
        <xdr:cNvPr id="2" name="Picture 1" hidden="1">
          <a:extLst>
            <a:ext uri="{63B3BB69-23CF-44E3-9099-C40C66FF867C}">
              <a14:compatExt xmlns:a14="http://schemas.microsoft.com/office/drawing/2010/main" spid="_x0000_s13313"/>
            </a:ext>
            <a:ext uri="{FF2B5EF4-FFF2-40B4-BE49-F238E27FC236}">
              <a16:creationId xmlns:a16="http://schemas.microsoft.com/office/drawing/2014/main" id="{043BDED5-5E64-4723-B2F1-A0909447A1E0}"/>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152400" cy="152400"/>
    <xdr:sp macro="" textlink="">
      <xdr:nvSpPr>
        <xdr:cNvPr id="3" name="Picture 2" hidden="1">
          <a:extLst>
            <a:ext uri="{63B3BB69-23CF-44E3-9099-C40C66FF867C}">
              <a14:compatExt xmlns:a14="http://schemas.microsoft.com/office/drawing/2010/main" spid="_x0000_s13314"/>
            </a:ext>
            <a:ext uri="{FF2B5EF4-FFF2-40B4-BE49-F238E27FC236}">
              <a16:creationId xmlns:a16="http://schemas.microsoft.com/office/drawing/2014/main" id="{95E32021-9571-4A47-B5BE-48241AC37393}"/>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E46A3A75-19A1-4924-AA40-DB7DE6A335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11540BAF-A13E-4819-9942-3D6D4BFCC7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3E2EEEF3-3315-4C45-A1DC-4E06461CAE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0D730ACA-86F7-4D11-AD80-35612259B7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C8DEE3C1-769D-4D24-A2E5-643B4BE80E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C1A544A3-061F-46EF-A8C4-C3BD4E88D8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0" name="Picture 3" hidden="1">
          <a:extLst>
            <a:ext uri="{63B3BB69-23CF-44E3-9099-C40C66FF867C}">
              <a14:compatExt xmlns:a14="http://schemas.microsoft.com/office/drawing/2010/main" spid="_x0000_s13315"/>
            </a:ext>
            <a:ext uri="{FF2B5EF4-FFF2-40B4-BE49-F238E27FC236}">
              <a16:creationId xmlns:a16="http://schemas.microsoft.com/office/drawing/2014/main" id="{4C54A6C2-0F2F-40DE-9BB8-2090CB8CF3BD}"/>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265909AF-F69E-4C52-A5D4-2C56D4815E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EE02C6B9-A29E-4301-B287-6F676B3B63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3C938A26-3EBD-448D-B61F-E565214224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AF72C7D3-6FD0-4EE7-B879-B62D804562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BE916F1E-5AB6-4D07-813D-7EDE7D06A6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2DDAFFC8-4AFD-4822-96E7-42176DF094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7" name="Picture 4" hidden="1">
          <a:extLst>
            <a:ext uri="{63B3BB69-23CF-44E3-9099-C40C66FF867C}">
              <a14:compatExt xmlns:a14="http://schemas.microsoft.com/office/drawing/2010/main" spid="_x0000_s13316"/>
            </a:ext>
            <a:ext uri="{FF2B5EF4-FFF2-40B4-BE49-F238E27FC236}">
              <a16:creationId xmlns:a16="http://schemas.microsoft.com/office/drawing/2014/main" id="{BC4F9FFF-57D3-4928-A66E-0C2A71556435}"/>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15766C79-A624-456D-B264-EF0168BF25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FE9BDC0C-4C7D-404A-88E6-A26E1C4113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2BB186F9-C2A6-4EE6-8DDC-F3F1A4FDEF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D7251743-0C9E-418B-873E-90CB2CC780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B31BB224-CB6F-4F7F-90BA-4779C3EA98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23" name="Picture 5" hidden="1">
          <a:extLst>
            <a:ext uri="{63B3BB69-23CF-44E3-9099-C40C66FF867C}">
              <a14:compatExt xmlns:a14="http://schemas.microsoft.com/office/drawing/2010/main" spid="_x0000_s13317"/>
            </a:ext>
            <a:ext uri="{FF2B5EF4-FFF2-40B4-BE49-F238E27FC236}">
              <a16:creationId xmlns:a16="http://schemas.microsoft.com/office/drawing/2014/main" id="{61469F2E-E1E1-48A4-AE4F-B4564E5FE517}"/>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05F0B96D-BDD3-4900-BACC-3DAF734D18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1B6F4CAC-267E-4FAB-9B51-0E35D1A6ED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65CC9C71-A9EE-4B27-8FCD-D826382308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27" name="Picture 6" hidden="1">
          <a:extLst>
            <a:ext uri="{63B3BB69-23CF-44E3-9099-C40C66FF867C}">
              <a14:compatExt xmlns:a14="http://schemas.microsoft.com/office/drawing/2010/main" spid="_x0000_s13318"/>
            </a:ext>
            <a:ext uri="{FF2B5EF4-FFF2-40B4-BE49-F238E27FC236}">
              <a16:creationId xmlns:a16="http://schemas.microsoft.com/office/drawing/2014/main" id="{1B487685-E7BF-46D2-AA07-D4464BDF9897}"/>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BCACEF4E-1788-41CA-9567-2A84F4FB8A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2D253359-5A8C-4C27-BE0C-8D830B9680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0C07B7C5-69CD-466B-AD8D-BD9EAE2BC6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31" name="Picture 7" hidden="1">
          <a:extLst>
            <a:ext uri="{63B3BB69-23CF-44E3-9099-C40C66FF867C}">
              <a14:compatExt xmlns:a14="http://schemas.microsoft.com/office/drawing/2010/main" spid="_x0000_s13319"/>
            </a:ext>
            <a:ext uri="{FF2B5EF4-FFF2-40B4-BE49-F238E27FC236}">
              <a16:creationId xmlns:a16="http://schemas.microsoft.com/office/drawing/2014/main" id="{1CCDDB20-2DD1-4C52-8F29-0708764F42D7}"/>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A0DBE0A6-68CB-4B58-B160-9187EF3511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941FAC40-77B8-4679-A1C9-C411DF31CF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34" name="Picture 8" hidden="1">
          <a:extLst>
            <a:ext uri="{63B3BB69-23CF-44E3-9099-C40C66FF867C}">
              <a14:compatExt xmlns:a14="http://schemas.microsoft.com/office/drawing/2010/main" spid="_x0000_s13320"/>
            </a:ext>
            <a:ext uri="{FF2B5EF4-FFF2-40B4-BE49-F238E27FC236}">
              <a16:creationId xmlns:a16="http://schemas.microsoft.com/office/drawing/2014/main" id="{7330A73E-A895-4EEB-A4EF-CB71C38E840B}"/>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5A746EAE-CB09-497C-B8E9-4C0FF14656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1257FADE-D2D5-4CCC-8941-8D7E8DFDBE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37" name="Picture 9" hidden="1">
          <a:extLst>
            <a:ext uri="{63B3BB69-23CF-44E3-9099-C40C66FF867C}">
              <a14:compatExt xmlns:a14="http://schemas.microsoft.com/office/drawing/2010/main" spid="_x0000_s13321"/>
            </a:ext>
            <a:ext uri="{FF2B5EF4-FFF2-40B4-BE49-F238E27FC236}">
              <a16:creationId xmlns:a16="http://schemas.microsoft.com/office/drawing/2014/main" id="{4B09308C-54C7-4FB1-A28C-F18AC3D92057}"/>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D7A8DAD4-62E5-4D7D-9CBC-260E01D56E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98245D71-53BE-4BD3-B567-679AB6422A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40" name="Picture 10" hidden="1">
          <a:extLst>
            <a:ext uri="{63B3BB69-23CF-44E3-9099-C40C66FF867C}">
              <a14:compatExt xmlns:a14="http://schemas.microsoft.com/office/drawing/2010/main" spid="_x0000_s13322"/>
            </a:ext>
            <a:ext uri="{FF2B5EF4-FFF2-40B4-BE49-F238E27FC236}">
              <a16:creationId xmlns:a16="http://schemas.microsoft.com/office/drawing/2014/main" id="{70C00420-8310-42BB-B979-E0F561DBD65D}"/>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41" name="40 Imagen" descr="http://200.29.3.6:8080/pentaho/jpivot/table/drill-position-other.gif">
          <a:extLst>
            <a:ext uri="{FF2B5EF4-FFF2-40B4-BE49-F238E27FC236}">
              <a16:creationId xmlns:a16="http://schemas.microsoft.com/office/drawing/2014/main" id="{BB08363C-17A2-4369-8E04-30CE31F84A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42" name="Picture 11" hidden="1">
          <a:extLst>
            <a:ext uri="{63B3BB69-23CF-44E3-9099-C40C66FF867C}">
              <a14:compatExt xmlns:a14="http://schemas.microsoft.com/office/drawing/2010/main" spid="_x0000_s13323"/>
            </a:ext>
            <a:ext uri="{FF2B5EF4-FFF2-40B4-BE49-F238E27FC236}">
              <a16:creationId xmlns:a16="http://schemas.microsoft.com/office/drawing/2014/main" id="{AFE5BAC9-BBFB-4939-950D-1C65DC36EAF4}"/>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6C664859-995C-4D51-94C1-5B21B5A8E0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8B1758E3-D053-4546-9ED4-EEDF517F98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22A31725-35FF-4AA7-A87E-04E35E0C11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86CC258A-40C9-410E-B0E2-0DCE8824BA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47" name="Picture 12" hidden="1">
          <a:extLst>
            <a:ext uri="{63B3BB69-23CF-44E3-9099-C40C66FF867C}">
              <a14:compatExt xmlns:a14="http://schemas.microsoft.com/office/drawing/2010/main" spid="_x0000_s13324"/>
            </a:ext>
            <a:ext uri="{FF2B5EF4-FFF2-40B4-BE49-F238E27FC236}">
              <a16:creationId xmlns:a16="http://schemas.microsoft.com/office/drawing/2014/main" id="{E4E9F784-04C8-42B0-BA0B-FF44ADA0B7CD}"/>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BA63D165-284F-426A-BF5B-7476B0B33D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D856050B-C6DA-400D-AA42-6D8A5C4A2E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40BE1754-099B-40F3-9D3A-F150BF8B66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F193D689-3240-4C7D-9C73-8C6560C72C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52" name="Picture 13" hidden="1">
          <a:extLst>
            <a:ext uri="{63B3BB69-23CF-44E3-9099-C40C66FF867C}">
              <a14:compatExt xmlns:a14="http://schemas.microsoft.com/office/drawing/2010/main" spid="_x0000_s13325"/>
            </a:ext>
            <a:ext uri="{FF2B5EF4-FFF2-40B4-BE49-F238E27FC236}">
              <a16:creationId xmlns:a16="http://schemas.microsoft.com/office/drawing/2014/main" id="{1F542C75-4C2C-469F-83B1-352220B070F4}"/>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497B586F-04CE-4383-A78D-E157004162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CCBBFE34-AB30-4622-83D9-A252690AE4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55" name="Picture 14" hidden="1">
          <a:extLst>
            <a:ext uri="{63B3BB69-23CF-44E3-9099-C40C66FF867C}">
              <a14:compatExt xmlns:a14="http://schemas.microsoft.com/office/drawing/2010/main" spid="_x0000_s13326"/>
            </a:ext>
            <a:ext uri="{FF2B5EF4-FFF2-40B4-BE49-F238E27FC236}">
              <a16:creationId xmlns:a16="http://schemas.microsoft.com/office/drawing/2014/main" id="{434FAEDD-3119-4E12-82D3-8CE408B44DB4}"/>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3E9F68F1-572D-4FFB-96AB-31BA0D64E7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3153693D-CA2A-4249-86DA-D9728402E3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45171C8E-531B-42A4-A6BC-8DA1E56778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44394BC7-1931-45D3-A689-428E2320A0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80D1C6F0-AB6F-4B01-A94C-54F89C686A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24D79FF7-DEBC-4117-8F2D-9D3E3DFA44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62" name="Picture 15" hidden="1">
          <a:extLst>
            <a:ext uri="{63B3BB69-23CF-44E3-9099-C40C66FF867C}">
              <a14:compatExt xmlns:a14="http://schemas.microsoft.com/office/drawing/2010/main" spid="_x0000_s13327"/>
            </a:ext>
            <a:ext uri="{FF2B5EF4-FFF2-40B4-BE49-F238E27FC236}">
              <a16:creationId xmlns:a16="http://schemas.microsoft.com/office/drawing/2014/main" id="{164526EF-BD3C-4023-8904-488AB7EDFB2F}"/>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BF3B0A81-BFF0-4036-BA0A-A36F023233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17F83216-5999-42E2-B822-F24A6F9F6C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6C5C5B90-A62B-43E8-A37A-A8003D4A4C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71C1327E-3198-4A4A-A0B2-22F8C637CB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64E9585C-0960-4986-9814-1BE36D5ED9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16DDACAA-CD85-4142-B5AA-90B06664AF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69" name="Picture 16" hidden="1">
          <a:extLst>
            <a:ext uri="{63B3BB69-23CF-44E3-9099-C40C66FF867C}">
              <a14:compatExt xmlns:a14="http://schemas.microsoft.com/office/drawing/2010/main" spid="_x0000_s13328"/>
            </a:ext>
            <a:ext uri="{FF2B5EF4-FFF2-40B4-BE49-F238E27FC236}">
              <a16:creationId xmlns:a16="http://schemas.microsoft.com/office/drawing/2014/main" id="{FB2C067D-5BAD-49E9-B5CE-CF845D332A46}"/>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E4CBA446-49AD-4F63-AD14-5B9DD6DA58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1C3891C4-367A-453A-B228-8F51257D18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72C8D9FB-7598-49BB-8894-B4525EDD57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330E5C04-9822-4374-822D-BF43297FA4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67AEA2B0-F8CA-4C0B-9887-09E7F6EDD3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75" name="Picture 17" hidden="1">
          <a:extLst>
            <a:ext uri="{63B3BB69-23CF-44E3-9099-C40C66FF867C}">
              <a14:compatExt xmlns:a14="http://schemas.microsoft.com/office/drawing/2010/main" spid="_x0000_s13329"/>
            </a:ext>
            <a:ext uri="{FF2B5EF4-FFF2-40B4-BE49-F238E27FC236}">
              <a16:creationId xmlns:a16="http://schemas.microsoft.com/office/drawing/2014/main" id="{C27F8D66-2061-4FF0-8515-5E3A11F03A95}"/>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76" name="75 Imagen" descr="http://200.29.3.6:8080/pentaho/jpivot/table/drill-position-other.gif">
          <a:extLst>
            <a:ext uri="{FF2B5EF4-FFF2-40B4-BE49-F238E27FC236}">
              <a16:creationId xmlns:a16="http://schemas.microsoft.com/office/drawing/2014/main" id="{5BD69F01-2B4C-4BA1-AE18-9453B41019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8EC1ABEC-CC92-4C3F-9549-563D8A3B51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78" name="77 Imagen" descr="http://200.29.3.6:8080/pentaho/jpivot/table/drill-position-other.gif">
          <a:extLst>
            <a:ext uri="{FF2B5EF4-FFF2-40B4-BE49-F238E27FC236}">
              <a16:creationId xmlns:a16="http://schemas.microsoft.com/office/drawing/2014/main" id="{14E7A313-3B9C-4BBE-B9C1-2B1BAD152C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AAD9D210-257E-4A93-8AFB-8D2E23D7A9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01237C68-4310-4D67-96F2-5670F53AF0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2DC43C5B-4037-486C-BCC5-F34C8D855A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82" name="Picture 18" hidden="1">
          <a:extLst>
            <a:ext uri="{63B3BB69-23CF-44E3-9099-C40C66FF867C}">
              <a14:compatExt xmlns:a14="http://schemas.microsoft.com/office/drawing/2010/main" spid="_x0000_s13330"/>
            </a:ext>
            <a:ext uri="{FF2B5EF4-FFF2-40B4-BE49-F238E27FC236}">
              <a16:creationId xmlns:a16="http://schemas.microsoft.com/office/drawing/2014/main" id="{538DEA06-44FE-4A64-9344-91F608A53789}"/>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83" name="82 Imagen" descr="http://200.29.3.6:8080/pentaho/jpivot/table/drill-position-other.gif">
          <a:extLst>
            <a:ext uri="{FF2B5EF4-FFF2-40B4-BE49-F238E27FC236}">
              <a16:creationId xmlns:a16="http://schemas.microsoft.com/office/drawing/2014/main" id="{19528831-ABC9-4DA3-9396-A44E5052AC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E8546839-9D20-4FE1-8CCE-0610B9A714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D394893B-2D83-4446-96F4-748B959897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100D01B1-8246-457B-8652-EF4A22F1AC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7" name="86 Imagen" descr="http://200.29.3.6:8080/pentaho/jpivot/table/drill-position-other.gif">
          <a:extLst>
            <a:ext uri="{FF2B5EF4-FFF2-40B4-BE49-F238E27FC236}">
              <a16:creationId xmlns:a16="http://schemas.microsoft.com/office/drawing/2014/main" id="{7F742FC4-1642-42F4-801A-5EE36B875D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8" name="87 Imagen" descr="http://200.29.3.6:8080/pentaho/jpivot/table/drill-position-other.gif">
          <a:extLst>
            <a:ext uri="{FF2B5EF4-FFF2-40B4-BE49-F238E27FC236}">
              <a16:creationId xmlns:a16="http://schemas.microsoft.com/office/drawing/2014/main" id="{77BF6714-B9F3-4216-80F0-5D417570A9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89" name="Picture 19" hidden="1">
          <a:extLst>
            <a:ext uri="{63B3BB69-23CF-44E3-9099-C40C66FF867C}">
              <a14:compatExt xmlns:a14="http://schemas.microsoft.com/office/drawing/2010/main" spid="_x0000_s13331"/>
            </a:ext>
            <a:ext uri="{FF2B5EF4-FFF2-40B4-BE49-F238E27FC236}">
              <a16:creationId xmlns:a16="http://schemas.microsoft.com/office/drawing/2014/main" id="{85D5ED72-9F21-4283-BD2C-085E3ADAB617}"/>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656E5E4A-A078-436B-83DE-47EDDA7A23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72E4303E-490B-46C2-BB5A-FA1AF78A5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2" name="91 Imagen" descr="http://200.29.3.6:8080/pentaho/jpivot/table/drill-position-other.gif">
          <a:extLst>
            <a:ext uri="{FF2B5EF4-FFF2-40B4-BE49-F238E27FC236}">
              <a16:creationId xmlns:a16="http://schemas.microsoft.com/office/drawing/2014/main" id="{4C787B99-DF74-441E-BBAF-9067D2B2AE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7F223904-4FA0-4EA7-8216-6764A53850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4" name="93 Imagen" descr="http://200.29.3.6:8080/pentaho/jpivot/table/drill-position-other.gif">
          <a:extLst>
            <a:ext uri="{FF2B5EF4-FFF2-40B4-BE49-F238E27FC236}">
              <a16:creationId xmlns:a16="http://schemas.microsoft.com/office/drawing/2014/main" id="{C9B6A36E-FFCE-4617-A90F-B09FD50BDD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95" name="Picture 20" hidden="1">
          <a:extLst>
            <a:ext uri="{63B3BB69-23CF-44E3-9099-C40C66FF867C}">
              <a14:compatExt xmlns:a14="http://schemas.microsoft.com/office/drawing/2010/main" spid="_x0000_s13332"/>
            </a:ext>
            <a:ext uri="{FF2B5EF4-FFF2-40B4-BE49-F238E27FC236}">
              <a16:creationId xmlns:a16="http://schemas.microsoft.com/office/drawing/2014/main" id="{86E8542A-1207-4075-93D1-1DF80F286A66}"/>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28F63B51-48FB-4E2D-AEFC-4ABA1AB9A6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7" name="96 Imagen" descr="http://200.29.3.6:8080/pentaho/jpivot/table/drill-position-other.gif">
          <a:extLst>
            <a:ext uri="{FF2B5EF4-FFF2-40B4-BE49-F238E27FC236}">
              <a16:creationId xmlns:a16="http://schemas.microsoft.com/office/drawing/2014/main" id="{DF7683D2-5669-4A93-BF27-0D96ED796C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8AA49990-A1E2-4637-A8D1-4C09A22898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99" name="Picture 21" hidden="1">
          <a:extLst>
            <a:ext uri="{63B3BB69-23CF-44E3-9099-C40C66FF867C}">
              <a14:compatExt xmlns:a14="http://schemas.microsoft.com/office/drawing/2010/main" spid="_x0000_s13333"/>
            </a:ext>
            <a:ext uri="{FF2B5EF4-FFF2-40B4-BE49-F238E27FC236}">
              <a16:creationId xmlns:a16="http://schemas.microsoft.com/office/drawing/2014/main" id="{9148EBF5-0FA9-49C9-8AEA-FC3243FACA70}"/>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B55B60D3-2E2A-4D45-8C30-BE9A7C6B3C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01" name="100 Imagen" descr="http://200.29.3.6:8080/pentaho/jpivot/table/drill-position-other.gif">
          <a:extLst>
            <a:ext uri="{FF2B5EF4-FFF2-40B4-BE49-F238E27FC236}">
              <a16:creationId xmlns:a16="http://schemas.microsoft.com/office/drawing/2014/main" id="{34B056B5-7D0B-460C-8AB7-ADF57DEE93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02" name="101 Imagen" descr="http://200.29.3.6:8080/pentaho/jpivot/table/drill-position-other.gif">
          <a:extLst>
            <a:ext uri="{FF2B5EF4-FFF2-40B4-BE49-F238E27FC236}">
              <a16:creationId xmlns:a16="http://schemas.microsoft.com/office/drawing/2014/main" id="{9B514429-9308-42E6-902F-F475B8FB56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03" name="Picture 22" hidden="1">
          <a:extLst>
            <a:ext uri="{63B3BB69-23CF-44E3-9099-C40C66FF867C}">
              <a14:compatExt xmlns:a14="http://schemas.microsoft.com/office/drawing/2010/main" spid="_x0000_s13334"/>
            </a:ext>
            <a:ext uri="{FF2B5EF4-FFF2-40B4-BE49-F238E27FC236}">
              <a16:creationId xmlns:a16="http://schemas.microsoft.com/office/drawing/2014/main" id="{961A5CCF-B0FD-4F53-AF27-9CC3D3AA6385}"/>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104" name="103 Imagen" descr="http://200.29.3.6:8080/pentaho/jpivot/table/drill-position-other.gif">
          <a:extLst>
            <a:ext uri="{FF2B5EF4-FFF2-40B4-BE49-F238E27FC236}">
              <a16:creationId xmlns:a16="http://schemas.microsoft.com/office/drawing/2014/main" id="{C9674DA5-59E4-4F94-9865-A4B79EA2E4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05" name="104 Imagen" descr="http://200.29.3.6:8080/pentaho/jpivot/table/drill-position-other.gif">
          <a:extLst>
            <a:ext uri="{FF2B5EF4-FFF2-40B4-BE49-F238E27FC236}">
              <a16:creationId xmlns:a16="http://schemas.microsoft.com/office/drawing/2014/main" id="{07239CD3-13F4-4117-9B2B-5D45E9A086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06" name="Picture 23" hidden="1">
          <a:extLst>
            <a:ext uri="{63B3BB69-23CF-44E3-9099-C40C66FF867C}">
              <a14:compatExt xmlns:a14="http://schemas.microsoft.com/office/drawing/2010/main" spid="_x0000_s13335"/>
            </a:ext>
            <a:ext uri="{FF2B5EF4-FFF2-40B4-BE49-F238E27FC236}">
              <a16:creationId xmlns:a16="http://schemas.microsoft.com/office/drawing/2014/main" id="{A7350457-C09D-4C96-AFC2-EAA570EB0878}"/>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F7C9276C-FB58-47F7-A622-93205F97AB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B3EE8147-C120-4B19-B175-AE18A1F15F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09" name="Picture 24" hidden="1">
          <a:extLst>
            <a:ext uri="{63B3BB69-23CF-44E3-9099-C40C66FF867C}">
              <a14:compatExt xmlns:a14="http://schemas.microsoft.com/office/drawing/2010/main" spid="_x0000_s13336"/>
            </a:ext>
            <a:ext uri="{FF2B5EF4-FFF2-40B4-BE49-F238E27FC236}">
              <a16:creationId xmlns:a16="http://schemas.microsoft.com/office/drawing/2014/main" id="{4E80D3C0-1937-440B-9D05-5456B1E98463}"/>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13F1080F-DAF8-44B1-BBED-1F6080E2B0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11" name="110 Imagen" descr="http://200.29.3.6:8080/pentaho/jpivot/table/drill-position-other.gif">
          <a:extLst>
            <a:ext uri="{FF2B5EF4-FFF2-40B4-BE49-F238E27FC236}">
              <a16:creationId xmlns:a16="http://schemas.microsoft.com/office/drawing/2014/main" id="{32DAE688-BF68-4F86-98EE-2AF93FDCD6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12" name="Picture 25" hidden="1">
          <a:extLst>
            <a:ext uri="{63B3BB69-23CF-44E3-9099-C40C66FF867C}">
              <a14:compatExt xmlns:a14="http://schemas.microsoft.com/office/drawing/2010/main" spid="_x0000_s13337"/>
            </a:ext>
            <a:ext uri="{FF2B5EF4-FFF2-40B4-BE49-F238E27FC236}">
              <a16:creationId xmlns:a16="http://schemas.microsoft.com/office/drawing/2014/main" id="{330E2935-B005-4599-B267-027863C4BCB0}"/>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113" name="112 Imagen" descr="http://200.29.3.6:8080/pentaho/jpivot/table/drill-position-other.gif">
          <a:extLst>
            <a:ext uri="{FF2B5EF4-FFF2-40B4-BE49-F238E27FC236}">
              <a16:creationId xmlns:a16="http://schemas.microsoft.com/office/drawing/2014/main" id="{D5E8C0AB-5337-42BD-8640-2AC4BBD6F1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14" name="Picture 26" hidden="1">
          <a:extLst>
            <a:ext uri="{63B3BB69-23CF-44E3-9099-C40C66FF867C}">
              <a14:compatExt xmlns:a14="http://schemas.microsoft.com/office/drawing/2010/main" spid="_x0000_s13338"/>
            </a:ext>
            <a:ext uri="{FF2B5EF4-FFF2-40B4-BE49-F238E27FC236}">
              <a16:creationId xmlns:a16="http://schemas.microsoft.com/office/drawing/2014/main" id="{A99FD3B8-F726-4623-8BB9-6EA2041DB730}"/>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115" name="114 Imagen" descr="http://200.29.3.6:8080/pentaho/jpivot/table/drill-position-other.gif">
          <a:extLst>
            <a:ext uri="{FF2B5EF4-FFF2-40B4-BE49-F238E27FC236}">
              <a16:creationId xmlns:a16="http://schemas.microsoft.com/office/drawing/2014/main" id="{35FB5F2E-F9FB-41EA-8C1C-B583129B26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AC209D39-8FD5-43E9-95DC-AEE0ACA1CB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4E84E418-2281-4352-92A9-B93E245A6B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18" name="117 Imagen" descr="http://200.29.3.6:8080/pentaho/jpivot/table/drill-position-other.gif">
          <a:extLst>
            <a:ext uri="{FF2B5EF4-FFF2-40B4-BE49-F238E27FC236}">
              <a16:creationId xmlns:a16="http://schemas.microsoft.com/office/drawing/2014/main" id="{96702637-12F5-4A4E-9CA6-22BF0E159F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19" name="Picture 27" hidden="1">
          <a:extLst>
            <a:ext uri="{63B3BB69-23CF-44E3-9099-C40C66FF867C}">
              <a14:compatExt xmlns:a14="http://schemas.microsoft.com/office/drawing/2010/main" spid="_x0000_s13339"/>
            </a:ext>
            <a:ext uri="{FF2B5EF4-FFF2-40B4-BE49-F238E27FC236}">
              <a16:creationId xmlns:a16="http://schemas.microsoft.com/office/drawing/2014/main" id="{BF140588-6634-48E7-8F7D-9DBD77F93990}"/>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04573FBA-8C7B-488B-941E-0D6327547F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ABECE743-5935-400F-969D-443E1BF6B1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2" name="121 Imagen" descr="http://200.29.3.6:8080/pentaho/jpivot/table/drill-position-other.gif">
          <a:extLst>
            <a:ext uri="{FF2B5EF4-FFF2-40B4-BE49-F238E27FC236}">
              <a16:creationId xmlns:a16="http://schemas.microsoft.com/office/drawing/2014/main" id="{0707F66E-B0A3-4B3C-BAEB-F86DDB1000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3" name="122 Imagen" descr="http://200.29.3.6:8080/pentaho/jpivot/table/drill-position-other.gif">
          <a:extLst>
            <a:ext uri="{FF2B5EF4-FFF2-40B4-BE49-F238E27FC236}">
              <a16:creationId xmlns:a16="http://schemas.microsoft.com/office/drawing/2014/main" id="{7E201C68-644C-44C1-920C-2BB7F057CE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24" name="Picture 28" hidden="1">
          <a:extLst>
            <a:ext uri="{63B3BB69-23CF-44E3-9099-C40C66FF867C}">
              <a14:compatExt xmlns:a14="http://schemas.microsoft.com/office/drawing/2010/main" spid="_x0000_s13340"/>
            </a:ext>
            <a:ext uri="{FF2B5EF4-FFF2-40B4-BE49-F238E27FC236}">
              <a16:creationId xmlns:a16="http://schemas.microsoft.com/office/drawing/2014/main" id="{FE0958EB-244E-4F1E-8ECC-A6129C0ABCE7}"/>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0C2244AF-2A6F-4449-869B-2BB93817D0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6" name="125 Imagen" descr="http://200.29.3.6:8080/pentaho/jpivot/table/drill-position-other.gif">
          <a:extLst>
            <a:ext uri="{FF2B5EF4-FFF2-40B4-BE49-F238E27FC236}">
              <a16:creationId xmlns:a16="http://schemas.microsoft.com/office/drawing/2014/main" id="{722EA7CC-E4A4-4920-8C64-D04CE48799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27" name="Picture 29" hidden="1">
          <a:extLst>
            <a:ext uri="{63B3BB69-23CF-44E3-9099-C40C66FF867C}">
              <a14:compatExt xmlns:a14="http://schemas.microsoft.com/office/drawing/2010/main" spid="_x0000_s13341"/>
            </a:ext>
            <a:ext uri="{FF2B5EF4-FFF2-40B4-BE49-F238E27FC236}">
              <a16:creationId xmlns:a16="http://schemas.microsoft.com/office/drawing/2014/main" id="{C6AC30A6-996D-4D1B-A8E2-4AF89D76AF6C}"/>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56C97C75-EBC6-460F-BD3A-4D12A5D4AE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9" name="128 Imagen" descr="http://200.29.3.6:8080/pentaho/jpivot/table/drill-position-other.gif">
          <a:extLst>
            <a:ext uri="{FF2B5EF4-FFF2-40B4-BE49-F238E27FC236}">
              <a16:creationId xmlns:a16="http://schemas.microsoft.com/office/drawing/2014/main" id="{DC429629-6D85-4D67-9DC9-696E7F706D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D1B92CA6-9494-4955-B5A6-9A03CC36C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BA6F5F8E-4254-4D78-8A81-4EF33CBC4A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41A37A40-3C89-404F-9D13-6C68EDEE9F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5D8E8AF2-3DA8-4605-8130-F7C7047F9B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34" name="Picture 30" hidden="1">
          <a:extLst>
            <a:ext uri="{63B3BB69-23CF-44E3-9099-C40C66FF867C}">
              <a14:compatExt xmlns:a14="http://schemas.microsoft.com/office/drawing/2010/main" spid="_x0000_s13342"/>
            </a:ext>
            <a:ext uri="{FF2B5EF4-FFF2-40B4-BE49-F238E27FC236}">
              <a16:creationId xmlns:a16="http://schemas.microsoft.com/office/drawing/2014/main" id="{4D21FC76-15A3-404D-9F06-6B28EF67DBE2}"/>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6B7F9667-D756-47AA-A01E-F75ECB4C04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93A3A2BD-6CD9-4D7D-8942-B55815E48C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05207A68-1F9D-4C78-A126-726DA174F8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8" name="137 Imagen" descr="http://200.29.3.6:8080/pentaho/jpivot/table/drill-position-other.gif">
          <a:extLst>
            <a:ext uri="{FF2B5EF4-FFF2-40B4-BE49-F238E27FC236}">
              <a16:creationId xmlns:a16="http://schemas.microsoft.com/office/drawing/2014/main" id="{ED802CCD-D039-4599-8E21-7BC2FB878E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9" name="138 Imagen" descr="http://200.29.3.6:8080/pentaho/jpivot/table/drill-position-other.gif">
          <a:extLst>
            <a:ext uri="{FF2B5EF4-FFF2-40B4-BE49-F238E27FC236}">
              <a16:creationId xmlns:a16="http://schemas.microsoft.com/office/drawing/2014/main" id="{76E88B39-68D3-49FC-8B8C-5D3838E687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0" name="139 Imagen" descr="http://200.29.3.6:8080/pentaho/jpivot/table/drill-position-other.gif">
          <a:extLst>
            <a:ext uri="{FF2B5EF4-FFF2-40B4-BE49-F238E27FC236}">
              <a16:creationId xmlns:a16="http://schemas.microsoft.com/office/drawing/2014/main" id="{CB14AE9A-DBAC-4F64-8D5D-3AA68C0B56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41" name="Picture 31" hidden="1">
          <a:extLst>
            <a:ext uri="{63B3BB69-23CF-44E3-9099-C40C66FF867C}">
              <a14:compatExt xmlns:a14="http://schemas.microsoft.com/office/drawing/2010/main" spid="_x0000_s13343"/>
            </a:ext>
            <a:ext uri="{FF2B5EF4-FFF2-40B4-BE49-F238E27FC236}">
              <a16:creationId xmlns:a16="http://schemas.microsoft.com/office/drawing/2014/main" id="{3E44D0FE-2A69-423E-B4A2-857D9116808F}"/>
            </a:ext>
          </a:extLst>
        </xdr:cNvPr>
        <xdr:cNvSpPr/>
      </xdr:nvSpPr>
      <xdr:spPr>
        <a:xfrm>
          <a:off x="10620375" y="21155025"/>
          <a:ext cx="152400" cy="152400"/>
        </a:xfrm>
        <a:prstGeom prst="rect">
          <a:avLst/>
        </a:prstGeom>
      </xdr:spPr>
    </xdr:sp>
    <xdr:clientData/>
  </xdr:oneCellAnchor>
  <xdr:oneCellAnchor>
    <xdr:from>
      <xdr:col>9</xdr:col>
      <xdr:colOff>0</xdr:colOff>
      <xdr:row>80</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1E9D22F5-2386-4D13-84CA-AC571AB7F4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3" name="142 Imagen" descr="http://200.29.3.6:8080/pentaho/jpivot/table/drill-position-other.gif">
          <a:extLst>
            <a:ext uri="{FF2B5EF4-FFF2-40B4-BE49-F238E27FC236}">
              <a16:creationId xmlns:a16="http://schemas.microsoft.com/office/drawing/2014/main" id="{C65712E3-5BEF-4F88-ADBA-3FABE2EFBB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F0E9B541-4E97-4923-8EAE-087AA05663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33FF1760-C704-4A0D-9A93-AECAE35762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339E66EA-DC05-43B4-8936-0BC49E40C6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0375" y="2115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pic>
      <xdr:nvPicPr>
        <xdr:cNvPr id="147" name="Picture 1">
          <a:extLst>
            <a:ext uri="{FF2B5EF4-FFF2-40B4-BE49-F238E27FC236}">
              <a16:creationId xmlns:a16="http://schemas.microsoft.com/office/drawing/2014/main" id="{2C047B66-4EA8-41C7-B4BD-83754980C932}"/>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48" name="Picture 2">
          <a:extLst>
            <a:ext uri="{FF2B5EF4-FFF2-40B4-BE49-F238E27FC236}">
              <a16:creationId xmlns:a16="http://schemas.microsoft.com/office/drawing/2014/main" id="{34E1F30B-86BD-453E-BABB-9E66306E48C1}"/>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49" name="Picture 3">
          <a:extLst>
            <a:ext uri="{FF2B5EF4-FFF2-40B4-BE49-F238E27FC236}">
              <a16:creationId xmlns:a16="http://schemas.microsoft.com/office/drawing/2014/main" id="{FB0FEA82-B2DD-4BA5-82A7-549C89DB1FED}"/>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0" name="Picture 4">
          <a:extLst>
            <a:ext uri="{FF2B5EF4-FFF2-40B4-BE49-F238E27FC236}">
              <a16:creationId xmlns:a16="http://schemas.microsoft.com/office/drawing/2014/main" id="{28BF0417-1F49-4EA8-BBF1-A7E62232F956}"/>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1" name="Picture 5">
          <a:extLst>
            <a:ext uri="{FF2B5EF4-FFF2-40B4-BE49-F238E27FC236}">
              <a16:creationId xmlns:a16="http://schemas.microsoft.com/office/drawing/2014/main" id="{4AA61BD7-AEBA-4F1E-983B-DC0026CEC32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2" name="Picture 6">
          <a:extLst>
            <a:ext uri="{FF2B5EF4-FFF2-40B4-BE49-F238E27FC236}">
              <a16:creationId xmlns:a16="http://schemas.microsoft.com/office/drawing/2014/main" id="{CB6DFFFF-79FA-4D03-B074-798BF9FE36F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3" name="Picture 7">
          <a:extLst>
            <a:ext uri="{FF2B5EF4-FFF2-40B4-BE49-F238E27FC236}">
              <a16:creationId xmlns:a16="http://schemas.microsoft.com/office/drawing/2014/main" id="{A6B0B06E-18F8-4908-AC15-AF2D356361D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4" name="Picture 8">
          <a:extLst>
            <a:ext uri="{FF2B5EF4-FFF2-40B4-BE49-F238E27FC236}">
              <a16:creationId xmlns:a16="http://schemas.microsoft.com/office/drawing/2014/main" id="{BB3B14BB-2C98-47D4-BBD3-724FCD060B38}"/>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5" name="Picture 9">
          <a:extLst>
            <a:ext uri="{FF2B5EF4-FFF2-40B4-BE49-F238E27FC236}">
              <a16:creationId xmlns:a16="http://schemas.microsoft.com/office/drawing/2014/main" id="{6B4B4E08-2EC4-483C-AEC8-2A2BA5EE21D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6" name="Picture 10">
          <a:extLst>
            <a:ext uri="{FF2B5EF4-FFF2-40B4-BE49-F238E27FC236}">
              <a16:creationId xmlns:a16="http://schemas.microsoft.com/office/drawing/2014/main" id="{0EE4D5BF-A909-4EEE-9505-F0BFCDF9AB8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7" name="Picture 11">
          <a:extLst>
            <a:ext uri="{FF2B5EF4-FFF2-40B4-BE49-F238E27FC236}">
              <a16:creationId xmlns:a16="http://schemas.microsoft.com/office/drawing/2014/main" id="{4E4067C5-312C-4A3D-AAB9-21E9FE732DD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8" name="Picture 12">
          <a:extLst>
            <a:ext uri="{FF2B5EF4-FFF2-40B4-BE49-F238E27FC236}">
              <a16:creationId xmlns:a16="http://schemas.microsoft.com/office/drawing/2014/main" id="{BAD15922-4229-4C0C-B709-225DFA220FFC}"/>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9" name="Picture 13">
          <a:extLst>
            <a:ext uri="{FF2B5EF4-FFF2-40B4-BE49-F238E27FC236}">
              <a16:creationId xmlns:a16="http://schemas.microsoft.com/office/drawing/2014/main" id="{EFB82B17-E65B-4EC2-AAA7-256BE72D6851}"/>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0" name="Picture 14">
          <a:extLst>
            <a:ext uri="{FF2B5EF4-FFF2-40B4-BE49-F238E27FC236}">
              <a16:creationId xmlns:a16="http://schemas.microsoft.com/office/drawing/2014/main" id="{499D4686-29B9-4DBF-AD57-DAB956FEC811}"/>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1" name="Picture 15">
          <a:extLst>
            <a:ext uri="{FF2B5EF4-FFF2-40B4-BE49-F238E27FC236}">
              <a16:creationId xmlns:a16="http://schemas.microsoft.com/office/drawing/2014/main" id="{83427528-78E3-4A76-A30C-7C076E5F28B6}"/>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2" name="Picture 16">
          <a:extLst>
            <a:ext uri="{FF2B5EF4-FFF2-40B4-BE49-F238E27FC236}">
              <a16:creationId xmlns:a16="http://schemas.microsoft.com/office/drawing/2014/main" id="{BAD5DC1A-5EAE-4E2C-A757-56A17D95F8FE}"/>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3" name="Picture 17">
          <a:extLst>
            <a:ext uri="{FF2B5EF4-FFF2-40B4-BE49-F238E27FC236}">
              <a16:creationId xmlns:a16="http://schemas.microsoft.com/office/drawing/2014/main" id="{CA1EC3A4-6620-4044-8B53-A50C72587622}"/>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4" name="Picture 18">
          <a:extLst>
            <a:ext uri="{FF2B5EF4-FFF2-40B4-BE49-F238E27FC236}">
              <a16:creationId xmlns:a16="http://schemas.microsoft.com/office/drawing/2014/main" id="{0EA33A6C-8C45-47C1-834C-4CECF9EDB92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5" name="Picture 19">
          <a:extLst>
            <a:ext uri="{FF2B5EF4-FFF2-40B4-BE49-F238E27FC236}">
              <a16:creationId xmlns:a16="http://schemas.microsoft.com/office/drawing/2014/main" id="{0E5562B1-D478-4275-A15E-A20351703776}"/>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6" name="Picture 20">
          <a:extLst>
            <a:ext uri="{FF2B5EF4-FFF2-40B4-BE49-F238E27FC236}">
              <a16:creationId xmlns:a16="http://schemas.microsoft.com/office/drawing/2014/main" id="{8F7BB6E1-2817-4AA6-9C5C-9EEE7EDC476B}"/>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7" name="Picture 21">
          <a:extLst>
            <a:ext uri="{FF2B5EF4-FFF2-40B4-BE49-F238E27FC236}">
              <a16:creationId xmlns:a16="http://schemas.microsoft.com/office/drawing/2014/main" id="{D5CCEFA5-E10F-4280-9BB0-A9C7DA0F1A7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8" name="Picture 22">
          <a:extLst>
            <a:ext uri="{FF2B5EF4-FFF2-40B4-BE49-F238E27FC236}">
              <a16:creationId xmlns:a16="http://schemas.microsoft.com/office/drawing/2014/main" id="{3B7C5035-752E-4AEB-A952-DCBD0E56EE4D}"/>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9" name="Picture 23">
          <a:extLst>
            <a:ext uri="{FF2B5EF4-FFF2-40B4-BE49-F238E27FC236}">
              <a16:creationId xmlns:a16="http://schemas.microsoft.com/office/drawing/2014/main" id="{9942896A-78B5-4E80-8BA8-1F47BDFB032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0" name="Picture 24">
          <a:extLst>
            <a:ext uri="{FF2B5EF4-FFF2-40B4-BE49-F238E27FC236}">
              <a16:creationId xmlns:a16="http://schemas.microsoft.com/office/drawing/2014/main" id="{2C7ABAC1-0A00-4795-9403-8992FEE06EF5}"/>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1" name="Picture 25">
          <a:extLst>
            <a:ext uri="{FF2B5EF4-FFF2-40B4-BE49-F238E27FC236}">
              <a16:creationId xmlns:a16="http://schemas.microsoft.com/office/drawing/2014/main" id="{6D226FA6-A960-4AE8-8B4F-2D173696A56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2" name="Picture 26">
          <a:extLst>
            <a:ext uri="{FF2B5EF4-FFF2-40B4-BE49-F238E27FC236}">
              <a16:creationId xmlns:a16="http://schemas.microsoft.com/office/drawing/2014/main" id="{010F7483-9186-4E51-9C57-0486EB02E305}"/>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3" name="Picture 27">
          <a:extLst>
            <a:ext uri="{FF2B5EF4-FFF2-40B4-BE49-F238E27FC236}">
              <a16:creationId xmlns:a16="http://schemas.microsoft.com/office/drawing/2014/main" id="{83CF553F-E3DB-43E8-875C-AB11DC7902B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4" name="Picture 28">
          <a:extLst>
            <a:ext uri="{FF2B5EF4-FFF2-40B4-BE49-F238E27FC236}">
              <a16:creationId xmlns:a16="http://schemas.microsoft.com/office/drawing/2014/main" id="{316894FB-0CC1-46E3-ABBE-BEF25402CDC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5" name="Picture 29">
          <a:extLst>
            <a:ext uri="{FF2B5EF4-FFF2-40B4-BE49-F238E27FC236}">
              <a16:creationId xmlns:a16="http://schemas.microsoft.com/office/drawing/2014/main" id="{8A4536FB-D963-4A5D-B742-9C0510F3EC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6" name="Picture 30">
          <a:extLst>
            <a:ext uri="{FF2B5EF4-FFF2-40B4-BE49-F238E27FC236}">
              <a16:creationId xmlns:a16="http://schemas.microsoft.com/office/drawing/2014/main" id="{16040CCC-F376-4D9B-A64F-190C69EA5702}"/>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7" name="Picture 31">
          <a:extLst>
            <a:ext uri="{FF2B5EF4-FFF2-40B4-BE49-F238E27FC236}">
              <a16:creationId xmlns:a16="http://schemas.microsoft.com/office/drawing/2014/main" id="{1D618E27-704E-48E5-B4C2-2DEA53E2CDFD}"/>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21155025"/>
          <a:ext cx="152400" cy="152400"/>
        </a:xfrm>
        <a:prstGeom prst="rect">
          <a:avLst/>
        </a:prstGeom>
        <a:noFill/>
        <a:ln w="9525">
          <a:miter lim="800000"/>
          <a:headEnd/>
          <a:tailEnd/>
        </a:ln>
      </xdr:spPr>
    </xdr:pic>
    <xdr:clientData/>
  </xdr:oneCellAnchor>
  <xdr:oneCellAnchor>
    <xdr:from>
      <xdr:col>0</xdr:col>
      <xdr:colOff>0</xdr:colOff>
      <xdr:row>0</xdr:row>
      <xdr:rowOff>0</xdr:rowOff>
    </xdr:from>
    <xdr:ext cx="1243692" cy="1140001"/>
    <xdr:pic>
      <xdr:nvPicPr>
        <xdr:cNvPr id="178" name="Imagen 177">
          <a:extLst>
            <a:ext uri="{FF2B5EF4-FFF2-40B4-BE49-F238E27FC236}">
              <a16:creationId xmlns:a16="http://schemas.microsoft.com/office/drawing/2014/main" id="{A706190C-8192-4D97-92FF-BCCF570BB67E}"/>
            </a:ext>
          </a:extLst>
        </xdr:cNvPr>
        <xdr:cNvPicPr>
          <a:picLocks noChangeAspect="1"/>
        </xdr:cNvPicPr>
      </xdr:nvPicPr>
      <xdr:blipFill>
        <a:blip xmlns:r="http://schemas.openxmlformats.org/officeDocument/2006/relationships" r:embed="rId3"/>
        <a:stretch>
          <a:fillRect/>
        </a:stretch>
      </xdr:blipFill>
      <xdr:spPr>
        <a:xfrm>
          <a:off x="0" y="0"/>
          <a:ext cx="1243692" cy="1140001"/>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8D8E5690-5135-481C-9115-D708B2EAC266}"/>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A1775847-4AB5-42D2-AE89-11E891DA52C3}"/>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BE99ED58-C325-47FD-92AA-E2020B625272}"/>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6</xdr:col>
      <xdr:colOff>0</xdr:colOff>
      <xdr:row>23</xdr:row>
      <xdr:rowOff>0</xdr:rowOff>
    </xdr:from>
    <xdr:ext cx="85725" cy="85725"/>
    <xdr:pic>
      <xdr:nvPicPr>
        <xdr:cNvPr id="2" name="2 Imagen" descr="http://200.29.3.6:8080/pentaho/jpivot/table/drill-position-other.gif">
          <a:extLst>
            <a:ext uri="{FF2B5EF4-FFF2-40B4-BE49-F238E27FC236}">
              <a16:creationId xmlns:a16="http://schemas.microsoft.com/office/drawing/2014/main" id="{44EFAC92-DD3D-44FC-9799-7FFF74510F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53525" y="5514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23</xdr:row>
      <xdr:rowOff>0</xdr:rowOff>
    </xdr:from>
    <xdr:ext cx="85725" cy="85725"/>
    <xdr:pic>
      <xdr:nvPicPr>
        <xdr:cNvPr id="3" name="3 Imagen" descr="http://200.29.3.6:8080/pentaho/jpivot/table/drill-position-other.gif">
          <a:extLst>
            <a:ext uri="{FF2B5EF4-FFF2-40B4-BE49-F238E27FC236}">
              <a16:creationId xmlns:a16="http://schemas.microsoft.com/office/drawing/2014/main" id="{1F90DF1A-E0A3-4F2D-8F55-C58AECC7D9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53525" y="5514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23</xdr:row>
      <xdr:rowOff>0</xdr:rowOff>
    </xdr:from>
    <xdr:ext cx="85725" cy="85725"/>
    <xdr:pic>
      <xdr:nvPicPr>
        <xdr:cNvPr id="4" name="4 Imagen" descr="http://200.29.3.6:8080/pentaho/jpivot/table/drill-position-other.gif">
          <a:extLst>
            <a:ext uri="{FF2B5EF4-FFF2-40B4-BE49-F238E27FC236}">
              <a16:creationId xmlns:a16="http://schemas.microsoft.com/office/drawing/2014/main" id="{26AC3BF9-FB75-41F2-9A06-2BB3F44D38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53525" y="5514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23</xdr:row>
      <xdr:rowOff>0</xdr:rowOff>
    </xdr:from>
    <xdr:ext cx="85725" cy="85725"/>
    <xdr:pic>
      <xdr:nvPicPr>
        <xdr:cNvPr id="5" name="5 Imagen" descr="http://200.29.3.6:8080/pentaho/jpivot/table/drill-position-other.gif">
          <a:extLst>
            <a:ext uri="{FF2B5EF4-FFF2-40B4-BE49-F238E27FC236}">
              <a16:creationId xmlns:a16="http://schemas.microsoft.com/office/drawing/2014/main" id="{82C502EF-9D9F-4EEC-8EA0-A116713683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53525" y="5514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23</xdr:row>
      <xdr:rowOff>0</xdr:rowOff>
    </xdr:from>
    <xdr:ext cx="85725" cy="85725"/>
    <xdr:pic>
      <xdr:nvPicPr>
        <xdr:cNvPr id="6" name="6 Imagen" descr="http://200.29.3.6:8080/pentaho/jpivot/table/drill-position-other.gif">
          <a:extLst>
            <a:ext uri="{FF2B5EF4-FFF2-40B4-BE49-F238E27FC236}">
              <a16:creationId xmlns:a16="http://schemas.microsoft.com/office/drawing/2014/main" id="{7A9B996C-6E1F-4C28-B3D6-22A5D46BAB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53525" y="5514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243692" cy="1133954"/>
    <xdr:pic>
      <xdr:nvPicPr>
        <xdr:cNvPr id="7" name="Imagen 6">
          <a:extLst>
            <a:ext uri="{FF2B5EF4-FFF2-40B4-BE49-F238E27FC236}">
              <a16:creationId xmlns:a16="http://schemas.microsoft.com/office/drawing/2014/main" id="{142D5C9B-6E60-4D91-A36B-C8FA62EC986F}"/>
            </a:ext>
          </a:extLst>
        </xdr:cNvPr>
        <xdr:cNvPicPr>
          <a:picLocks noChangeAspect="1"/>
        </xdr:cNvPicPr>
      </xdr:nvPicPr>
      <xdr:blipFill>
        <a:blip xmlns:r="http://schemas.openxmlformats.org/officeDocument/2006/relationships" r:embed="rId2"/>
        <a:stretch>
          <a:fillRect/>
        </a:stretch>
      </xdr:blipFill>
      <xdr:spPr>
        <a:xfrm>
          <a:off x="0" y="0"/>
          <a:ext cx="1243692" cy="1133954"/>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2F58EDBE-27B0-4ED2-AE6A-A05E4DC9B0BE}"/>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21BDCBD1-F850-49F6-B5E8-E2428034FC35}"/>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5442</xdr:colOff>
      <xdr:row>2</xdr:row>
      <xdr:rowOff>400529</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9525"/>
          <a:ext cx="1243692" cy="1133954"/>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28662"/>
    <xdr:pic>
      <xdr:nvPicPr>
        <xdr:cNvPr id="2" name="Imagen 1">
          <a:extLst>
            <a:ext uri="{FF2B5EF4-FFF2-40B4-BE49-F238E27FC236}">
              <a16:creationId xmlns:a16="http://schemas.microsoft.com/office/drawing/2014/main" id="{29AB8B7A-8F34-4698-AE2F-6B0EB589F5E5}"/>
            </a:ext>
          </a:extLst>
        </xdr:cNvPr>
        <xdr:cNvPicPr>
          <a:picLocks noChangeAspect="1"/>
        </xdr:cNvPicPr>
      </xdr:nvPicPr>
      <xdr:blipFill>
        <a:blip xmlns:r="http://schemas.openxmlformats.org/officeDocument/2006/relationships" r:embed="rId1"/>
        <a:stretch>
          <a:fillRect/>
        </a:stretch>
      </xdr:blipFill>
      <xdr:spPr>
        <a:xfrm>
          <a:off x="0" y="0"/>
          <a:ext cx="1243692" cy="1128662"/>
        </a:xfrm>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40001"/>
    <xdr:pic>
      <xdr:nvPicPr>
        <xdr:cNvPr id="2" name="Imagen 1">
          <a:extLst>
            <a:ext uri="{FF2B5EF4-FFF2-40B4-BE49-F238E27FC236}">
              <a16:creationId xmlns:a16="http://schemas.microsoft.com/office/drawing/2014/main" id="{A10B7773-8E74-483F-A7EE-6D6FFA4FC88F}"/>
            </a:ext>
          </a:extLst>
        </xdr:cNvPr>
        <xdr:cNvPicPr>
          <a:picLocks noChangeAspect="1"/>
        </xdr:cNvPicPr>
      </xdr:nvPicPr>
      <xdr:blipFill>
        <a:blip xmlns:r="http://schemas.openxmlformats.org/officeDocument/2006/relationships" r:embed="rId1"/>
        <a:stretch>
          <a:fillRect/>
        </a:stretch>
      </xdr:blipFill>
      <xdr:spPr>
        <a:xfrm>
          <a:off x="0" y="0"/>
          <a:ext cx="1243692" cy="1140001"/>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9525</xdr:rowOff>
    </xdr:to>
    <xdr:pic>
      <xdr:nvPicPr>
        <xdr:cNvPr id="2" name="Imagen 1">
          <a:extLst>
            <a:ext uri="{FF2B5EF4-FFF2-40B4-BE49-F238E27FC236}">
              <a16:creationId xmlns:a16="http://schemas.microsoft.com/office/drawing/2014/main" id="{AF0B054A-53B0-4BA2-8C48-3A9F5412DDC0}"/>
            </a:ext>
          </a:extLst>
        </xdr:cNvPr>
        <xdr:cNvPicPr>
          <a:picLocks noChangeAspect="1"/>
        </xdr:cNvPicPr>
      </xdr:nvPicPr>
      <xdr:blipFill>
        <a:blip xmlns:r="http://schemas.openxmlformats.org/officeDocument/2006/relationships" r:embed="rId1"/>
        <a:stretch>
          <a:fillRect/>
        </a:stretch>
      </xdr:blipFill>
      <xdr:spPr>
        <a:xfrm>
          <a:off x="0" y="0"/>
          <a:ext cx="1243692" cy="1114425"/>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171450</xdr:rowOff>
    </xdr:to>
    <xdr:pic>
      <xdr:nvPicPr>
        <xdr:cNvPr id="2" name="Imagen 1">
          <a:extLst>
            <a:ext uri="{FF2B5EF4-FFF2-40B4-BE49-F238E27FC236}">
              <a16:creationId xmlns:a16="http://schemas.microsoft.com/office/drawing/2014/main" id="{FAAEF853-C3D4-4F75-A189-F10A9A2F3468}"/>
            </a:ext>
          </a:extLst>
        </xdr:cNvPr>
        <xdr:cNvPicPr>
          <a:picLocks noChangeAspect="1"/>
        </xdr:cNvPicPr>
      </xdr:nvPicPr>
      <xdr:blipFill>
        <a:blip xmlns:r="http://schemas.openxmlformats.org/officeDocument/2006/relationships" r:embed="rId1"/>
        <a:stretch>
          <a:fillRect/>
        </a:stretch>
      </xdr:blipFill>
      <xdr:spPr>
        <a:xfrm>
          <a:off x="0" y="0"/>
          <a:ext cx="1243692" cy="1000125"/>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53067</xdr:colOff>
      <xdr:row>2</xdr:row>
      <xdr:rowOff>180975</xdr:rowOff>
    </xdr:to>
    <xdr:pic>
      <xdr:nvPicPr>
        <xdr:cNvPr id="2" name="Imagen 1">
          <a:extLst>
            <a:ext uri="{FF2B5EF4-FFF2-40B4-BE49-F238E27FC236}">
              <a16:creationId xmlns:a16="http://schemas.microsoft.com/office/drawing/2014/main" id="{CE148F6F-EC62-4A9A-B408-B1A7F09DE23B}"/>
            </a:ext>
          </a:extLst>
        </xdr:cNvPr>
        <xdr:cNvPicPr>
          <a:picLocks noChangeAspect="1"/>
        </xdr:cNvPicPr>
      </xdr:nvPicPr>
      <xdr:blipFill>
        <a:blip xmlns:r="http://schemas.openxmlformats.org/officeDocument/2006/relationships" r:embed="rId1"/>
        <a:stretch>
          <a:fillRect/>
        </a:stretch>
      </xdr:blipFill>
      <xdr:spPr>
        <a:xfrm>
          <a:off x="0" y="0"/>
          <a:ext cx="1243692" cy="95250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26609</xdr:colOff>
      <xdr:row>3</xdr:row>
      <xdr:rowOff>76200</xdr:rowOff>
    </xdr:to>
    <xdr:pic>
      <xdr:nvPicPr>
        <xdr:cNvPr id="2" name="Imagen 1">
          <a:extLst>
            <a:ext uri="{FF2B5EF4-FFF2-40B4-BE49-F238E27FC236}">
              <a16:creationId xmlns:a16="http://schemas.microsoft.com/office/drawing/2014/main" id="{66401F5B-FAFC-40A4-86B7-1ECA3137FC25}"/>
            </a:ext>
          </a:extLst>
        </xdr:cNvPr>
        <xdr:cNvPicPr>
          <a:picLocks noChangeAspect="1"/>
        </xdr:cNvPicPr>
      </xdr:nvPicPr>
      <xdr:blipFill>
        <a:blip xmlns:r="http://schemas.openxmlformats.org/officeDocument/2006/relationships" r:embed="rId1"/>
        <a:stretch>
          <a:fillRect/>
        </a:stretch>
      </xdr:blipFill>
      <xdr:spPr>
        <a:xfrm>
          <a:off x="0" y="1"/>
          <a:ext cx="1243692" cy="971549"/>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1</xdr:colOff>
      <xdr:row>0</xdr:row>
      <xdr:rowOff>2</xdr:rowOff>
    </xdr:from>
    <xdr:to>
      <xdr:col>1</xdr:col>
      <xdr:colOff>28576</xdr:colOff>
      <xdr:row>2</xdr:row>
      <xdr:rowOff>180975</xdr:rowOff>
    </xdr:to>
    <xdr:pic>
      <xdr:nvPicPr>
        <xdr:cNvPr id="2" name="Imagen 1">
          <a:extLst>
            <a:ext uri="{FF2B5EF4-FFF2-40B4-BE49-F238E27FC236}">
              <a16:creationId xmlns:a16="http://schemas.microsoft.com/office/drawing/2014/main" id="{76181D50-C428-4681-B1D0-3E490E25EBEE}"/>
            </a:ext>
          </a:extLst>
        </xdr:cNvPr>
        <xdr:cNvPicPr>
          <a:picLocks noChangeAspect="1"/>
        </xdr:cNvPicPr>
      </xdr:nvPicPr>
      <xdr:blipFill>
        <a:blip xmlns:r="http://schemas.openxmlformats.org/officeDocument/2006/relationships" r:embed="rId1"/>
        <a:stretch>
          <a:fillRect/>
        </a:stretch>
      </xdr:blipFill>
      <xdr:spPr>
        <a:xfrm>
          <a:off x="1" y="2"/>
          <a:ext cx="1123950" cy="952498"/>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16025</xdr:colOff>
      <xdr:row>2</xdr:row>
      <xdr:rowOff>219075</xdr:rowOff>
    </xdr:to>
    <xdr:pic>
      <xdr:nvPicPr>
        <xdr:cNvPr id="2" name="Imagen 1">
          <a:extLst>
            <a:ext uri="{FF2B5EF4-FFF2-40B4-BE49-F238E27FC236}">
              <a16:creationId xmlns:a16="http://schemas.microsoft.com/office/drawing/2014/main" id="{D5ACC0EC-54D3-4C90-9C28-641197E16DDB}"/>
            </a:ext>
          </a:extLst>
        </xdr:cNvPr>
        <xdr:cNvPicPr>
          <a:picLocks noChangeAspect="1"/>
        </xdr:cNvPicPr>
      </xdr:nvPicPr>
      <xdr:blipFill>
        <a:blip xmlns:r="http://schemas.openxmlformats.org/officeDocument/2006/relationships" r:embed="rId1"/>
        <a:stretch>
          <a:fillRect/>
        </a:stretch>
      </xdr:blipFill>
      <xdr:spPr>
        <a:xfrm>
          <a:off x="0" y="0"/>
          <a:ext cx="1244750" cy="99060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104775</xdr:rowOff>
    </xdr:to>
    <xdr:pic>
      <xdr:nvPicPr>
        <xdr:cNvPr id="2" name="Imagen 1">
          <a:extLst>
            <a:ext uri="{FF2B5EF4-FFF2-40B4-BE49-F238E27FC236}">
              <a16:creationId xmlns:a16="http://schemas.microsoft.com/office/drawing/2014/main" id="{F183E511-1A87-44D1-8E32-4C93A76A05DC}"/>
            </a:ext>
          </a:extLst>
        </xdr:cNvPr>
        <xdr:cNvPicPr>
          <a:picLocks noChangeAspect="1"/>
        </xdr:cNvPicPr>
      </xdr:nvPicPr>
      <xdr:blipFill>
        <a:blip xmlns:r="http://schemas.openxmlformats.org/officeDocument/2006/relationships" r:embed="rId1"/>
        <a:stretch>
          <a:fillRect/>
        </a:stretch>
      </xdr:blipFill>
      <xdr:spPr>
        <a:xfrm>
          <a:off x="0" y="0"/>
          <a:ext cx="1243692" cy="1133475"/>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1243692</xdr:colOff>
      <xdr:row>4</xdr:row>
      <xdr:rowOff>9526</xdr:rowOff>
    </xdr:to>
    <xdr:pic>
      <xdr:nvPicPr>
        <xdr:cNvPr id="2" name="Imagen 1">
          <a:extLst>
            <a:ext uri="{FF2B5EF4-FFF2-40B4-BE49-F238E27FC236}">
              <a16:creationId xmlns:a16="http://schemas.microsoft.com/office/drawing/2014/main" id="{D1C4B57D-F297-40BA-A7EA-128B6CEFDFF0}"/>
            </a:ext>
          </a:extLst>
        </xdr:cNvPr>
        <xdr:cNvPicPr>
          <a:picLocks noChangeAspect="1"/>
        </xdr:cNvPicPr>
      </xdr:nvPicPr>
      <xdr:blipFill>
        <a:blip xmlns:r="http://schemas.openxmlformats.org/officeDocument/2006/relationships" r:embed="rId1"/>
        <a:stretch>
          <a:fillRect/>
        </a:stretch>
      </xdr:blipFill>
      <xdr:spPr>
        <a:xfrm>
          <a:off x="0" y="1"/>
          <a:ext cx="1243692" cy="1047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5442</xdr:colOff>
      <xdr:row>2</xdr:row>
      <xdr:rowOff>333854</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9525"/>
          <a:ext cx="1243692" cy="1133954"/>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1243692</xdr:colOff>
      <xdr:row>4</xdr:row>
      <xdr:rowOff>104776</xdr:rowOff>
    </xdr:to>
    <xdr:pic>
      <xdr:nvPicPr>
        <xdr:cNvPr id="2" name="Imagen 1">
          <a:extLst>
            <a:ext uri="{FF2B5EF4-FFF2-40B4-BE49-F238E27FC236}">
              <a16:creationId xmlns:a16="http://schemas.microsoft.com/office/drawing/2014/main" id="{D97A1FC5-4306-4AE4-9685-83AEB25EFED0}"/>
            </a:ext>
          </a:extLst>
        </xdr:cNvPr>
        <xdr:cNvPicPr>
          <a:picLocks noChangeAspect="1"/>
        </xdr:cNvPicPr>
      </xdr:nvPicPr>
      <xdr:blipFill>
        <a:blip xmlns:r="http://schemas.openxmlformats.org/officeDocument/2006/relationships" r:embed="rId1"/>
        <a:stretch>
          <a:fillRect/>
        </a:stretch>
      </xdr:blipFill>
      <xdr:spPr>
        <a:xfrm>
          <a:off x="0" y="1"/>
          <a:ext cx="1243692" cy="1114425"/>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1162050</xdr:colOff>
      <xdr:row>5</xdr:row>
      <xdr:rowOff>28575</xdr:rowOff>
    </xdr:to>
    <xdr:pic>
      <xdr:nvPicPr>
        <xdr:cNvPr id="2" name="Imagen 1">
          <a:extLst>
            <a:ext uri="{FF2B5EF4-FFF2-40B4-BE49-F238E27FC236}">
              <a16:creationId xmlns:a16="http://schemas.microsoft.com/office/drawing/2014/main" id="{0688A815-282E-41C4-B0F8-9CED2A071CAC}"/>
            </a:ext>
          </a:extLst>
        </xdr:cNvPr>
        <xdr:cNvPicPr>
          <a:picLocks noChangeAspect="1"/>
        </xdr:cNvPicPr>
      </xdr:nvPicPr>
      <xdr:blipFill>
        <a:blip xmlns:r="http://schemas.openxmlformats.org/officeDocument/2006/relationships" r:embed="rId1"/>
        <a:stretch>
          <a:fillRect/>
        </a:stretch>
      </xdr:blipFill>
      <xdr:spPr>
        <a:xfrm>
          <a:off x="0" y="0"/>
          <a:ext cx="1162050" cy="1019175"/>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1085850</xdr:colOff>
      <xdr:row>4</xdr:row>
      <xdr:rowOff>161925</xdr:rowOff>
    </xdr:to>
    <xdr:pic>
      <xdr:nvPicPr>
        <xdr:cNvPr id="2" name="Imagen 1">
          <a:extLst>
            <a:ext uri="{FF2B5EF4-FFF2-40B4-BE49-F238E27FC236}">
              <a16:creationId xmlns:a16="http://schemas.microsoft.com/office/drawing/2014/main" id="{71FF5873-E32B-4690-940C-4BE18529347A}"/>
            </a:ext>
          </a:extLst>
        </xdr:cNvPr>
        <xdr:cNvPicPr>
          <a:picLocks noChangeAspect="1"/>
        </xdr:cNvPicPr>
      </xdr:nvPicPr>
      <xdr:blipFill>
        <a:blip xmlns:r="http://schemas.openxmlformats.org/officeDocument/2006/relationships" r:embed="rId1"/>
        <a:stretch>
          <a:fillRect/>
        </a:stretch>
      </xdr:blipFill>
      <xdr:spPr>
        <a:xfrm>
          <a:off x="0" y="1"/>
          <a:ext cx="1085850" cy="962024"/>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23283</xdr:colOff>
      <xdr:row>4</xdr:row>
      <xdr:rowOff>38100</xdr:rowOff>
    </xdr:to>
    <xdr:pic>
      <xdr:nvPicPr>
        <xdr:cNvPr id="2" name="Imagen 1">
          <a:extLst>
            <a:ext uri="{FF2B5EF4-FFF2-40B4-BE49-F238E27FC236}">
              <a16:creationId xmlns:a16="http://schemas.microsoft.com/office/drawing/2014/main" id="{36B1230B-2100-4544-9DA2-4490C43D130F}"/>
            </a:ext>
          </a:extLst>
        </xdr:cNvPr>
        <xdr:cNvPicPr>
          <a:picLocks noChangeAspect="1"/>
        </xdr:cNvPicPr>
      </xdr:nvPicPr>
      <xdr:blipFill>
        <a:blip xmlns:r="http://schemas.openxmlformats.org/officeDocument/2006/relationships" r:embed="rId1"/>
        <a:stretch>
          <a:fillRect/>
        </a:stretch>
      </xdr:blipFill>
      <xdr:spPr>
        <a:xfrm>
          <a:off x="0" y="0"/>
          <a:ext cx="1032933" cy="866775"/>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1076325</xdr:colOff>
      <xdr:row>3</xdr:row>
      <xdr:rowOff>139701</xdr:rowOff>
    </xdr:to>
    <xdr:pic>
      <xdr:nvPicPr>
        <xdr:cNvPr id="2" name="Imagen 1">
          <a:extLst>
            <a:ext uri="{FF2B5EF4-FFF2-40B4-BE49-F238E27FC236}">
              <a16:creationId xmlns:a16="http://schemas.microsoft.com/office/drawing/2014/main" id="{B8BE048A-8E21-456B-9B1D-3B019D75D083}"/>
            </a:ext>
          </a:extLst>
        </xdr:cNvPr>
        <xdr:cNvPicPr>
          <a:picLocks noChangeAspect="1"/>
        </xdr:cNvPicPr>
      </xdr:nvPicPr>
      <xdr:blipFill>
        <a:blip xmlns:r="http://schemas.openxmlformats.org/officeDocument/2006/relationships" r:embed="rId1"/>
        <a:stretch>
          <a:fillRect/>
        </a:stretch>
      </xdr:blipFill>
      <xdr:spPr>
        <a:xfrm>
          <a:off x="0" y="1"/>
          <a:ext cx="1076325" cy="99695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884767</xdr:colOff>
      <xdr:row>5</xdr:row>
      <xdr:rowOff>57150</xdr:rowOff>
    </xdr:to>
    <xdr:pic>
      <xdr:nvPicPr>
        <xdr:cNvPr id="2" name="1 Imagen">
          <a:extLst>
            <a:ext uri="{FF2B5EF4-FFF2-40B4-BE49-F238E27FC236}">
              <a16:creationId xmlns:a16="http://schemas.microsoft.com/office/drawing/2014/main" id="{50A7148B-D820-45D6-ADD9-6C7B7D89E2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84767"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1076325</xdr:colOff>
      <xdr:row>4</xdr:row>
      <xdr:rowOff>177800</xdr:rowOff>
    </xdr:to>
    <xdr:pic>
      <xdr:nvPicPr>
        <xdr:cNvPr id="3" name="Imagen 2">
          <a:extLst>
            <a:ext uri="{FF2B5EF4-FFF2-40B4-BE49-F238E27FC236}">
              <a16:creationId xmlns:a16="http://schemas.microsoft.com/office/drawing/2014/main" id="{EAB46CF3-05D6-4820-B87A-D388DFB9C32B}"/>
            </a:ext>
          </a:extLst>
        </xdr:cNvPr>
        <xdr:cNvPicPr>
          <a:picLocks noChangeAspect="1"/>
        </xdr:cNvPicPr>
      </xdr:nvPicPr>
      <xdr:blipFill>
        <a:blip xmlns:r="http://schemas.openxmlformats.org/officeDocument/2006/relationships" r:embed="rId2"/>
        <a:stretch>
          <a:fillRect/>
        </a:stretch>
      </xdr:blipFill>
      <xdr:spPr>
        <a:xfrm>
          <a:off x="0" y="0"/>
          <a:ext cx="1076325" cy="99695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1228725</xdr:colOff>
      <xdr:row>3</xdr:row>
      <xdr:rowOff>115358</xdr:rowOff>
    </xdr:to>
    <xdr:pic>
      <xdr:nvPicPr>
        <xdr:cNvPr id="2" name="Imagen 1">
          <a:extLst>
            <a:ext uri="{FF2B5EF4-FFF2-40B4-BE49-F238E27FC236}">
              <a16:creationId xmlns:a16="http://schemas.microsoft.com/office/drawing/2014/main" id="{013F4BD9-D268-4B3B-9863-FB32CE402966}"/>
            </a:ext>
          </a:extLst>
        </xdr:cNvPr>
        <xdr:cNvPicPr>
          <a:picLocks noChangeAspect="1"/>
        </xdr:cNvPicPr>
      </xdr:nvPicPr>
      <xdr:blipFill>
        <a:blip xmlns:r="http://schemas.openxmlformats.org/officeDocument/2006/relationships" r:embed="rId1"/>
        <a:stretch>
          <a:fillRect/>
        </a:stretch>
      </xdr:blipFill>
      <xdr:spPr>
        <a:xfrm>
          <a:off x="0" y="1"/>
          <a:ext cx="1228725" cy="934507"/>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1190625</xdr:colOff>
      <xdr:row>3</xdr:row>
      <xdr:rowOff>16933</xdr:rowOff>
    </xdr:to>
    <xdr:pic>
      <xdr:nvPicPr>
        <xdr:cNvPr id="2" name="Imagen 1">
          <a:extLst>
            <a:ext uri="{FF2B5EF4-FFF2-40B4-BE49-F238E27FC236}">
              <a16:creationId xmlns:a16="http://schemas.microsoft.com/office/drawing/2014/main" id="{1B6D8864-4F87-4D82-BBB5-1B125072DB09}"/>
            </a:ext>
          </a:extLst>
        </xdr:cNvPr>
        <xdr:cNvPicPr>
          <a:picLocks noChangeAspect="1"/>
        </xdr:cNvPicPr>
      </xdr:nvPicPr>
      <xdr:blipFill>
        <a:blip xmlns:r="http://schemas.openxmlformats.org/officeDocument/2006/relationships" r:embed="rId1"/>
        <a:stretch>
          <a:fillRect/>
        </a:stretch>
      </xdr:blipFill>
      <xdr:spPr>
        <a:xfrm>
          <a:off x="0" y="0"/>
          <a:ext cx="1190625" cy="959908"/>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1152525</xdr:colOff>
      <xdr:row>4</xdr:row>
      <xdr:rowOff>47625</xdr:rowOff>
    </xdr:to>
    <xdr:pic>
      <xdr:nvPicPr>
        <xdr:cNvPr id="2" name="Imagen 1">
          <a:extLst>
            <a:ext uri="{FF2B5EF4-FFF2-40B4-BE49-F238E27FC236}">
              <a16:creationId xmlns:a16="http://schemas.microsoft.com/office/drawing/2014/main" id="{E727FE99-BDAD-487A-BED4-6ED0472480B8}"/>
            </a:ext>
          </a:extLst>
        </xdr:cNvPr>
        <xdr:cNvPicPr>
          <a:picLocks noChangeAspect="1"/>
        </xdr:cNvPicPr>
      </xdr:nvPicPr>
      <xdr:blipFill>
        <a:blip xmlns:r="http://schemas.openxmlformats.org/officeDocument/2006/relationships" r:embed="rId1"/>
        <a:stretch>
          <a:fillRect/>
        </a:stretch>
      </xdr:blipFill>
      <xdr:spPr>
        <a:xfrm>
          <a:off x="0" y="0"/>
          <a:ext cx="1152525" cy="866775"/>
        </a:xfrm>
        <a:prstGeom prst="rect">
          <a:avLst/>
        </a:prstGeom>
      </xdr:spPr>
    </xdr:pic>
    <xdr:clientData/>
  </xdr:twoCellAnchor>
  <xdr:twoCellAnchor editAs="oneCell">
    <xdr:from>
      <xdr:col>0</xdr:col>
      <xdr:colOff>0</xdr:colOff>
      <xdr:row>0</xdr:row>
      <xdr:rowOff>0</xdr:rowOff>
    </xdr:from>
    <xdr:to>
      <xdr:col>0</xdr:col>
      <xdr:colOff>1241181</xdr:colOff>
      <xdr:row>5</xdr:row>
      <xdr:rowOff>38100</xdr:rowOff>
    </xdr:to>
    <xdr:pic>
      <xdr:nvPicPr>
        <xdr:cNvPr id="3" name="Imagen 2">
          <a:extLst>
            <a:ext uri="{FF2B5EF4-FFF2-40B4-BE49-F238E27FC236}">
              <a16:creationId xmlns:a16="http://schemas.microsoft.com/office/drawing/2014/main" id="{DC96CBEE-92F2-4D24-B5D6-1D4AF8783EFA}"/>
            </a:ext>
          </a:extLst>
        </xdr:cNvPr>
        <xdr:cNvPicPr>
          <a:picLocks noChangeAspect="1"/>
        </xdr:cNvPicPr>
      </xdr:nvPicPr>
      <xdr:blipFill>
        <a:blip xmlns:r="http://schemas.openxmlformats.org/officeDocument/2006/relationships" r:embed="rId1"/>
        <a:stretch>
          <a:fillRect/>
        </a:stretch>
      </xdr:blipFill>
      <xdr:spPr>
        <a:xfrm>
          <a:off x="0" y="0"/>
          <a:ext cx="1241181" cy="108585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1066800</xdr:colOff>
      <xdr:row>4</xdr:row>
      <xdr:rowOff>76200</xdr:rowOff>
    </xdr:to>
    <xdr:pic>
      <xdr:nvPicPr>
        <xdr:cNvPr id="2" name="Imagen 1">
          <a:extLst>
            <a:ext uri="{FF2B5EF4-FFF2-40B4-BE49-F238E27FC236}">
              <a16:creationId xmlns:a16="http://schemas.microsoft.com/office/drawing/2014/main" id="{60B7198D-DF8F-4B18-8B77-FCE0CC206DD9}"/>
            </a:ext>
          </a:extLst>
        </xdr:cNvPr>
        <xdr:cNvPicPr>
          <a:picLocks noChangeAspect="1"/>
        </xdr:cNvPicPr>
      </xdr:nvPicPr>
      <xdr:blipFill>
        <a:blip xmlns:r="http://schemas.openxmlformats.org/officeDocument/2006/relationships" r:embed="rId1"/>
        <a:stretch>
          <a:fillRect/>
        </a:stretch>
      </xdr:blipFill>
      <xdr:spPr>
        <a:xfrm>
          <a:off x="0" y="0"/>
          <a:ext cx="1066800" cy="895350"/>
        </a:xfrm>
        <a:prstGeom prst="rect">
          <a:avLst/>
        </a:prstGeom>
      </xdr:spPr>
    </xdr:pic>
    <xdr:clientData/>
  </xdr:twoCellAnchor>
  <xdr:twoCellAnchor editAs="oneCell">
    <xdr:from>
      <xdr:col>0</xdr:col>
      <xdr:colOff>0</xdr:colOff>
      <xdr:row>0</xdr:row>
      <xdr:rowOff>0</xdr:rowOff>
    </xdr:from>
    <xdr:to>
      <xdr:col>0</xdr:col>
      <xdr:colOff>1066800</xdr:colOff>
      <xdr:row>4</xdr:row>
      <xdr:rowOff>200024</xdr:rowOff>
    </xdr:to>
    <xdr:pic>
      <xdr:nvPicPr>
        <xdr:cNvPr id="3" name="Imagen 2">
          <a:extLst>
            <a:ext uri="{FF2B5EF4-FFF2-40B4-BE49-F238E27FC236}">
              <a16:creationId xmlns:a16="http://schemas.microsoft.com/office/drawing/2014/main" id="{3D9AF687-B859-40A0-83A9-30DEF784105F}"/>
            </a:ext>
          </a:extLst>
        </xdr:cNvPr>
        <xdr:cNvPicPr>
          <a:picLocks noChangeAspect="1"/>
        </xdr:cNvPicPr>
      </xdr:nvPicPr>
      <xdr:blipFill>
        <a:blip xmlns:r="http://schemas.openxmlformats.org/officeDocument/2006/relationships" r:embed="rId1"/>
        <a:stretch>
          <a:fillRect/>
        </a:stretch>
      </xdr:blipFill>
      <xdr:spPr>
        <a:xfrm>
          <a:off x="0" y="0"/>
          <a:ext cx="1066800" cy="10191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nts%20and%20Settings\JAtuan\Mis%20documentos\Downloads\01%20-%20E%20mensuales%202013%20Feb-2013%2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olet&#237;n/Bolet&#237;n%20Anual%202021/Cuadro64_corregi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EMP-TRA-REM"/>
      <sheetName val="TRAB PROT Y EMP "/>
      <sheetName val="ACC Y DIAS PERD"/>
      <sheetName val="ACC por SEXO"/>
      <sheetName val="DIAS PERD por SEXO"/>
      <sheetName val="SUBSIDIOS"/>
      <sheetName val="N°PENS AT"/>
      <sheetName val="MONTO PENS-AT"/>
      <sheetName val="INDEMNIZ"/>
      <sheetName val="EMP-TRA-PEN-CCAF"/>
      <sheetName val="TRAB-CCAF-SEXO"/>
      <sheetName val="PENS-CCAF-SEXO"/>
      <sheetName val="TASAS-INTERES"/>
      <sheetName val="N°CREDITOS"/>
      <sheetName val="MONTO CREDITOS"/>
      <sheetName val="COT-SIL-CCAF"/>
      <sheetName val="SIL-CUR-CCAF"/>
      <sheetName val="INI-MAT"/>
      <sheetName val="DIAS-MAT"/>
      <sheetName val="GASTO-MAT"/>
      <sheetName val="NºAFAM"/>
      <sheetName val="GASTO-AFAM"/>
      <sheetName val="SUF"/>
      <sheetName val="SUF COMU"/>
      <sheetName val="SUF DISC"/>
      <sheetName val="CESANTIA"/>
      <sheetName val="Hoja1"/>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4"/>
    </sheetNames>
    <sheetDataSet>
      <sheetData sheetId="0">
        <row r="3">
          <cell r="B3" t="str">
            <v>MONTO UNITARIO DE LOS AGUINALDOS OTORGADOS A LOS PENSIONADOS</v>
          </cell>
        </row>
        <row r="4">
          <cell r="B4" t="str">
            <v>1985  -  2021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82.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3.bin"/></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84.bin"/></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85.bin"/></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86.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87.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88.bin"/></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89.bin"/></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90.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91.bin"/></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92.bin"/></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0.bin"/></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1.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8A9A5-17CF-4BFD-BEA4-AC8A13417207}">
  <sheetPr>
    <tabColor theme="1"/>
  </sheetPr>
  <dimension ref="A1"/>
  <sheetViews>
    <sheetView showGridLines="0" tabSelected="1" zoomScale="80" zoomScaleNormal="80" workbookViewId="0">
      <selection activeCell="A3" sqref="A3"/>
    </sheetView>
  </sheetViews>
  <sheetFormatPr baseColWidth="10" defaultRowHeight="15" x14ac:dyDescent="0.25"/>
  <cols>
    <col min="1" max="16384" width="11.42578125" style="638"/>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pageSetUpPr fitToPage="1"/>
  </sheetPr>
  <dimension ref="B1:I36"/>
  <sheetViews>
    <sheetView showGridLines="0" topLeftCell="A16" zoomScale="90" zoomScaleNormal="90" workbookViewId="0"/>
  </sheetViews>
  <sheetFormatPr baseColWidth="10" defaultColWidth="11.42578125" defaultRowHeight="12.75" x14ac:dyDescent="0.25"/>
  <cols>
    <col min="1" max="1" width="19" style="75" customWidth="1"/>
    <col min="2" max="2" width="20.140625" style="75" customWidth="1"/>
    <col min="3" max="5" width="12.7109375" style="75" customWidth="1"/>
    <col min="6" max="6" width="17.85546875" style="75" customWidth="1"/>
    <col min="7" max="7" width="17.5703125" style="75" customWidth="1"/>
    <col min="8" max="8" width="15" style="75" customWidth="1"/>
    <col min="9" max="9" width="12.7109375" style="75" customWidth="1"/>
    <col min="10" max="16384" width="11.42578125" style="75"/>
  </cols>
  <sheetData>
    <row r="1" spans="2:9" ht="42.95" customHeight="1" x14ac:dyDescent="0.25"/>
    <row r="2" spans="2:9" ht="18" x14ac:dyDescent="0.25">
      <c r="B2" s="1991" t="s">
        <v>71</v>
      </c>
      <c r="C2" s="2001"/>
      <c r="D2" s="2001"/>
      <c r="E2" s="2001"/>
      <c r="F2" s="2001"/>
      <c r="G2" s="2001"/>
      <c r="H2" s="2001"/>
      <c r="I2" s="876" t="s">
        <v>751</v>
      </c>
    </row>
    <row r="3" spans="2:9" ht="49.5" customHeight="1" x14ac:dyDescent="0.25">
      <c r="B3" s="2017" t="s">
        <v>72</v>
      </c>
      <c r="C3" s="2028"/>
      <c r="D3" s="2028"/>
      <c r="E3" s="2028"/>
      <c r="F3" s="2028"/>
      <c r="G3" s="2028"/>
      <c r="H3" s="2028"/>
      <c r="I3" s="3"/>
    </row>
    <row r="4" spans="2:9" ht="19.149999999999999" customHeight="1" thickBot="1" x14ac:dyDescent="0.25">
      <c r="B4" s="2011">
        <v>2021</v>
      </c>
      <c r="C4" s="2029"/>
      <c r="D4" s="2029"/>
      <c r="E4" s="2029"/>
      <c r="F4" s="2029"/>
      <c r="G4" s="2029"/>
      <c r="H4" s="2029"/>
      <c r="I4" s="76"/>
    </row>
    <row r="5" spans="2:9" ht="15.75" x14ac:dyDescent="0.25">
      <c r="B5" s="77"/>
      <c r="C5" s="78"/>
      <c r="D5" s="78"/>
      <c r="E5" s="78"/>
      <c r="F5" s="78"/>
      <c r="G5" s="78"/>
      <c r="H5" s="78"/>
      <c r="I5" s="76"/>
    </row>
    <row r="6" spans="2:9" ht="15.75" x14ac:dyDescent="0.25">
      <c r="B6" s="2006" t="s">
        <v>73</v>
      </c>
      <c r="C6" s="2019" t="s">
        <v>17</v>
      </c>
      <c r="D6" s="2019"/>
      <c r="E6" s="2019"/>
      <c r="F6" s="2030" t="s">
        <v>765</v>
      </c>
      <c r="G6" s="2032" t="s">
        <v>810</v>
      </c>
      <c r="H6" s="2034" t="s">
        <v>8</v>
      </c>
      <c r="I6" s="3"/>
    </row>
    <row r="7" spans="2:9" ht="32.25" customHeight="1" x14ac:dyDescent="0.25">
      <c r="B7" s="2007"/>
      <c r="C7" s="30" t="s">
        <v>18</v>
      </c>
      <c r="D7" s="30" t="s">
        <v>19</v>
      </c>
      <c r="E7" s="30" t="s">
        <v>20</v>
      </c>
      <c r="F7" s="2031"/>
      <c r="G7" s="2033"/>
      <c r="H7" s="2035"/>
    </row>
    <row r="8" spans="2:9" ht="18" customHeight="1" x14ac:dyDescent="0.2">
      <c r="B8" s="69" t="s">
        <v>74</v>
      </c>
      <c r="C8" s="12">
        <v>796060.66666666663</v>
      </c>
      <c r="D8" s="12">
        <v>188300</v>
      </c>
      <c r="E8" s="12">
        <v>33156.25</v>
      </c>
      <c r="F8" s="533">
        <v>1017516.9166666666</v>
      </c>
      <c r="G8" s="12">
        <v>723179.33333333337</v>
      </c>
      <c r="H8" s="533">
        <v>1740696.25</v>
      </c>
    </row>
    <row r="9" spans="2:9" ht="18" customHeight="1" x14ac:dyDescent="0.2">
      <c r="B9" s="69" t="s">
        <v>75</v>
      </c>
      <c r="C9" s="12">
        <v>151531.41666666666</v>
      </c>
      <c r="D9" s="12">
        <v>238247.16666666666</v>
      </c>
      <c r="E9" s="12">
        <v>45060.833333333336</v>
      </c>
      <c r="F9" s="533">
        <v>434839.41666666663</v>
      </c>
      <c r="G9" s="12">
        <v>82611.916666666672</v>
      </c>
      <c r="H9" s="533">
        <v>517451.33333333331</v>
      </c>
    </row>
    <row r="10" spans="2:9" ht="18" customHeight="1" x14ac:dyDescent="0.2">
      <c r="B10" s="69" t="s">
        <v>76</v>
      </c>
      <c r="C10" s="12">
        <v>292219.08333333331</v>
      </c>
      <c r="D10" s="12">
        <v>370361.16666666669</v>
      </c>
      <c r="E10" s="12">
        <v>78438.583333333328</v>
      </c>
      <c r="F10" s="533">
        <v>741018.83333333337</v>
      </c>
      <c r="G10" s="12">
        <v>28025.166666666668</v>
      </c>
      <c r="H10" s="533">
        <v>769044</v>
      </c>
    </row>
    <row r="11" spans="2:9" ht="18" customHeight="1" x14ac:dyDescent="0.2">
      <c r="B11" s="69" t="s">
        <v>77</v>
      </c>
      <c r="C11" s="12">
        <v>455787.91666666669</v>
      </c>
      <c r="D11" s="12">
        <v>448605</v>
      </c>
      <c r="E11" s="12">
        <v>92324.333333333328</v>
      </c>
      <c r="F11" s="533">
        <v>996717.25000000012</v>
      </c>
      <c r="G11" s="12">
        <v>11418.166666666666</v>
      </c>
      <c r="H11" s="533">
        <v>1008135.4166666667</v>
      </c>
    </row>
    <row r="12" spans="2:9" ht="18" customHeight="1" x14ac:dyDescent="0.2">
      <c r="B12" s="69" t="s">
        <v>78</v>
      </c>
      <c r="C12" s="12">
        <v>263142.91666666669</v>
      </c>
      <c r="D12" s="12">
        <v>205010.08333333334</v>
      </c>
      <c r="E12" s="12">
        <v>53247.166666666664</v>
      </c>
      <c r="F12" s="533">
        <v>521400.16666666669</v>
      </c>
      <c r="G12" s="12">
        <v>11078.333333333334</v>
      </c>
      <c r="H12" s="533">
        <v>532478.5</v>
      </c>
    </row>
    <row r="13" spans="2:9" ht="18" customHeight="1" x14ac:dyDescent="0.2">
      <c r="B13" s="69" t="s">
        <v>79</v>
      </c>
      <c r="C13" s="12">
        <v>688100.25</v>
      </c>
      <c r="D13" s="12">
        <v>659187.25</v>
      </c>
      <c r="E13" s="12">
        <v>218135.58333333334</v>
      </c>
      <c r="F13" s="533">
        <v>1565423.0833333333</v>
      </c>
      <c r="G13" s="12">
        <v>100285</v>
      </c>
      <c r="H13" s="533">
        <v>1665708.0833333333</v>
      </c>
    </row>
    <row r="14" spans="2:9" ht="18" customHeight="1" x14ac:dyDescent="0.2">
      <c r="B14" s="69" t="s">
        <v>80</v>
      </c>
      <c r="C14" s="12">
        <v>11282.416666666666</v>
      </c>
      <c r="D14" s="12">
        <v>19464.166666666668</v>
      </c>
      <c r="E14" s="12">
        <v>1535.5</v>
      </c>
      <c r="F14" s="533">
        <v>32282.083333333336</v>
      </c>
      <c r="G14" s="12">
        <v>550432.75</v>
      </c>
      <c r="H14" s="533">
        <v>582714.83333333337</v>
      </c>
    </row>
    <row r="15" spans="2:9" ht="18" customHeight="1" x14ac:dyDescent="0.25">
      <c r="B15" s="79" t="s">
        <v>8</v>
      </c>
      <c r="C15" s="80">
        <v>2658124.6666666665</v>
      </c>
      <c r="D15" s="80">
        <v>2129174.833333333</v>
      </c>
      <c r="E15" s="80">
        <v>521898.25</v>
      </c>
      <c r="F15" s="80">
        <v>5309197.75</v>
      </c>
      <c r="G15" s="80">
        <v>1507030.6666666665</v>
      </c>
      <c r="H15" s="80">
        <v>6816228.416666666</v>
      </c>
      <c r="I15" s="81"/>
    </row>
    <row r="16" spans="2:9" ht="11.25" customHeight="1" x14ac:dyDescent="0.25">
      <c r="B16" s="2036" t="s">
        <v>828</v>
      </c>
      <c r="C16" s="2036"/>
      <c r="D16" s="2036"/>
      <c r="E16" s="2036"/>
      <c r="F16" s="2036"/>
      <c r="G16" s="2036"/>
      <c r="H16" s="2036"/>
      <c r="I16" s="82"/>
    </row>
    <row r="17" spans="2:9" ht="11.25" customHeight="1" x14ac:dyDescent="0.25">
      <c r="B17" s="2036" t="s">
        <v>766</v>
      </c>
      <c r="C17" s="2036"/>
      <c r="D17" s="2036"/>
      <c r="E17" s="2036"/>
      <c r="F17" s="2036"/>
      <c r="G17" s="2036"/>
      <c r="H17" s="2036"/>
      <c r="I17" s="82"/>
    </row>
    <row r="18" spans="2:9" ht="36" customHeight="1" x14ac:dyDescent="0.25">
      <c r="B18" s="1993" t="s">
        <v>809</v>
      </c>
      <c r="C18" s="1993"/>
      <c r="D18" s="1993"/>
      <c r="E18" s="1993"/>
      <c r="F18" s="1993"/>
      <c r="G18" s="1993"/>
      <c r="H18" s="1993"/>
      <c r="I18" s="82"/>
    </row>
    <row r="19" spans="2:9" ht="15.75" customHeight="1" x14ac:dyDescent="0.25">
      <c r="B19" s="83"/>
      <c r="C19" s="600"/>
      <c r="D19" s="600"/>
      <c r="E19" s="600"/>
      <c r="F19" s="600"/>
      <c r="G19" s="600"/>
      <c r="H19" s="600"/>
      <c r="I19" s="81"/>
    </row>
    <row r="20" spans="2:9" ht="33.75" customHeight="1" x14ac:dyDescent="0.25">
      <c r="B20" s="36"/>
      <c r="C20" s="81"/>
      <c r="D20" s="81"/>
      <c r="E20" s="81"/>
      <c r="F20" s="81"/>
      <c r="G20" s="81"/>
      <c r="H20" s="81"/>
      <c r="I20" s="3"/>
    </row>
    <row r="21" spans="2:9" ht="17.45" customHeight="1" x14ac:dyDescent="0.25">
      <c r="B21" s="1991" t="s">
        <v>82</v>
      </c>
      <c r="C21" s="2001"/>
      <c r="D21" s="2001"/>
      <c r="E21" s="2001"/>
      <c r="F21" s="2001"/>
      <c r="G21" s="2001"/>
      <c r="H21" s="2001"/>
      <c r="I21" s="876" t="s">
        <v>751</v>
      </c>
    </row>
    <row r="22" spans="2:9" ht="36" customHeight="1" x14ac:dyDescent="0.2">
      <c r="B22" s="2017" t="s">
        <v>891</v>
      </c>
      <c r="C22" s="2028"/>
      <c r="D22" s="2028"/>
      <c r="E22" s="2028"/>
      <c r="F22" s="2028"/>
      <c r="G22" s="2028"/>
      <c r="H22" s="2028"/>
      <c r="I22" s="76"/>
    </row>
    <row r="23" spans="2:9" ht="15.75" thickBot="1" x14ac:dyDescent="0.25">
      <c r="B23" s="2011">
        <v>2021</v>
      </c>
      <c r="C23" s="2029"/>
      <c r="D23" s="2029"/>
      <c r="E23" s="2029"/>
      <c r="F23" s="2029"/>
      <c r="G23" s="2029"/>
      <c r="H23" s="2029"/>
      <c r="I23" s="76"/>
    </row>
    <row r="24" spans="2:9" ht="19.149999999999999" customHeight="1" x14ac:dyDescent="0.25">
      <c r="B24" s="77"/>
      <c r="C24" s="78"/>
      <c r="D24" s="78"/>
      <c r="E24" s="78"/>
      <c r="F24" s="78"/>
      <c r="G24" s="78"/>
      <c r="H24" s="78"/>
    </row>
    <row r="25" spans="2:9" ht="20.25" customHeight="1" x14ac:dyDescent="0.25">
      <c r="B25" s="2006" t="s">
        <v>73</v>
      </c>
      <c r="C25" s="2019" t="s">
        <v>17</v>
      </c>
      <c r="D25" s="2019"/>
      <c r="E25" s="2019"/>
      <c r="F25" s="2030" t="s">
        <v>765</v>
      </c>
      <c r="G25" s="2032" t="s">
        <v>810</v>
      </c>
      <c r="H25" s="2034" t="s">
        <v>8</v>
      </c>
    </row>
    <row r="26" spans="2:9" ht="32.25" customHeight="1" x14ac:dyDescent="0.25">
      <c r="B26" s="2007"/>
      <c r="C26" s="30" t="s">
        <v>18</v>
      </c>
      <c r="D26" s="30" t="s">
        <v>19</v>
      </c>
      <c r="E26" s="30" t="s">
        <v>20</v>
      </c>
      <c r="F26" s="2031"/>
      <c r="G26" s="2033"/>
      <c r="H26" s="2035"/>
      <c r="I26" s="84"/>
    </row>
    <row r="27" spans="2:9" ht="18" customHeight="1" x14ac:dyDescent="0.2">
      <c r="B27" s="69" t="s">
        <v>74</v>
      </c>
      <c r="C27" s="12">
        <v>69296.166666666672</v>
      </c>
      <c r="D27" s="12">
        <v>68379.25</v>
      </c>
      <c r="E27" s="12">
        <v>10498.833333333334</v>
      </c>
      <c r="F27" s="50">
        <v>148174.25000000003</v>
      </c>
      <c r="G27" s="12">
        <v>873498.66666666663</v>
      </c>
      <c r="H27" s="50">
        <v>1021672.9166666666</v>
      </c>
      <c r="I27" s="84"/>
    </row>
    <row r="28" spans="2:9" ht="18" customHeight="1" x14ac:dyDescent="0.2">
      <c r="B28" s="69" t="s">
        <v>75</v>
      </c>
      <c r="C28" s="12">
        <v>9285</v>
      </c>
      <c r="D28" s="12">
        <v>15580.833333333334</v>
      </c>
      <c r="E28" s="12">
        <v>2904.9166666666665</v>
      </c>
      <c r="F28" s="50">
        <v>27770.750000000004</v>
      </c>
      <c r="G28" s="12">
        <v>8765.8333333333339</v>
      </c>
      <c r="H28" s="50">
        <v>36536.583333333336</v>
      </c>
      <c r="I28" s="84"/>
    </row>
    <row r="29" spans="2:9" ht="18" customHeight="1" x14ac:dyDescent="0.2">
      <c r="B29" s="69" t="s">
        <v>76</v>
      </c>
      <c r="C29" s="12">
        <v>5859.416666666667</v>
      </c>
      <c r="D29" s="12">
        <v>7769.416666666667</v>
      </c>
      <c r="E29" s="12">
        <v>1610.9166666666667</v>
      </c>
      <c r="F29" s="50">
        <v>15239.75</v>
      </c>
      <c r="G29" s="12">
        <v>1094.6666666666667</v>
      </c>
      <c r="H29" s="50">
        <v>16334.416666666666</v>
      </c>
      <c r="I29" s="84"/>
    </row>
    <row r="30" spans="2:9" ht="18" customHeight="1" x14ac:dyDescent="0.2">
      <c r="B30" s="69" t="s">
        <v>77</v>
      </c>
      <c r="C30" s="12">
        <v>2242.5833333333335</v>
      </c>
      <c r="D30" s="12">
        <v>2199.8333333333335</v>
      </c>
      <c r="E30" s="12">
        <v>467.66666666666669</v>
      </c>
      <c r="F30" s="50">
        <v>4910.0833333333339</v>
      </c>
      <c r="G30" s="12">
        <v>50.583333333333336</v>
      </c>
      <c r="H30" s="50">
        <v>4960.666666666667</v>
      </c>
      <c r="I30" s="84"/>
    </row>
    <row r="31" spans="2:9" ht="18" customHeight="1" x14ac:dyDescent="0.2">
      <c r="B31" s="69" t="s">
        <v>78</v>
      </c>
      <c r="C31" s="12">
        <v>327.75</v>
      </c>
      <c r="D31" s="12">
        <v>296.25</v>
      </c>
      <c r="E31" s="12">
        <v>76.833333333333329</v>
      </c>
      <c r="F31" s="50">
        <v>700.83333333333337</v>
      </c>
      <c r="G31" s="12">
        <v>7.166666666666667</v>
      </c>
      <c r="H31" s="50">
        <v>708</v>
      </c>
      <c r="I31" s="84"/>
    </row>
    <row r="32" spans="2:9" ht="18" customHeight="1" x14ac:dyDescent="0.2">
      <c r="B32" s="69" t="s">
        <v>79</v>
      </c>
      <c r="C32" s="12">
        <v>268.58333333333331</v>
      </c>
      <c r="D32" s="12">
        <v>259.08333333333331</v>
      </c>
      <c r="E32" s="12">
        <v>85.166666666666671</v>
      </c>
      <c r="F32" s="50">
        <v>612.83333333333326</v>
      </c>
      <c r="G32" s="12">
        <v>28.75</v>
      </c>
      <c r="H32" s="50">
        <v>641.58333333333326</v>
      </c>
      <c r="I32" s="84"/>
    </row>
    <row r="33" spans="2:9" ht="15.75" customHeight="1" x14ac:dyDescent="0.25">
      <c r="B33" s="26" t="s">
        <v>8</v>
      </c>
      <c r="C33" s="15">
        <v>87279.5</v>
      </c>
      <c r="D33" s="15">
        <v>94484.666666666657</v>
      </c>
      <c r="E33" s="15">
        <v>15644.333333333332</v>
      </c>
      <c r="F33" s="15">
        <v>197408.5</v>
      </c>
      <c r="G33" s="15">
        <v>883445.66666666663</v>
      </c>
      <c r="H33" s="15">
        <v>1080854.1666666665</v>
      </c>
      <c r="I33" s="3"/>
    </row>
    <row r="34" spans="2:9" ht="11.25" customHeight="1" x14ac:dyDescent="0.2">
      <c r="B34" s="72" t="s">
        <v>13</v>
      </c>
      <c r="H34" s="3"/>
    </row>
    <row r="35" spans="2:9" ht="11.25" customHeight="1" x14ac:dyDescent="0.25">
      <c r="B35" s="548" t="s">
        <v>766</v>
      </c>
      <c r="C35" s="547"/>
      <c r="D35" s="547"/>
      <c r="E35" s="547"/>
      <c r="F35" s="547"/>
      <c r="G35" s="547"/>
      <c r="H35" s="547"/>
    </row>
    <row r="36" spans="2:9" ht="36" customHeight="1" x14ac:dyDescent="0.25">
      <c r="B36" s="1993" t="s">
        <v>809</v>
      </c>
      <c r="C36" s="1993"/>
      <c r="D36" s="1993"/>
      <c r="E36" s="1993"/>
      <c r="F36" s="1993"/>
      <c r="G36" s="1993"/>
      <c r="H36" s="1993"/>
    </row>
  </sheetData>
  <mergeCells count="20">
    <mergeCell ref="B36:H36"/>
    <mergeCell ref="B16:H16"/>
    <mergeCell ref="B17:H17"/>
    <mergeCell ref="B21:H21"/>
    <mergeCell ref="B22:H22"/>
    <mergeCell ref="B23:H23"/>
    <mergeCell ref="B18:H18"/>
    <mergeCell ref="B25:B26"/>
    <mergeCell ref="C25:E25"/>
    <mergeCell ref="F25:F26"/>
    <mergeCell ref="G25:G26"/>
    <mergeCell ref="H25:H26"/>
    <mergeCell ref="B2:H2"/>
    <mergeCell ref="B3:H3"/>
    <mergeCell ref="B4:H4"/>
    <mergeCell ref="B6:B7"/>
    <mergeCell ref="C6:E6"/>
    <mergeCell ref="F6:F7"/>
    <mergeCell ref="G6:G7"/>
    <mergeCell ref="H6:H7"/>
  </mergeCells>
  <conditionalFormatting sqref="C19:H19">
    <cfRule type="cellIs" dxfId="8" priority="2" operator="lessThan">
      <formula>0</formula>
    </cfRule>
    <cfRule type="cellIs" dxfId="7" priority="3" operator="greaterThan">
      <formula>24893</formula>
    </cfRule>
    <cfRule type="cellIs" dxfId="6" priority="4" operator="greaterThan">
      <formula>0</formula>
    </cfRule>
  </conditionalFormatting>
  <hyperlinks>
    <hyperlink ref="I2" location="'Capítulo I'!A1" display="Volver" xr:uid="{00000000-0004-0000-0600-000000000000}"/>
    <hyperlink ref="I21" location="'Capítulo I'!A1" display="Volver" xr:uid="{00000000-0004-0000-0600-000001000000}"/>
  </hyperlinks>
  <pageMargins left="0.70866141732283472" right="0.70866141732283472" top="0.74803149606299213" bottom="0.74803149606299213" header="0.31496062992125984" footer="0.31496062992125984"/>
  <pageSetup scale="91"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59698-EA26-47DD-AE01-37E066EA350E}">
  <sheetPr>
    <tabColor theme="0" tint="-0.499984740745262"/>
  </sheetPr>
  <dimension ref="A2:J23"/>
  <sheetViews>
    <sheetView showGridLines="0" zoomScale="90" zoomScaleNormal="90" workbookViewId="0"/>
  </sheetViews>
  <sheetFormatPr baseColWidth="10" defaultRowHeight="15" x14ac:dyDescent="0.25"/>
  <cols>
    <col min="1" max="1" width="20.5703125" style="1317" customWidth="1"/>
    <col min="2" max="2" width="40" style="638" customWidth="1"/>
    <col min="3" max="3" width="19.85546875" style="638" customWidth="1"/>
    <col min="4" max="4" width="21.42578125" style="638" customWidth="1"/>
    <col min="5" max="16384" width="11.42578125" style="638"/>
  </cols>
  <sheetData>
    <row r="2" spans="2:10" ht="18" x14ac:dyDescent="0.25">
      <c r="B2" s="2266" t="s">
        <v>1440</v>
      </c>
      <c r="C2" s="2266"/>
      <c r="D2" s="2266"/>
      <c r="E2" s="1924"/>
      <c r="F2" s="3" t="s">
        <v>751</v>
      </c>
      <c r="G2" s="1924"/>
      <c r="H2" s="1924"/>
      <c r="I2" s="1924"/>
      <c r="J2" s="1924"/>
    </row>
    <row r="3" spans="2:10" ht="36" customHeight="1" x14ac:dyDescent="0.25">
      <c r="B3" s="2286" t="s">
        <v>2568</v>
      </c>
      <c r="C3" s="2286"/>
      <c r="D3" s="2286"/>
    </row>
    <row r="4" spans="2:10" ht="15.75" thickBot="1" x14ac:dyDescent="0.3">
      <c r="B4" s="1921" t="s">
        <v>2555</v>
      </c>
      <c r="C4" s="1922"/>
      <c r="D4" s="1922"/>
    </row>
    <row r="5" spans="2:10" x14ac:dyDescent="0.25">
      <c r="B5" s="1923"/>
      <c r="C5" s="1920"/>
      <c r="D5" s="1920"/>
    </row>
    <row r="6" spans="2:10" ht="31.5" x14ac:dyDescent="0.25">
      <c r="B6" s="1967" t="s">
        <v>1443</v>
      </c>
      <c r="C6" s="1967" t="s">
        <v>2556</v>
      </c>
      <c r="D6" s="1967" t="s">
        <v>2557</v>
      </c>
    </row>
    <row r="7" spans="2:10" x14ac:dyDescent="0.25">
      <c r="B7" s="1968" t="s">
        <v>2390</v>
      </c>
      <c r="C7" s="1969">
        <v>215467</v>
      </c>
      <c r="D7" s="1970">
        <v>1</v>
      </c>
    </row>
    <row r="8" spans="2:10" x14ac:dyDescent="0.25">
      <c r="B8" s="1971" t="s">
        <v>1289</v>
      </c>
      <c r="C8" s="1972">
        <v>8945</v>
      </c>
      <c r="D8" s="1973">
        <v>4.2000000000000003E-2</v>
      </c>
    </row>
    <row r="9" spans="2:10" x14ac:dyDescent="0.25">
      <c r="B9" s="1971" t="s">
        <v>1287</v>
      </c>
      <c r="C9" s="1972">
        <v>27923</v>
      </c>
      <c r="D9" s="1973">
        <v>0.13</v>
      </c>
    </row>
    <row r="10" spans="2:10" x14ac:dyDescent="0.25">
      <c r="B10" s="1971" t="s">
        <v>2558</v>
      </c>
      <c r="C10" s="1972">
        <v>95056</v>
      </c>
      <c r="D10" s="1973">
        <v>0.441</v>
      </c>
    </row>
    <row r="11" spans="2:10" x14ac:dyDescent="0.25">
      <c r="B11" s="1971" t="s">
        <v>2035</v>
      </c>
      <c r="C11" s="1972">
        <v>12949</v>
      </c>
      <c r="D11" s="1973">
        <v>0.06</v>
      </c>
    </row>
    <row r="12" spans="2:10" x14ac:dyDescent="0.25">
      <c r="B12" s="1971" t="s">
        <v>1336</v>
      </c>
      <c r="C12" s="1972">
        <v>70594</v>
      </c>
      <c r="D12" s="1973">
        <v>0.32800000000000001</v>
      </c>
    </row>
    <row r="13" spans="2:10" x14ac:dyDescent="0.25">
      <c r="B13" s="1968" t="s">
        <v>2559</v>
      </c>
      <c r="C13" s="1969">
        <v>83272</v>
      </c>
      <c r="D13" s="1970">
        <v>1</v>
      </c>
    </row>
    <row r="14" spans="2:10" x14ac:dyDescent="0.25">
      <c r="B14" s="1971" t="s">
        <v>2560</v>
      </c>
      <c r="C14" s="1972">
        <v>14232</v>
      </c>
      <c r="D14" s="1973">
        <v>0.17100000000000001</v>
      </c>
    </row>
    <row r="15" spans="2:10" x14ac:dyDescent="0.25">
      <c r="B15" s="1971" t="s">
        <v>2561</v>
      </c>
      <c r="C15" s="1972">
        <v>21088</v>
      </c>
      <c r="D15" s="1973">
        <v>0.253</v>
      </c>
    </row>
    <row r="16" spans="2:10" x14ac:dyDescent="0.25">
      <c r="B16" s="1971" t="s">
        <v>2562</v>
      </c>
      <c r="C16" s="1972">
        <v>18268</v>
      </c>
      <c r="D16" s="1973">
        <v>0.219</v>
      </c>
    </row>
    <row r="17" spans="2:4" x14ac:dyDescent="0.25">
      <c r="B17" s="1971" t="s">
        <v>2563</v>
      </c>
      <c r="C17" s="1972">
        <v>21374</v>
      </c>
      <c r="D17" s="1973">
        <v>0.25700000000000001</v>
      </c>
    </row>
    <row r="18" spans="2:4" x14ac:dyDescent="0.25">
      <c r="B18" s="1971" t="s">
        <v>2564</v>
      </c>
      <c r="C18" s="1972">
        <v>5013</v>
      </c>
      <c r="D18" s="1973">
        <v>0.06</v>
      </c>
    </row>
    <row r="19" spans="2:4" x14ac:dyDescent="0.25">
      <c r="B19" s="1971" t="s">
        <v>2565</v>
      </c>
      <c r="C19" s="1972">
        <v>3065</v>
      </c>
      <c r="D19" s="1973">
        <v>3.6999999999999998E-2</v>
      </c>
    </row>
    <row r="20" spans="2:4" ht="28.5" x14ac:dyDescent="0.25">
      <c r="B20" s="1971" t="s">
        <v>1275</v>
      </c>
      <c r="C20" s="1971">
        <v>232</v>
      </c>
      <c r="D20" s="1973">
        <v>3.0000000000000001E-3</v>
      </c>
    </row>
    <row r="21" spans="2:4" x14ac:dyDescent="0.25">
      <c r="B21" s="1968" t="s">
        <v>48</v>
      </c>
      <c r="C21" s="1969">
        <v>298739</v>
      </c>
      <c r="D21" s="1970">
        <v>1</v>
      </c>
    </row>
    <row r="22" spans="2:4" ht="24.75" customHeight="1" x14ac:dyDescent="0.25">
      <c r="B22" s="2287" t="s">
        <v>2566</v>
      </c>
      <c r="C22" s="2288"/>
      <c r="D22" s="2288"/>
    </row>
    <row r="23" spans="2:4" ht="25.5" customHeight="1" x14ac:dyDescent="0.25">
      <c r="B23" s="2289" t="s">
        <v>2567</v>
      </c>
      <c r="C23" s="2290"/>
      <c r="D23" s="2290"/>
    </row>
  </sheetData>
  <mergeCells count="4">
    <mergeCell ref="B2:D2"/>
    <mergeCell ref="B3:D3"/>
    <mergeCell ref="B22:D22"/>
    <mergeCell ref="B23:D23"/>
  </mergeCells>
  <hyperlinks>
    <hyperlink ref="F2" location="'Capítulo III'!A1" display="Volver" xr:uid="{567BDF5B-34A6-4157-89E1-2F8AD9B0C701}"/>
  </hyperlinks>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276B-AB87-4BB8-B934-7EEE8FF08AC2}">
  <sheetPr>
    <tabColor theme="1"/>
  </sheetPr>
  <dimension ref="B2:M12"/>
  <sheetViews>
    <sheetView showGridLines="0" zoomScale="90" zoomScaleNormal="90" workbookViewId="0"/>
  </sheetViews>
  <sheetFormatPr baseColWidth="10" defaultRowHeight="15" x14ac:dyDescent="0.25"/>
  <cols>
    <col min="1" max="16384" width="11.42578125" style="638"/>
  </cols>
  <sheetData>
    <row r="2" spans="2:13" ht="21" x14ac:dyDescent="0.35">
      <c r="C2" s="997" t="s">
        <v>752</v>
      </c>
      <c r="M2" s="772" t="s">
        <v>751</v>
      </c>
    </row>
    <row r="3" spans="2:13" ht="21" x14ac:dyDescent="0.35">
      <c r="C3" s="997"/>
    </row>
    <row r="4" spans="2:13" ht="21" x14ac:dyDescent="0.35">
      <c r="C4" s="997"/>
    </row>
    <row r="5" spans="2:13" ht="21" x14ac:dyDescent="0.35">
      <c r="C5" s="997"/>
    </row>
    <row r="6" spans="2:13" ht="21" x14ac:dyDescent="0.35">
      <c r="C6" s="997" t="s">
        <v>1434</v>
      </c>
    </row>
    <row r="7" spans="2:13" x14ac:dyDescent="0.25">
      <c r="B7" s="515" t="s">
        <v>750</v>
      </c>
    </row>
    <row r="8" spans="2:13" x14ac:dyDescent="0.25">
      <c r="B8" s="524">
        <v>114</v>
      </c>
      <c r="C8" s="638" t="s">
        <v>1435</v>
      </c>
    </row>
    <row r="9" spans="2:13" x14ac:dyDescent="0.25">
      <c r="B9" s="524">
        <v>115</v>
      </c>
      <c r="C9" s="638" t="s">
        <v>1436</v>
      </c>
    </row>
    <row r="10" spans="2:13" x14ac:dyDescent="0.25">
      <c r="B10" s="524">
        <v>116</v>
      </c>
      <c r="C10" s="638" t="s">
        <v>1437</v>
      </c>
    </row>
    <row r="11" spans="2:13" x14ac:dyDescent="0.25">
      <c r="B11" s="524">
        <v>117</v>
      </c>
      <c r="C11" s="638" t="s">
        <v>1438</v>
      </c>
    </row>
    <row r="12" spans="2:13" x14ac:dyDescent="0.25">
      <c r="B12" s="524" t="s">
        <v>2598</v>
      </c>
      <c r="C12" s="638" t="s">
        <v>1439</v>
      </c>
    </row>
  </sheetData>
  <hyperlinks>
    <hyperlink ref="B8" location="'114'!A1" display="'114'!A1" xr:uid="{E3ADFE0E-A975-4A68-AC7F-3A5F7A01C04A}"/>
    <hyperlink ref="B9" location="'115'!A1" display="'115'!A1" xr:uid="{6AAA2F7C-A95D-4753-A052-53E76315D34C}"/>
    <hyperlink ref="B10" location="'116'!A1" display="'116'!A1" xr:uid="{1BC14DA0-E97F-446A-BF2D-0404CFB6FBD5}"/>
    <hyperlink ref="B11" location="'117'!A1" display="'117'!A1" xr:uid="{12CEEB7F-A39E-4F78-B024-C55CA92531FA}"/>
    <hyperlink ref="B12" location="'118ab'!A1" display="'118ab'!A1" xr:uid="{7C4462A5-84F2-48BA-97C3-FBE81FE8811F}"/>
    <hyperlink ref="M2" location="'Indice Total'!A128" display="Volver" xr:uid="{E91025C0-5542-477C-9EFA-853C8B46C6CE}"/>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1A3DA-FD4D-47EB-AA7C-77CA28678C46}">
  <sheetPr>
    <tabColor theme="0" tint="-0.499984740745262"/>
  </sheetPr>
  <dimension ref="B2:J23"/>
  <sheetViews>
    <sheetView showGridLines="0" zoomScale="90" zoomScaleNormal="90" workbookViewId="0"/>
  </sheetViews>
  <sheetFormatPr baseColWidth="10" defaultRowHeight="15" x14ac:dyDescent="0.25"/>
  <cols>
    <col min="1" max="1" width="17.85546875" style="638" customWidth="1"/>
    <col min="2" max="2" width="16.5703125" style="638" customWidth="1"/>
    <col min="3" max="3" width="13" style="638" customWidth="1"/>
    <col min="4" max="4" width="15.85546875" style="638" customWidth="1"/>
    <col min="5" max="5" width="14.7109375" style="638" customWidth="1"/>
    <col min="6" max="16384" width="11.42578125" style="638"/>
  </cols>
  <sheetData>
    <row r="2" spans="2:10" ht="24" customHeight="1" x14ac:dyDescent="0.25">
      <c r="B2" s="2296" t="s">
        <v>1449</v>
      </c>
      <c r="C2" s="2296"/>
      <c r="D2" s="2296"/>
      <c r="E2" s="2296"/>
      <c r="F2" s="2296"/>
      <c r="G2" s="1767" t="s">
        <v>751</v>
      </c>
    </row>
    <row r="3" spans="2:10" ht="52.5" customHeight="1" x14ac:dyDescent="0.25">
      <c r="B3" s="2297" t="s">
        <v>1441</v>
      </c>
      <c r="C3" s="2298"/>
      <c r="D3" s="2298"/>
      <c r="E3" s="2298"/>
      <c r="F3" s="2298"/>
    </row>
    <row r="4" spans="2:10" ht="15.75" thickBot="1" x14ac:dyDescent="0.3">
      <c r="B4" s="2299" t="s">
        <v>1442</v>
      </c>
      <c r="C4" s="2300"/>
      <c r="D4" s="2300"/>
      <c r="E4" s="2300"/>
      <c r="F4" s="2300"/>
    </row>
    <row r="5" spans="2:10" x14ac:dyDescent="0.25">
      <c r="B5" s="1434"/>
      <c r="C5" s="1434"/>
      <c r="D5" s="1434"/>
      <c r="E5" s="1434"/>
      <c r="F5" s="1434"/>
    </row>
    <row r="6" spans="2:10" ht="30" x14ac:dyDescent="0.25">
      <c r="B6" s="1435" t="s">
        <v>1443</v>
      </c>
      <c r="C6" s="1436" t="s">
        <v>1444</v>
      </c>
      <c r="D6" s="1437">
        <v>2019</v>
      </c>
      <c r="E6" s="1438">
        <v>2020</v>
      </c>
      <c r="F6" s="1437">
        <v>2021</v>
      </c>
    </row>
    <row r="7" spans="2:10" ht="20.100000000000001" customHeight="1" x14ac:dyDescent="0.25">
      <c r="B7" s="2291" t="s">
        <v>18</v>
      </c>
      <c r="C7" s="1439" t="s">
        <v>1445</v>
      </c>
      <c r="D7" s="1440">
        <v>981</v>
      </c>
      <c r="E7" s="1441">
        <v>954</v>
      </c>
      <c r="F7" s="1441">
        <v>1802</v>
      </c>
    </row>
    <row r="8" spans="2:10" ht="20.100000000000001" customHeight="1" x14ac:dyDescent="0.25">
      <c r="B8" s="2292"/>
      <c r="C8" s="1442" t="s">
        <v>1446</v>
      </c>
      <c r="D8" s="1443">
        <v>471</v>
      </c>
      <c r="E8" s="1444">
        <v>628</v>
      </c>
      <c r="F8" s="1444">
        <v>1024</v>
      </c>
    </row>
    <row r="9" spans="2:10" ht="20.100000000000001" customHeight="1" x14ac:dyDescent="0.25">
      <c r="B9" s="2293"/>
      <c r="C9" s="1445" t="s">
        <v>48</v>
      </c>
      <c r="D9" s="1446">
        <v>1452</v>
      </c>
      <c r="E9" s="1447">
        <v>1582</v>
      </c>
      <c r="F9" s="1447">
        <v>2826</v>
      </c>
    </row>
    <row r="10" spans="2:10" ht="20.100000000000001" customHeight="1" x14ac:dyDescent="0.25">
      <c r="B10" s="2292" t="s">
        <v>187</v>
      </c>
      <c r="C10" s="1442" t="s">
        <v>1445</v>
      </c>
      <c r="D10" s="1443">
        <v>220</v>
      </c>
      <c r="E10" s="1444">
        <v>332</v>
      </c>
      <c r="F10" s="1444">
        <v>573</v>
      </c>
    </row>
    <row r="11" spans="2:10" ht="20.100000000000001" customHeight="1" x14ac:dyDescent="0.25">
      <c r="B11" s="2292"/>
      <c r="C11" s="1442" t="s">
        <v>1446</v>
      </c>
      <c r="D11" s="1443">
        <v>90</v>
      </c>
      <c r="E11" s="1444">
        <v>99</v>
      </c>
      <c r="F11" s="1444">
        <v>180</v>
      </c>
    </row>
    <row r="12" spans="2:10" ht="20.100000000000001" customHeight="1" x14ac:dyDescent="0.25">
      <c r="B12" s="2292"/>
      <c r="C12" s="1448" t="s">
        <v>48</v>
      </c>
      <c r="D12" s="1449">
        <v>310</v>
      </c>
      <c r="E12" s="1450">
        <v>431</v>
      </c>
      <c r="F12" s="1450">
        <v>753</v>
      </c>
    </row>
    <row r="13" spans="2:10" ht="20.100000000000001" customHeight="1" x14ac:dyDescent="0.25">
      <c r="B13" s="2291" t="s">
        <v>20</v>
      </c>
      <c r="C13" s="1439" t="s">
        <v>1445</v>
      </c>
      <c r="D13" s="1440">
        <v>252</v>
      </c>
      <c r="E13" s="1441">
        <v>245</v>
      </c>
      <c r="F13" s="1441">
        <v>401</v>
      </c>
    </row>
    <row r="14" spans="2:10" ht="20.100000000000001" customHeight="1" x14ac:dyDescent="0.25">
      <c r="B14" s="2292"/>
      <c r="C14" s="1442" t="s">
        <v>1446</v>
      </c>
      <c r="D14" s="1443">
        <v>122</v>
      </c>
      <c r="E14" s="1444">
        <v>162</v>
      </c>
      <c r="F14" s="1444">
        <v>215</v>
      </c>
      <c r="H14" s="1049"/>
      <c r="I14" s="1049"/>
      <c r="J14" s="1049"/>
    </row>
    <row r="15" spans="2:10" ht="20.100000000000001" customHeight="1" x14ac:dyDescent="0.25">
      <c r="B15" s="2293"/>
      <c r="C15" s="1445" t="s">
        <v>48</v>
      </c>
      <c r="D15" s="1446">
        <v>374</v>
      </c>
      <c r="E15" s="1447">
        <v>407</v>
      </c>
      <c r="F15" s="1447">
        <v>616</v>
      </c>
    </row>
    <row r="16" spans="2:10" ht="20.100000000000001" customHeight="1" x14ac:dyDescent="0.25">
      <c r="B16" s="2291" t="s">
        <v>1447</v>
      </c>
      <c r="C16" s="1439" t="s">
        <v>1445</v>
      </c>
      <c r="D16" s="1440">
        <v>753</v>
      </c>
      <c r="E16" s="1441">
        <v>942</v>
      </c>
      <c r="F16" s="1441">
        <v>1326</v>
      </c>
    </row>
    <row r="17" spans="2:6" ht="20.100000000000001" customHeight="1" x14ac:dyDescent="0.25">
      <c r="B17" s="2292"/>
      <c r="C17" s="1442" t="s">
        <v>1446</v>
      </c>
      <c r="D17" s="1443">
        <v>434</v>
      </c>
      <c r="E17" s="1444">
        <v>456</v>
      </c>
      <c r="F17" s="1444">
        <v>743</v>
      </c>
    </row>
    <row r="18" spans="2:6" ht="20.100000000000001" customHeight="1" x14ac:dyDescent="0.25">
      <c r="B18" s="2293"/>
      <c r="C18" s="1445" t="s">
        <v>48</v>
      </c>
      <c r="D18" s="1446">
        <v>1187</v>
      </c>
      <c r="E18" s="1447">
        <v>1398</v>
      </c>
      <c r="F18" s="1447">
        <v>2069</v>
      </c>
    </row>
    <row r="19" spans="2:6" ht="20.100000000000001" customHeight="1" x14ac:dyDescent="0.25">
      <c r="B19" s="2294" t="s">
        <v>8</v>
      </c>
      <c r="C19" s="1451" t="s">
        <v>1445</v>
      </c>
      <c r="D19" s="1452">
        <v>2206</v>
      </c>
      <c r="E19" s="1453">
        <v>2473</v>
      </c>
      <c r="F19" s="1453">
        <v>4102</v>
      </c>
    </row>
    <row r="20" spans="2:6" ht="20.100000000000001" customHeight="1" x14ac:dyDescent="0.25">
      <c r="B20" s="2294"/>
      <c r="C20" s="1451" t="s">
        <v>1446</v>
      </c>
      <c r="D20" s="1452">
        <v>1117</v>
      </c>
      <c r="E20" s="1453">
        <v>1345</v>
      </c>
      <c r="F20" s="1453">
        <v>2162</v>
      </c>
    </row>
    <row r="21" spans="2:6" ht="15.75" x14ac:dyDescent="0.25">
      <c r="B21" s="2295"/>
      <c r="C21" s="1454" t="s">
        <v>48</v>
      </c>
      <c r="D21" s="1455">
        <v>3323</v>
      </c>
      <c r="E21" s="1456">
        <v>3818</v>
      </c>
      <c r="F21" s="1456">
        <v>6264</v>
      </c>
    </row>
    <row r="22" spans="2:6" x14ac:dyDescent="0.25">
      <c r="B22" s="1379" t="s">
        <v>1448</v>
      </c>
      <c r="C22" s="1336"/>
      <c r="D22" s="1336"/>
      <c r="E22" s="1336"/>
    </row>
    <row r="23" spans="2:6" x14ac:dyDescent="0.25">
      <c r="B23" s="1317"/>
      <c r="C23" s="1317"/>
      <c r="D23" s="1317"/>
      <c r="E23" s="1317"/>
    </row>
  </sheetData>
  <mergeCells count="8">
    <mergeCell ref="B16:B18"/>
    <mergeCell ref="B19:B21"/>
    <mergeCell ref="B2:F2"/>
    <mergeCell ref="B3:F3"/>
    <mergeCell ref="B4:F4"/>
    <mergeCell ref="B7:B9"/>
    <mergeCell ref="B10:B12"/>
    <mergeCell ref="B13:B15"/>
  </mergeCells>
  <hyperlinks>
    <hyperlink ref="G2" location="'Capítulo IV'!A1" display="Volver" xr:uid="{8229D404-B12B-453C-AFE4-69CD90943F6A}"/>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A76F8-1BD9-4175-9FB6-5DE72ED2ECB9}">
  <sheetPr>
    <tabColor theme="0" tint="-0.499984740745262"/>
  </sheetPr>
  <dimension ref="B3:G22"/>
  <sheetViews>
    <sheetView showGridLines="0" zoomScale="90" zoomScaleNormal="90" workbookViewId="0"/>
  </sheetViews>
  <sheetFormatPr baseColWidth="10" defaultRowHeight="15" x14ac:dyDescent="0.25"/>
  <cols>
    <col min="1" max="1" width="17.28515625" style="638" customWidth="1"/>
    <col min="2" max="2" width="32.28515625" style="638" customWidth="1"/>
    <col min="3" max="4" width="12.85546875" style="638" customWidth="1"/>
    <col min="5" max="5" width="14.28515625" style="638" customWidth="1"/>
    <col min="6" max="16384" width="11.42578125" style="638"/>
  </cols>
  <sheetData>
    <row r="3" spans="2:7" ht="15" customHeight="1" x14ac:dyDescent="0.25">
      <c r="B3" s="2266" t="s">
        <v>1456</v>
      </c>
      <c r="C3" s="2266"/>
      <c r="D3" s="2266"/>
      <c r="E3" s="2266"/>
      <c r="F3" s="2266"/>
      <c r="G3" s="1767" t="s">
        <v>751</v>
      </c>
    </row>
    <row r="4" spans="2:7" ht="46.5" customHeight="1" x14ac:dyDescent="0.25">
      <c r="B4" s="2307" t="s">
        <v>1450</v>
      </c>
      <c r="C4" s="2298"/>
      <c r="D4" s="2298"/>
      <c r="E4" s="2298"/>
      <c r="F4" s="2298"/>
    </row>
    <row r="5" spans="2:7" ht="16.5" thickBot="1" x14ac:dyDescent="0.3">
      <c r="B5" s="2308" t="s">
        <v>1442</v>
      </c>
      <c r="C5" s="2309"/>
      <c r="D5" s="2309"/>
      <c r="E5" s="2309"/>
      <c r="F5" s="2309"/>
    </row>
    <row r="6" spans="2:7" x14ac:dyDescent="0.25">
      <c r="B6" s="1434"/>
      <c r="C6" s="1434"/>
      <c r="D6" s="1434"/>
      <c r="E6" s="1434"/>
      <c r="F6" s="1434"/>
    </row>
    <row r="7" spans="2:7" ht="39" customHeight="1" x14ac:dyDescent="0.25">
      <c r="B7" s="1457" t="s">
        <v>1451</v>
      </c>
      <c r="C7" s="1458" t="s">
        <v>1444</v>
      </c>
      <c r="D7" s="1459">
        <v>2019</v>
      </c>
      <c r="E7" s="1460">
        <v>2020</v>
      </c>
      <c r="F7" s="1459">
        <v>2021</v>
      </c>
    </row>
    <row r="8" spans="2:7" ht="20.100000000000001" customHeight="1" x14ac:dyDescent="0.25">
      <c r="B8" s="2310" t="s">
        <v>1452</v>
      </c>
      <c r="C8" s="1439" t="s">
        <v>1445</v>
      </c>
      <c r="D8" s="1440">
        <v>1878</v>
      </c>
      <c r="E8" s="1441">
        <v>1989</v>
      </c>
      <c r="F8" s="1441">
        <v>3200</v>
      </c>
    </row>
    <row r="9" spans="2:7" ht="20.100000000000001" customHeight="1" x14ac:dyDescent="0.25">
      <c r="B9" s="2311"/>
      <c r="C9" s="1442" t="s">
        <v>1446</v>
      </c>
      <c r="D9" s="1443">
        <v>986</v>
      </c>
      <c r="E9" s="1444">
        <v>978</v>
      </c>
      <c r="F9" s="1444">
        <v>1575</v>
      </c>
    </row>
    <row r="10" spans="2:7" ht="20.100000000000001" customHeight="1" x14ac:dyDescent="0.25">
      <c r="B10" s="2312"/>
      <c r="C10" s="1445" t="s">
        <v>48</v>
      </c>
      <c r="D10" s="1446">
        <v>2864</v>
      </c>
      <c r="E10" s="1447">
        <v>2967</v>
      </c>
      <c r="F10" s="1447">
        <v>4775</v>
      </c>
    </row>
    <row r="11" spans="2:7" ht="20.100000000000001" customHeight="1" x14ac:dyDescent="0.25">
      <c r="B11" s="2310" t="s">
        <v>1453</v>
      </c>
      <c r="C11" s="1439" t="s">
        <v>1445</v>
      </c>
      <c r="D11" s="1440">
        <v>312</v>
      </c>
      <c r="E11" s="1441">
        <v>398</v>
      </c>
      <c r="F11" s="1441">
        <v>537</v>
      </c>
    </row>
    <row r="12" spans="2:7" ht="20.100000000000001" customHeight="1" x14ac:dyDescent="0.25">
      <c r="B12" s="2311"/>
      <c r="C12" s="1442" t="s">
        <v>1446</v>
      </c>
      <c r="D12" s="1443">
        <v>116</v>
      </c>
      <c r="E12" s="1444">
        <v>250</v>
      </c>
      <c r="F12" s="1444">
        <v>401</v>
      </c>
    </row>
    <row r="13" spans="2:7" ht="20.100000000000001" customHeight="1" x14ac:dyDescent="0.25">
      <c r="B13" s="2312"/>
      <c r="C13" s="1445" t="s">
        <v>48</v>
      </c>
      <c r="D13" s="1446">
        <v>428</v>
      </c>
      <c r="E13" s="1447">
        <v>648</v>
      </c>
      <c r="F13" s="1447">
        <v>938</v>
      </c>
    </row>
    <row r="14" spans="2:7" ht="20.100000000000001" customHeight="1" x14ac:dyDescent="0.25">
      <c r="B14" s="2311" t="s">
        <v>1454</v>
      </c>
      <c r="C14" s="1442" t="s">
        <v>1445</v>
      </c>
      <c r="D14" s="1443">
        <v>16</v>
      </c>
      <c r="E14" s="1444">
        <v>84</v>
      </c>
      <c r="F14" s="1444">
        <v>329</v>
      </c>
    </row>
    <row r="15" spans="2:7" ht="20.100000000000001" customHeight="1" x14ac:dyDescent="0.25">
      <c r="B15" s="2311"/>
      <c r="C15" s="1442" t="s">
        <v>1446</v>
      </c>
      <c r="D15" s="1443">
        <v>15</v>
      </c>
      <c r="E15" s="1444">
        <v>117</v>
      </c>
      <c r="F15" s="1444">
        <v>179</v>
      </c>
    </row>
    <row r="16" spans="2:7" ht="20.100000000000001" customHeight="1" x14ac:dyDescent="0.25">
      <c r="B16" s="2311"/>
      <c r="C16" s="1448" t="s">
        <v>48</v>
      </c>
      <c r="D16" s="1449">
        <v>31</v>
      </c>
      <c r="E16" s="1450">
        <v>201</v>
      </c>
      <c r="F16" s="1450">
        <v>508</v>
      </c>
    </row>
    <row r="17" spans="2:6" ht="20.100000000000001" customHeight="1" x14ac:dyDescent="0.25">
      <c r="B17" s="2301" t="s">
        <v>1455</v>
      </c>
      <c r="C17" s="1461" t="s">
        <v>1445</v>
      </c>
      <c r="D17" s="1462">
        <v>0</v>
      </c>
      <c r="E17" s="1463">
        <v>2</v>
      </c>
      <c r="F17" s="1463">
        <v>36</v>
      </c>
    </row>
    <row r="18" spans="2:6" ht="20.100000000000001" customHeight="1" x14ac:dyDescent="0.25">
      <c r="B18" s="2302"/>
      <c r="C18" s="1448" t="s">
        <v>1446</v>
      </c>
      <c r="D18" s="1449">
        <v>0</v>
      </c>
      <c r="E18" s="1450">
        <v>0</v>
      </c>
      <c r="F18" s="1464">
        <v>7</v>
      </c>
    </row>
    <row r="19" spans="2:6" ht="20.100000000000001" customHeight="1" x14ac:dyDescent="0.25">
      <c r="B19" s="2303"/>
      <c r="C19" s="1445" t="s">
        <v>48</v>
      </c>
      <c r="D19" s="1446">
        <v>0</v>
      </c>
      <c r="E19" s="1447">
        <v>2</v>
      </c>
      <c r="F19" s="1464">
        <v>43</v>
      </c>
    </row>
    <row r="20" spans="2:6" ht="20.100000000000001" customHeight="1" x14ac:dyDescent="0.25">
      <c r="B20" s="2304" t="s">
        <v>8</v>
      </c>
      <c r="C20" s="1465" t="s">
        <v>1445</v>
      </c>
      <c r="D20" s="1466">
        <v>2206</v>
      </c>
      <c r="E20" s="1467">
        <v>2473</v>
      </c>
      <c r="F20" s="1467">
        <v>4102</v>
      </c>
    </row>
    <row r="21" spans="2:6" ht="20.100000000000001" customHeight="1" x14ac:dyDescent="0.25">
      <c r="B21" s="2305"/>
      <c r="C21" s="1451" t="s">
        <v>1446</v>
      </c>
      <c r="D21" s="1452">
        <v>1117</v>
      </c>
      <c r="E21" s="1453">
        <v>1345</v>
      </c>
      <c r="F21" s="1453">
        <v>2162</v>
      </c>
    </row>
    <row r="22" spans="2:6" ht="20.100000000000001" customHeight="1" x14ac:dyDescent="0.25">
      <c r="B22" s="2306"/>
      <c r="C22" s="1454" t="s">
        <v>48</v>
      </c>
      <c r="D22" s="1455">
        <v>3323</v>
      </c>
      <c r="E22" s="1456">
        <v>3818</v>
      </c>
      <c r="F22" s="1456">
        <v>6264</v>
      </c>
    </row>
  </sheetData>
  <mergeCells count="8">
    <mergeCell ref="B17:B19"/>
    <mergeCell ref="B20:B22"/>
    <mergeCell ref="B3:F3"/>
    <mergeCell ref="B4:F4"/>
    <mergeCell ref="B5:F5"/>
    <mergeCell ref="B8:B10"/>
    <mergeCell ref="B11:B13"/>
    <mergeCell ref="B14:B16"/>
  </mergeCells>
  <hyperlinks>
    <hyperlink ref="G3" location="'Capítulo IV'!A1" display="Volver" xr:uid="{135C0876-B5A6-488D-9743-BBA7AF2393FF}"/>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7EA7F-39E8-46CF-89E0-A57803D8E5A0}">
  <sheetPr>
    <tabColor theme="0" tint="-0.499984740745262"/>
  </sheetPr>
  <dimension ref="B2:F27"/>
  <sheetViews>
    <sheetView showGridLines="0" zoomScale="90" zoomScaleNormal="90" workbookViewId="0"/>
  </sheetViews>
  <sheetFormatPr baseColWidth="10" defaultColWidth="11.42578125" defaultRowHeight="14.25" x14ac:dyDescent="0.2"/>
  <cols>
    <col min="1" max="1" width="19.85546875" style="1317" customWidth="1"/>
    <col min="2" max="2" width="43.85546875" style="1317" customWidth="1"/>
    <col min="3" max="3" width="15.42578125" style="1317" customWidth="1"/>
    <col min="4" max="4" width="14.140625" style="1317" customWidth="1"/>
    <col min="5" max="5" width="14.5703125" style="1317" customWidth="1"/>
    <col min="6" max="16384" width="11.42578125" style="1317"/>
  </cols>
  <sheetData>
    <row r="2" spans="2:6" ht="15" customHeight="1" x14ac:dyDescent="0.25">
      <c r="B2" s="2266" t="s">
        <v>1476</v>
      </c>
      <c r="C2" s="2266"/>
      <c r="D2" s="2266"/>
      <c r="E2" s="2266"/>
      <c r="F2" s="1767" t="s">
        <v>751</v>
      </c>
    </row>
    <row r="3" spans="2:6" ht="45" customHeight="1" x14ac:dyDescent="0.2">
      <c r="B3" s="2297" t="s">
        <v>1457</v>
      </c>
      <c r="C3" s="2068"/>
      <c r="D3" s="2068"/>
      <c r="E3" s="2068"/>
    </row>
    <row r="4" spans="2:6" ht="16.5" thickBot="1" x14ac:dyDescent="0.25">
      <c r="B4" s="2313" t="s">
        <v>1442</v>
      </c>
      <c r="C4" s="2313"/>
      <c r="D4" s="2313"/>
      <c r="E4" s="2313"/>
    </row>
    <row r="5" spans="2:6" x14ac:dyDescent="0.2">
      <c r="B5" s="1468"/>
      <c r="C5" s="1468"/>
      <c r="D5" s="1468"/>
      <c r="E5" s="1468"/>
    </row>
    <row r="6" spans="2:6" ht="33.75" customHeight="1" x14ac:dyDescent="0.2">
      <c r="B6" s="1469" t="s">
        <v>1458</v>
      </c>
      <c r="C6" s="1459">
        <v>2019</v>
      </c>
      <c r="D6" s="1470">
        <v>2020</v>
      </c>
      <c r="E6" s="1459">
        <v>2021</v>
      </c>
    </row>
    <row r="7" spans="2:6" ht="15" customHeight="1" x14ac:dyDescent="0.2">
      <c r="B7" s="1925" t="s">
        <v>1459</v>
      </c>
      <c r="C7" s="1926">
        <v>0</v>
      </c>
      <c r="D7" s="1926">
        <v>0</v>
      </c>
      <c r="E7" s="1926">
        <v>16</v>
      </c>
    </row>
    <row r="8" spans="2:6" ht="15" customHeight="1" x14ac:dyDescent="0.2">
      <c r="B8" s="1925" t="s">
        <v>1460</v>
      </c>
      <c r="C8" s="1926">
        <v>1</v>
      </c>
      <c r="D8" s="1926">
        <v>0</v>
      </c>
      <c r="E8" s="1926">
        <v>4</v>
      </c>
    </row>
    <row r="9" spans="2:6" ht="15" customHeight="1" x14ac:dyDescent="0.2">
      <c r="B9" s="1925" t="s">
        <v>1461</v>
      </c>
      <c r="C9" s="1926">
        <v>2</v>
      </c>
      <c r="D9" s="1926">
        <v>1</v>
      </c>
      <c r="E9" s="1926">
        <v>16</v>
      </c>
    </row>
    <row r="10" spans="2:6" ht="15" customHeight="1" x14ac:dyDescent="0.2">
      <c r="B10" s="1925" t="s">
        <v>1462</v>
      </c>
      <c r="C10" s="1926">
        <v>23</v>
      </c>
      <c r="D10" s="1926">
        <v>0</v>
      </c>
      <c r="E10" s="1926">
        <v>0</v>
      </c>
    </row>
    <row r="11" spans="2:6" ht="15" customHeight="1" x14ac:dyDescent="0.2">
      <c r="B11" s="1925" t="s">
        <v>1463</v>
      </c>
      <c r="C11" s="1926">
        <v>6</v>
      </c>
      <c r="D11" s="1926">
        <v>5</v>
      </c>
      <c r="E11" s="1926">
        <v>42</v>
      </c>
    </row>
    <row r="12" spans="2:6" ht="15" customHeight="1" x14ac:dyDescent="0.2">
      <c r="B12" s="1925" t="s">
        <v>1464</v>
      </c>
      <c r="C12" s="1926">
        <v>22</v>
      </c>
      <c r="D12" s="1926">
        <v>17</v>
      </c>
      <c r="E12" s="1926">
        <v>53</v>
      </c>
    </row>
    <row r="13" spans="2:6" ht="15" customHeight="1" x14ac:dyDescent="0.2">
      <c r="B13" s="1925" t="s">
        <v>1465</v>
      </c>
      <c r="C13" s="1926">
        <v>3127</v>
      </c>
      <c r="D13" s="1926">
        <v>3596</v>
      </c>
      <c r="E13" s="1926">
        <v>5755</v>
      </c>
    </row>
    <row r="14" spans="2:6" ht="15" customHeight="1" x14ac:dyDescent="0.2">
      <c r="B14" s="1925" t="s">
        <v>1466</v>
      </c>
      <c r="C14" s="1926">
        <v>15</v>
      </c>
      <c r="D14" s="1926">
        <v>25</v>
      </c>
      <c r="E14" s="1926">
        <v>25</v>
      </c>
    </row>
    <row r="15" spans="2:6" ht="15" customHeight="1" x14ac:dyDescent="0.2">
      <c r="B15" s="1925" t="s">
        <v>1467</v>
      </c>
      <c r="C15" s="1926">
        <v>19</v>
      </c>
      <c r="D15" s="1926">
        <v>36</v>
      </c>
      <c r="E15" s="1926">
        <v>69</v>
      </c>
    </row>
    <row r="16" spans="2:6" ht="15" customHeight="1" x14ac:dyDescent="0.2">
      <c r="B16" s="1925" t="s">
        <v>1059</v>
      </c>
      <c r="C16" s="1926">
        <v>7</v>
      </c>
      <c r="D16" s="1926">
        <v>24</v>
      </c>
      <c r="E16" s="1926">
        <v>43</v>
      </c>
    </row>
    <row r="17" spans="2:5" ht="15" customHeight="1" x14ac:dyDescent="0.2">
      <c r="B17" s="1925" t="s">
        <v>1468</v>
      </c>
      <c r="C17" s="1926">
        <v>37</v>
      </c>
      <c r="D17" s="1926">
        <v>45</v>
      </c>
      <c r="E17" s="1926">
        <v>58</v>
      </c>
    </row>
    <row r="18" spans="2:5" ht="15" customHeight="1" x14ac:dyDescent="0.2">
      <c r="B18" s="1925" t="s">
        <v>1469</v>
      </c>
      <c r="C18" s="1926">
        <v>5</v>
      </c>
      <c r="D18" s="1926">
        <v>30</v>
      </c>
      <c r="E18" s="1926">
        <v>55</v>
      </c>
    </row>
    <row r="19" spans="2:5" ht="15" customHeight="1" x14ac:dyDescent="0.2">
      <c r="B19" s="1925" t="s">
        <v>1470</v>
      </c>
      <c r="C19" s="1926">
        <v>28</v>
      </c>
      <c r="D19" s="1926">
        <v>9</v>
      </c>
      <c r="E19" s="1926">
        <v>13</v>
      </c>
    </row>
    <row r="20" spans="2:5" ht="15" customHeight="1" x14ac:dyDescent="0.2">
      <c r="B20" s="1925" t="s">
        <v>1471</v>
      </c>
      <c r="C20" s="1926">
        <v>19</v>
      </c>
      <c r="D20" s="1926">
        <v>28</v>
      </c>
      <c r="E20" s="1926">
        <v>77</v>
      </c>
    </row>
    <row r="21" spans="2:5" ht="15" customHeight="1" x14ac:dyDescent="0.2">
      <c r="B21" s="1925" t="s">
        <v>1472</v>
      </c>
      <c r="C21" s="1926">
        <v>4</v>
      </c>
      <c r="D21" s="1926">
        <v>0</v>
      </c>
      <c r="E21" s="1926">
        <v>7</v>
      </c>
    </row>
    <row r="22" spans="2:5" ht="15" customHeight="1" x14ac:dyDescent="0.2">
      <c r="B22" s="1925" t="s">
        <v>1473</v>
      </c>
      <c r="C22" s="1926">
        <v>7</v>
      </c>
      <c r="D22" s="1926">
        <v>0</v>
      </c>
      <c r="E22" s="1926">
        <v>0</v>
      </c>
    </row>
    <row r="23" spans="2:5" ht="15" customHeight="1" x14ac:dyDescent="0.2">
      <c r="B23" s="1925" t="s">
        <v>1474</v>
      </c>
      <c r="C23" s="1926">
        <v>1</v>
      </c>
      <c r="D23" s="1926">
        <v>2</v>
      </c>
      <c r="E23" s="1926">
        <v>31</v>
      </c>
    </row>
    <row r="24" spans="2:5" ht="15" customHeight="1" x14ac:dyDescent="0.2">
      <c r="B24" s="1927" t="s">
        <v>8</v>
      </c>
      <c r="C24" s="1928">
        <v>3323</v>
      </c>
      <c r="D24" s="1928">
        <v>3818</v>
      </c>
      <c r="E24" s="1928">
        <v>6264</v>
      </c>
    </row>
    <row r="25" spans="2:5" ht="40.5" customHeight="1" x14ac:dyDescent="0.25">
      <c r="B25" s="2314" t="s">
        <v>1475</v>
      </c>
      <c r="C25" s="2314"/>
      <c r="D25" s="2314"/>
      <c r="E25" s="2315"/>
    </row>
    <row r="26" spans="2:5" ht="9.75" customHeight="1" x14ac:dyDescent="0.2">
      <c r="B26" s="1379" t="s">
        <v>1448</v>
      </c>
      <c r="C26" s="1379"/>
      <c r="D26" s="1379"/>
    </row>
    <row r="27" spans="2:5" x14ac:dyDescent="0.2">
      <c r="B27" s="1471"/>
      <c r="C27" s="1471"/>
      <c r="D27" s="1471"/>
    </row>
  </sheetData>
  <mergeCells count="4">
    <mergeCell ref="B2:E2"/>
    <mergeCell ref="B3:E3"/>
    <mergeCell ref="B4:E4"/>
    <mergeCell ref="B25:E25"/>
  </mergeCells>
  <hyperlinks>
    <hyperlink ref="F2" location="'Capítulo IV'!A1" display="Volver" xr:uid="{DB524737-09F8-4409-87F5-43F70BED65D1}"/>
  </hyperlink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73C58-536C-4A45-868A-B878F64BF1A1}">
  <sheetPr>
    <tabColor theme="0" tint="-0.499984740745262"/>
  </sheetPr>
  <dimension ref="B2:G23"/>
  <sheetViews>
    <sheetView showGridLines="0" zoomScale="90" zoomScaleNormal="90" workbookViewId="0"/>
  </sheetViews>
  <sheetFormatPr baseColWidth="10" defaultRowHeight="15" x14ac:dyDescent="0.25"/>
  <cols>
    <col min="1" max="1" width="23.5703125" style="638" customWidth="1"/>
    <col min="2" max="2" width="39.140625" style="638" customWidth="1"/>
    <col min="3" max="4" width="14.140625" style="638" customWidth="1"/>
    <col min="5" max="5" width="14" style="638" customWidth="1"/>
    <col min="6" max="6" width="14.7109375" style="638" customWidth="1"/>
    <col min="7" max="16384" width="11.42578125" style="638"/>
  </cols>
  <sheetData>
    <row r="2" spans="2:7" x14ac:dyDescent="0.25">
      <c r="B2" s="2266" t="s">
        <v>2569</v>
      </c>
      <c r="C2" s="2298"/>
      <c r="D2" s="2298"/>
      <c r="E2" s="2298"/>
      <c r="F2" s="2298"/>
      <c r="G2" s="1767" t="s">
        <v>751</v>
      </c>
    </row>
    <row r="3" spans="2:7" ht="37.5" customHeight="1" x14ac:dyDescent="0.25">
      <c r="B3" s="2297" t="s">
        <v>1477</v>
      </c>
      <c r="C3" s="2298"/>
      <c r="D3" s="2298"/>
      <c r="E3" s="2298"/>
      <c r="F3" s="2298"/>
    </row>
    <row r="4" spans="2:7" ht="15.75" thickBot="1" x14ac:dyDescent="0.3">
      <c r="B4" s="2321" t="s">
        <v>1442</v>
      </c>
      <c r="C4" s="2068"/>
      <c r="D4" s="2068"/>
      <c r="E4" s="2068"/>
      <c r="F4" s="2068"/>
    </row>
    <row r="5" spans="2:7" x14ac:dyDescent="0.25">
      <c r="B5" s="1468"/>
      <c r="C5" s="1468"/>
      <c r="D5" s="1468"/>
      <c r="E5" s="1468"/>
      <c r="F5" s="1468"/>
    </row>
    <row r="6" spans="2:7" ht="35.25" customHeight="1" x14ac:dyDescent="0.25">
      <c r="B6" s="1457" t="s">
        <v>1451</v>
      </c>
      <c r="C6" s="1472" t="s">
        <v>1444</v>
      </c>
      <c r="D6" s="1459">
        <v>2019</v>
      </c>
      <c r="E6" s="1470">
        <v>2020</v>
      </c>
      <c r="F6" s="1459">
        <v>2021</v>
      </c>
    </row>
    <row r="7" spans="2:7" ht="20.100000000000001" customHeight="1" x14ac:dyDescent="0.25">
      <c r="B7" s="2310" t="s">
        <v>1452</v>
      </c>
      <c r="C7" s="1439" t="s">
        <v>1445</v>
      </c>
      <c r="D7" s="1473">
        <v>311</v>
      </c>
      <c r="E7" s="1473">
        <v>283</v>
      </c>
      <c r="F7" s="1473">
        <v>344</v>
      </c>
    </row>
    <row r="8" spans="2:7" ht="20.100000000000001" customHeight="1" x14ac:dyDescent="0.25">
      <c r="B8" s="2311"/>
      <c r="C8" s="1442" t="s">
        <v>1446</v>
      </c>
      <c r="D8" s="1474">
        <v>230</v>
      </c>
      <c r="E8" s="1474">
        <v>197</v>
      </c>
      <c r="F8" s="1474">
        <v>249</v>
      </c>
    </row>
    <row r="9" spans="2:7" ht="20.100000000000001" customHeight="1" x14ac:dyDescent="0.25">
      <c r="B9" s="2312"/>
      <c r="C9" s="1445" t="s">
        <v>48</v>
      </c>
      <c r="D9" s="1475">
        <v>541</v>
      </c>
      <c r="E9" s="1475">
        <v>480</v>
      </c>
      <c r="F9" s="1475">
        <v>593</v>
      </c>
    </row>
    <row r="10" spans="2:7" ht="20.100000000000001" customHeight="1" x14ac:dyDescent="0.25">
      <c r="B10" s="2311" t="s">
        <v>1453</v>
      </c>
      <c r="C10" s="1442" t="s">
        <v>1445</v>
      </c>
      <c r="D10" s="1474">
        <v>42</v>
      </c>
      <c r="E10" s="1474">
        <v>35</v>
      </c>
      <c r="F10" s="1474">
        <v>46</v>
      </c>
    </row>
    <row r="11" spans="2:7" ht="20.100000000000001" customHeight="1" x14ac:dyDescent="0.25">
      <c r="B11" s="2311"/>
      <c r="C11" s="1442" t="s">
        <v>1446</v>
      </c>
      <c r="D11" s="1474">
        <v>27</v>
      </c>
      <c r="E11" s="1474">
        <v>45</v>
      </c>
      <c r="F11" s="1474">
        <v>35</v>
      </c>
    </row>
    <row r="12" spans="2:7" ht="20.100000000000001" customHeight="1" x14ac:dyDescent="0.25">
      <c r="B12" s="2311"/>
      <c r="C12" s="1448" t="s">
        <v>48</v>
      </c>
      <c r="D12" s="1476">
        <v>69</v>
      </c>
      <c r="E12" s="1476">
        <v>75</v>
      </c>
      <c r="F12" s="1476">
        <v>81</v>
      </c>
    </row>
    <row r="13" spans="2:7" ht="20.100000000000001" customHeight="1" x14ac:dyDescent="0.25">
      <c r="B13" s="2310" t="s">
        <v>1454</v>
      </c>
      <c r="C13" s="1439" t="s">
        <v>1445</v>
      </c>
      <c r="D13" s="1473">
        <v>3</v>
      </c>
      <c r="E13" s="1473">
        <v>10</v>
      </c>
      <c r="F13" s="1473">
        <v>22</v>
      </c>
    </row>
    <row r="14" spans="2:7" ht="20.100000000000001" customHeight="1" x14ac:dyDescent="0.25">
      <c r="B14" s="2311"/>
      <c r="C14" s="1442" t="s">
        <v>1446</v>
      </c>
      <c r="D14" s="1474">
        <v>5</v>
      </c>
      <c r="E14" s="1474">
        <v>15</v>
      </c>
      <c r="F14" s="1474">
        <v>18</v>
      </c>
    </row>
    <row r="15" spans="2:7" ht="20.100000000000001" customHeight="1" x14ac:dyDescent="0.25">
      <c r="B15" s="2312"/>
      <c r="C15" s="1445" t="s">
        <v>48</v>
      </c>
      <c r="D15" s="1477">
        <v>8</v>
      </c>
      <c r="E15" s="1477">
        <v>25</v>
      </c>
      <c r="F15" s="1477">
        <v>40</v>
      </c>
    </row>
    <row r="16" spans="2:7" ht="20.100000000000001" customHeight="1" x14ac:dyDescent="0.25">
      <c r="B16" s="2316" t="s">
        <v>1455</v>
      </c>
      <c r="C16" s="1439" t="s">
        <v>1445</v>
      </c>
      <c r="D16" s="1317">
        <v>0</v>
      </c>
      <c r="E16" s="1317">
        <v>1</v>
      </c>
      <c r="F16" s="1317">
        <v>9</v>
      </c>
    </row>
    <row r="17" spans="2:6" ht="20.100000000000001" customHeight="1" x14ac:dyDescent="0.25">
      <c r="B17" s="2317"/>
      <c r="C17" s="1442" t="s">
        <v>1446</v>
      </c>
      <c r="D17" s="1317">
        <v>0</v>
      </c>
      <c r="E17" s="1317">
        <v>0</v>
      </c>
      <c r="F17" s="1317">
        <v>5</v>
      </c>
    </row>
    <row r="18" spans="2:6" ht="20.100000000000001" customHeight="1" x14ac:dyDescent="0.25">
      <c r="B18" s="2318"/>
      <c r="C18" s="1445" t="s">
        <v>48</v>
      </c>
      <c r="D18" s="1478">
        <v>0</v>
      </c>
      <c r="E18" s="1478">
        <v>0</v>
      </c>
      <c r="F18" s="1478">
        <v>14</v>
      </c>
    </row>
    <row r="19" spans="2:6" ht="20.100000000000001" customHeight="1" x14ac:dyDescent="0.25">
      <c r="B19" s="2319" t="s">
        <v>8</v>
      </c>
      <c r="C19" s="1479" t="s">
        <v>1445</v>
      </c>
      <c r="D19" s="1480">
        <v>356</v>
      </c>
      <c r="E19" s="1480">
        <v>334</v>
      </c>
      <c r="F19" s="1480">
        <v>421</v>
      </c>
    </row>
    <row r="20" spans="2:6" ht="20.100000000000001" customHeight="1" x14ac:dyDescent="0.25">
      <c r="B20" s="2319"/>
      <c r="C20" s="1479" t="s">
        <v>1446</v>
      </c>
      <c r="D20" s="1480">
        <v>262</v>
      </c>
      <c r="E20" s="1480">
        <v>247</v>
      </c>
      <c r="F20" s="1480">
        <v>307</v>
      </c>
    </row>
    <row r="21" spans="2:6" ht="20.100000000000001" customHeight="1" x14ac:dyDescent="0.25">
      <c r="B21" s="2320"/>
      <c r="C21" s="1481" t="s">
        <v>48</v>
      </c>
      <c r="D21" s="1482">
        <v>618</v>
      </c>
      <c r="E21" s="1482">
        <v>581</v>
      </c>
      <c r="F21" s="1482">
        <v>728</v>
      </c>
    </row>
    <row r="22" spans="2:6" x14ac:dyDescent="0.25">
      <c r="B22" s="1483" t="s">
        <v>1478</v>
      </c>
    </row>
    <row r="23" spans="2:6" x14ac:dyDescent="0.25">
      <c r="B23" s="1483" t="s">
        <v>1479</v>
      </c>
    </row>
  </sheetData>
  <mergeCells count="8">
    <mergeCell ref="B16:B18"/>
    <mergeCell ref="B19:B21"/>
    <mergeCell ref="B2:F2"/>
    <mergeCell ref="B3:F3"/>
    <mergeCell ref="B4:F4"/>
    <mergeCell ref="B7:B9"/>
    <mergeCell ref="B10:B12"/>
    <mergeCell ref="B13:B15"/>
  </mergeCells>
  <hyperlinks>
    <hyperlink ref="G2" location="'Capítulo IV'!A1" display="Volver" xr:uid="{289B0116-4DBB-4128-9754-948D471476A5}"/>
  </hyperlink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4F3C4-DB51-4B8D-97CA-ED20874C0A5A}">
  <sheetPr>
    <tabColor theme="0" tint="-0.499984740745262"/>
  </sheetPr>
  <dimension ref="A2:K27"/>
  <sheetViews>
    <sheetView showGridLines="0" zoomScale="90" zoomScaleNormal="90" workbookViewId="0"/>
  </sheetViews>
  <sheetFormatPr baseColWidth="10" defaultRowHeight="15" x14ac:dyDescent="0.25"/>
  <cols>
    <col min="1" max="1" width="18.28515625" style="1317" customWidth="1"/>
    <col min="2" max="2" width="21.140625" style="638" customWidth="1"/>
    <col min="3" max="3" width="19.42578125" style="638" customWidth="1"/>
    <col min="4" max="4" width="19" style="638" customWidth="1"/>
    <col min="5" max="5" width="18.7109375" style="638" customWidth="1"/>
    <col min="6" max="16384" width="11.42578125" style="638"/>
  </cols>
  <sheetData>
    <row r="2" spans="2:6" x14ac:dyDescent="0.25">
      <c r="B2" s="2266" t="s">
        <v>2570</v>
      </c>
      <c r="C2" s="2298"/>
      <c r="D2" s="2298"/>
      <c r="E2" s="2298"/>
    </row>
    <row r="3" spans="2:6" x14ac:dyDescent="0.25">
      <c r="B3" s="2307" t="s">
        <v>1480</v>
      </c>
      <c r="C3" s="2298"/>
      <c r="D3" s="2298"/>
      <c r="E3" s="2298"/>
      <c r="F3" s="1767" t="s">
        <v>751</v>
      </c>
    </row>
    <row r="4" spans="2:6" ht="15.75" thickBot="1" x14ac:dyDescent="0.3">
      <c r="B4" s="2299" t="s">
        <v>1442</v>
      </c>
      <c r="C4" s="2300"/>
      <c r="D4" s="2300"/>
      <c r="E4" s="2300"/>
    </row>
    <row r="5" spans="2:6" x14ac:dyDescent="0.25">
      <c r="B5" s="1434"/>
      <c r="C5" s="1434"/>
      <c r="D5" s="1434"/>
      <c r="E5" s="1434"/>
    </row>
    <row r="6" spans="2:6" ht="30" customHeight="1" x14ac:dyDescent="0.25">
      <c r="B6" s="1484" t="s">
        <v>1481</v>
      </c>
      <c r="C6" s="1485">
        <v>2019</v>
      </c>
      <c r="D6" s="1486">
        <v>2020</v>
      </c>
      <c r="E6" s="1486">
        <v>2021</v>
      </c>
    </row>
    <row r="7" spans="2:6" ht="15" customHeight="1" x14ac:dyDescent="0.25">
      <c r="B7" s="1487" t="s">
        <v>18</v>
      </c>
      <c r="C7" s="1488">
        <v>5144700</v>
      </c>
      <c r="D7" s="1488">
        <v>7690411</v>
      </c>
      <c r="E7" s="1488">
        <v>9046180</v>
      </c>
    </row>
    <row r="8" spans="2:6" ht="15" customHeight="1" x14ac:dyDescent="0.25">
      <c r="B8" s="1487" t="s">
        <v>187</v>
      </c>
      <c r="C8" s="1488">
        <v>1369546</v>
      </c>
      <c r="D8" s="1488">
        <v>2317585</v>
      </c>
      <c r="E8" s="1488">
        <v>2897189</v>
      </c>
    </row>
    <row r="9" spans="2:6" ht="15" customHeight="1" x14ac:dyDescent="0.25">
      <c r="B9" s="1487" t="s">
        <v>20</v>
      </c>
      <c r="C9" s="1488">
        <v>1079624</v>
      </c>
      <c r="D9" s="1488">
        <v>1601678</v>
      </c>
      <c r="E9" s="1488">
        <v>1656566</v>
      </c>
    </row>
    <row r="10" spans="2:6" ht="15" customHeight="1" x14ac:dyDescent="0.25">
      <c r="B10" s="1487" t="s">
        <v>1447</v>
      </c>
      <c r="C10" s="1488">
        <v>4031534</v>
      </c>
      <c r="D10" s="1488">
        <v>6136479</v>
      </c>
      <c r="E10" s="1488">
        <v>6872042</v>
      </c>
    </row>
    <row r="11" spans="2:6" ht="15" customHeight="1" x14ac:dyDescent="0.25">
      <c r="B11" s="1489" t="s">
        <v>8</v>
      </c>
      <c r="C11" s="1490">
        <v>11625404</v>
      </c>
      <c r="D11" s="1490">
        <v>17746153</v>
      </c>
      <c r="E11" s="1490">
        <v>20471977</v>
      </c>
    </row>
    <row r="12" spans="2:6" x14ac:dyDescent="0.25">
      <c r="B12" s="1491" t="s">
        <v>1482</v>
      </c>
    </row>
    <row r="13" spans="2:6" x14ac:dyDescent="0.25">
      <c r="B13" s="1491" t="s">
        <v>1483</v>
      </c>
    </row>
    <row r="16" spans="2:6" ht="15" customHeight="1" x14ac:dyDescent="0.25">
      <c r="B16" s="2266" t="s">
        <v>2571</v>
      </c>
      <c r="C16" s="2298"/>
      <c r="D16" s="2298"/>
      <c r="E16" s="2298"/>
      <c r="F16" s="1767" t="s">
        <v>751</v>
      </c>
    </row>
    <row r="17" spans="2:11" x14ac:dyDescent="0.25">
      <c r="B17" s="2307" t="s">
        <v>1484</v>
      </c>
      <c r="C17" s="2298"/>
      <c r="D17" s="2298"/>
      <c r="E17" s="2298"/>
    </row>
    <row r="18" spans="2:11" ht="16.5" thickBot="1" x14ac:dyDescent="0.3">
      <c r="B18" s="2307" t="s">
        <v>1442</v>
      </c>
      <c r="C18" s="2307"/>
      <c r="D18" s="2307"/>
      <c r="E18" s="2307"/>
    </row>
    <row r="19" spans="2:11" x14ac:dyDescent="0.25">
      <c r="B19" s="1434"/>
      <c r="C19" s="1434"/>
      <c r="D19" s="1434"/>
      <c r="E19" s="1434"/>
    </row>
    <row r="20" spans="2:11" ht="30" customHeight="1" x14ac:dyDescent="0.25">
      <c r="B20" s="1484" t="s">
        <v>1481</v>
      </c>
      <c r="C20" s="1485">
        <v>2019</v>
      </c>
      <c r="D20" s="1486">
        <v>2020</v>
      </c>
      <c r="E20" s="1485">
        <v>2021</v>
      </c>
    </row>
    <row r="21" spans="2:11" ht="15" customHeight="1" x14ac:dyDescent="0.25">
      <c r="B21" s="1487" t="s">
        <v>18</v>
      </c>
      <c r="C21" s="1492">
        <v>565692</v>
      </c>
      <c r="D21" s="1492">
        <v>703689</v>
      </c>
      <c r="E21" s="1492">
        <v>1330311</v>
      </c>
      <c r="F21" s="1942"/>
      <c r="G21" s="1942"/>
      <c r="H21" s="1942"/>
      <c r="J21" s="1068"/>
      <c r="K21" s="1068"/>
    </row>
    <row r="22" spans="2:11" ht="15" customHeight="1" x14ac:dyDescent="0.25">
      <c r="B22" s="1487" t="s">
        <v>187</v>
      </c>
      <c r="C22" s="1492">
        <v>98910.249000000011</v>
      </c>
      <c r="D22" s="1492">
        <v>139909</v>
      </c>
      <c r="E22" s="1492">
        <v>241142</v>
      </c>
      <c r="F22" s="1942"/>
      <c r="G22" s="1942"/>
      <c r="H22" s="1942"/>
    </row>
    <row r="23" spans="2:11" ht="15" customHeight="1" x14ac:dyDescent="0.25">
      <c r="B23" s="1487" t="s">
        <v>20</v>
      </c>
      <c r="C23" s="1492">
        <v>109137</v>
      </c>
      <c r="D23" s="1492">
        <v>151506</v>
      </c>
      <c r="E23" s="1492">
        <v>255330</v>
      </c>
      <c r="F23" s="1942"/>
      <c r="G23" s="1942"/>
      <c r="H23" s="1942"/>
    </row>
    <row r="24" spans="2:11" ht="15" customHeight="1" x14ac:dyDescent="0.25">
      <c r="B24" s="1487" t="s">
        <v>1447</v>
      </c>
      <c r="C24" s="1492">
        <v>493895</v>
      </c>
      <c r="D24" s="1492">
        <v>670437</v>
      </c>
      <c r="E24" s="1492">
        <v>991033</v>
      </c>
      <c r="F24" s="1942"/>
      <c r="G24" s="1942"/>
      <c r="H24" s="1942"/>
    </row>
    <row r="25" spans="2:11" ht="15" customHeight="1" x14ac:dyDescent="0.25">
      <c r="B25" s="1489" t="s">
        <v>8</v>
      </c>
      <c r="C25" s="1493">
        <v>1267634.2490000001</v>
      </c>
      <c r="D25" s="1493">
        <v>1665541</v>
      </c>
      <c r="E25" s="1493">
        <v>2817816</v>
      </c>
      <c r="F25" s="1942"/>
      <c r="G25" s="1942"/>
      <c r="H25" s="1942"/>
    </row>
    <row r="26" spans="2:11" x14ac:dyDescent="0.25">
      <c r="B26" s="1494" t="s">
        <v>1485</v>
      </c>
    </row>
    <row r="27" spans="2:11" x14ac:dyDescent="0.25">
      <c r="B27" s="1491" t="s">
        <v>1483</v>
      </c>
    </row>
  </sheetData>
  <mergeCells count="6">
    <mergeCell ref="B18:E18"/>
    <mergeCell ref="B2:E2"/>
    <mergeCell ref="B3:E3"/>
    <mergeCell ref="B4:E4"/>
    <mergeCell ref="B16:E16"/>
    <mergeCell ref="B17:E17"/>
  </mergeCells>
  <hyperlinks>
    <hyperlink ref="F3" location="'Capítulo IV'!A1" display="Volver" xr:uid="{CFAF767D-43BB-4DC4-A893-7DF47DBF3594}"/>
    <hyperlink ref="F16" location="'Capítulo IV'!A1" display="Volver" xr:uid="{71F18B01-211C-444E-970B-B81AC08306B6}"/>
  </hyperlink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B0903-9E39-4778-A450-21A7B428EE66}">
  <sheetPr>
    <tabColor theme="1"/>
    <pageSetUpPr fitToPage="1"/>
  </sheetPr>
  <dimension ref="B2:M16"/>
  <sheetViews>
    <sheetView showGridLines="0" workbookViewId="0"/>
  </sheetViews>
  <sheetFormatPr baseColWidth="10" defaultRowHeight="15" x14ac:dyDescent="0.25"/>
  <cols>
    <col min="1" max="16384" width="11.42578125" style="638"/>
  </cols>
  <sheetData>
    <row r="2" spans="2:13" ht="21" x14ac:dyDescent="0.35">
      <c r="B2" s="517"/>
      <c r="C2" s="997" t="s">
        <v>752</v>
      </c>
      <c r="M2" s="772" t="s">
        <v>751</v>
      </c>
    </row>
    <row r="3" spans="2:13" ht="21" x14ac:dyDescent="0.35">
      <c r="B3" s="517"/>
      <c r="C3" s="997"/>
    </row>
    <row r="4" spans="2:13" ht="21" x14ac:dyDescent="0.35">
      <c r="B4" s="515"/>
      <c r="C4" s="1203"/>
    </row>
    <row r="5" spans="2:13" ht="21" x14ac:dyDescent="0.35">
      <c r="B5" s="524"/>
      <c r="C5" s="997" t="s">
        <v>1486</v>
      </c>
    </row>
    <row r="6" spans="2:13" x14ac:dyDescent="0.25">
      <c r="B6" s="524" t="s">
        <v>750</v>
      </c>
    </row>
    <row r="7" spans="2:13" x14ac:dyDescent="0.25">
      <c r="B7" s="524">
        <v>119</v>
      </c>
      <c r="C7" s="638" t="s">
        <v>1487</v>
      </c>
    </row>
    <row r="8" spans="2:13" x14ac:dyDescent="0.25">
      <c r="B8" s="524">
        <v>120</v>
      </c>
      <c r="C8" s="638" t="s">
        <v>1488</v>
      </c>
    </row>
    <row r="9" spans="2:13" x14ac:dyDescent="0.25">
      <c r="B9" s="524">
        <v>121</v>
      </c>
      <c r="C9" s="638" t="s">
        <v>1489</v>
      </c>
    </row>
    <row r="10" spans="2:13" x14ac:dyDescent="0.25">
      <c r="B10" s="524">
        <v>122</v>
      </c>
      <c r="C10" s="638" t="s">
        <v>1490</v>
      </c>
    </row>
    <row r="11" spans="2:13" x14ac:dyDescent="0.25">
      <c r="B11" s="524">
        <v>123</v>
      </c>
      <c r="C11" s="638" t="s">
        <v>1491</v>
      </c>
    </row>
    <row r="12" spans="2:13" x14ac:dyDescent="0.25">
      <c r="B12" s="524">
        <v>124</v>
      </c>
      <c r="C12" s="638" t="s">
        <v>1492</v>
      </c>
    </row>
    <row r="13" spans="2:13" x14ac:dyDescent="0.25">
      <c r="B13" s="524">
        <v>125</v>
      </c>
      <c r="C13" s="638" t="s">
        <v>1493</v>
      </c>
    </row>
    <row r="14" spans="2:13" x14ac:dyDescent="0.25">
      <c r="B14" s="524">
        <v>126</v>
      </c>
      <c r="C14" s="638" t="s">
        <v>1494</v>
      </c>
    </row>
    <row r="15" spans="2:13" x14ac:dyDescent="0.25">
      <c r="B15" s="524">
        <v>127</v>
      </c>
      <c r="C15" s="638" t="s">
        <v>1495</v>
      </c>
    </row>
    <row r="16" spans="2:13" x14ac:dyDescent="0.25">
      <c r="B16" s="524">
        <v>128</v>
      </c>
      <c r="C16" s="638" t="s">
        <v>1496</v>
      </c>
    </row>
  </sheetData>
  <hyperlinks>
    <hyperlink ref="B7" location="'119-120'!A1" display="'119-120'!A1" xr:uid="{2F6853BB-D4DC-4067-AC13-38FFAA728AB7}"/>
    <hyperlink ref="B8" location="'119-120'!A21" display="'119-120'!A21" xr:uid="{2628840B-3985-4E19-A50A-12BF9972074A}"/>
    <hyperlink ref="B9" location="'121'!A1" display="'121'!A1" xr:uid="{3CA6278F-22AC-4514-BF53-D26EFF66FFBF}"/>
    <hyperlink ref="B10" location="'122'!A1" display="'122'!A1" xr:uid="{9DA28E52-1FC8-405B-9563-773707DD5013}"/>
    <hyperlink ref="B12" location="'123 124'!A1" display="'123 124'!A1" xr:uid="{6D9DB0D3-FCFD-4C0B-A18E-169685850F19}"/>
    <hyperlink ref="B13" location="'125'!A1" display="'125'!A1" xr:uid="{DACE97B8-CA39-46E7-9B08-792D8330C637}"/>
    <hyperlink ref="B14" location="'126'!A1" display="'126'!A1" xr:uid="{476B7ADB-58E2-403C-BF11-5BD41BCC7933}"/>
    <hyperlink ref="B15" location="'127'!A1" display="'127'!A1" xr:uid="{360D9FBB-3903-42B7-9F60-6D423190113C}"/>
    <hyperlink ref="B16" location="'128'!A1" display="'128'!A1" xr:uid="{35203B41-5835-4647-968D-E50FDB839E01}"/>
    <hyperlink ref="B11" location="'123 124'!A1" display="'123 124'!A1" xr:uid="{E885C0A0-3C4F-4E5F-AD31-9C3EA3C2F66C}"/>
    <hyperlink ref="M2" location="'Indice Total'!A136" display="Volver" xr:uid="{7A837E94-ACFB-4A53-9D00-85561DE77E54}"/>
  </hyperlinks>
  <pageMargins left="0.70866141732283472" right="0.70866141732283472" top="0.74803149606299213" bottom="0.74803149606299213" header="0.31496062992125984" footer="0.31496062992125984"/>
  <pageSetup scale="86" orientation="landscape" verticalDpi="300"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B622C-4229-4FCC-8AF3-CEE6311D0F89}">
  <sheetPr>
    <tabColor theme="0" tint="-0.499984740745262"/>
  </sheetPr>
  <dimension ref="B2:GP55"/>
  <sheetViews>
    <sheetView showGridLines="0" zoomScale="90" zoomScaleNormal="90" workbookViewId="0"/>
  </sheetViews>
  <sheetFormatPr baseColWidth="10" defaultColWidth="17.140625" defaultRowHeight="15" x14ac:dyDescent="0.25"/>
  <cols>
    <col min="1" max="1" width="18.42578125" style="1495" customWidth="1"/>
    <col min="2" max="2" width="53.7109375" style="1370" customWidth="1"/>
    <col min="3" max="6" width="17.140625" style="1370"/>
    <col min="7" max="197" width="17.140625" style="1495"/>
    <col min="198" max="198" width="17.140625" style="1370"/>
    <col min="199" max="16384" width="17.140625" style="1495"/>
  </cols>
  <sheetData>
    <row r="2" spans="2:198" ht="18" x14ac:dyDescent="0.25">
      <c r="B2" s="2322" t="s">
        <v>1510</v>
      </c>
      <c r="C2" s="2322"/>
      <c r="D2" s="2322"/>
      <c r="E2" s="2322"/>
      <c r="F2" s="2322"/>
      <c r="G2" s="1767" t="s">
        <v>751</v>
      </c>
      <c r="H2" s="3"/>
      <c r="P2" s="1370"/>
      <c r="Q2" s="1370"/>
      <c r="R2" s="1370"/>
      <c r="GP2" s="1495"/>
    </row>
    <row r="3" spans="2:198" ht="46.5" customHeight="1" x14ac:dyDescent="0.25">
      <c r="B3" s="2323" t="s">
        <v>1497</v>
      </c>
      <c r="C3" s="2323"/>
      <c r="D3" s="2323"/>
      <c r="E3" s="2323"/>
      <c r="F3" s="2323"/>
      <c r="P3" s="1370"/>
      <c r="Q3" s="1370"/>
      <c r="R3" s="1370"/>
      <c r="GP3" s="1495"/>
    </row>
    <row r="4" spans="2:198" ht="16.5" thickBot="1" x14ac:dyDescent="0.3">
      <c r="B4" s="2269" t="s">
        <v>1498</v>
      </c>
      <c r="C4" s="2269"/>
      <c r="D4" s="2269"/>
      <c r="E4" s="2269"/>
      <c r="F4" s="2269"/>
      <c r="P4" s="1370"/>
      <c r="Q4" s="1370"/>
      <c r="R4" s="1370"/>
      <c r="GP4" s="1495"/>
    </row>
    <row r="5" spans="2:198" x14ac:dyDescent="0.25">
      <c r="B5" s="1496"/>
      <c r="C5" s="1496"/>
      <c r="D5" s="1496"/>
      <c r="E5" s="1496"/>
      <c r="F5" s="1497"/>
      <c r="P5" s="1370"/>
      <c r="Q5" s="1370"/>
      <c r="R5" s="1370"/>
      <c r="GP5" s="1495"/>
    </row>
    <row r="6" spans="2:198" ht="15.75" x14ac:dyDescent="0.25">
      <c r="B6" s="1309" t="s">
        <v>1499</v>
      </c>
      <c r="C6" s="1340">
        <v>2018</v>
      </c>
      <c r="D6" s="1340">
        <v>2019</v>
      </c>
      <c r="E6" s="1340">
        <v>2020</v>
      </c>
      <c r="F6" s="1340">
        <v>2021</v>
      </c>
      <c r="P6" s="1370"/>
      <c r="Q6" s="1370"/>
      <c r="R6" s="1370"/>
      <c r="GP6" s="1495"/>
    </row>
    <row r="7" spans="2:198" ht="17.25" customHeight="1" x14ac:dyDescent="0.25">
      <c r="B7" s="1328" t="s">
        <v>1500</v>
      </c>
      <c r="C7" s="1498">
        <v>225593.83333333334</v>
      </c>
      <c r="D7" s="1498">
        <v>257446</v>
      </c>
      <c r="E7" s="1498">
        <v>240627</v>
      </c>
      <c r="F7" s="1498">
        <v>173795</v>
      </c>
      <c r="G7" s="1499"/>
      <c r="O7" s="1370"/>
      <c r="P7" s="1370"/>
      <c r="Q7" s="1370"/>
      <c r="GP7" s="1495"/>
    </row>
    <row r="8" spans="2:198" ht="17.25" customHeight="1" x14ac:dyDescent="0.25">
      <c r="B8" s="1328" t="s">
        <v>1501</v>
      </c>
      <c r="C8" s="1500">
        <v>687515.83333333326</v>
      </c>
      <c r="D8" s="1500">
        <v>678095</v>
      </c>
      <c r="E8" s="1500">
        <v>715196</v>
      </c>
      <c r="F8" s="1500">
        <v>578632</v>
      </c>
      <c r="G8" s="1499"/>
      <c r="O8" s="1370"/>
      <c r="P8" s="1370"/>
      <c r="Q8" s="1370"/>
      <c r="GP8" s="1495"/>
    </row>
    <row r="9" spans="2:198" ht="17.25" customHeight="1" x14ac:dyDescent="0.25">
      <c r="B9" s="1328" t="s">
        <v>1502</v>
      </c>
      <c r="C9" s="1500">
        <v>5518.083333333333</v>
      </c>
      <c r="D9" s="1500">
        <v>5319</v>
      </c>
      <c r="E9" s="1500">
        <v>10082</v>
      </c>
      <c r="F9" s="1500">
        <v>11877</v>
      </c>
      <c r="G9" s="1499"/>
      <c r="O9" s="1370"/>
      <c r="P9" s="1370"/>
      <c r="Q9" s="1370"/>
      <c r="GP9" s="1495"/>
    </row>
    <row r="10" spans="2:198" ht="24.75" customHeight="1" x14ac:dyDescent="0.25">
      <c r="B10" s="1367" t="s">
        <v>1503</v>
      </c>
      <c r="C10" s="1500">
        <v>6326</v>
      </c>
      <c r="D10" s="1500">
        <v>7107</v>
      </c>
      <c r="E10" s="1500">
        <v>8760</v>
      </c>
      <c r="F10" s="1500">
        <v>8511</v>
      </c>
      <c r="G10" s="1499"/>
      <c r="O10" s="1370"/>
      <c r="P10" s="1370"/>
      <c r="Q10" s="1370"/>
      <c r="GP10" s="1495"/>
    </row>
    <row r="11" spans="2:198" ht="17.25" customHeight="1" x14ac:dyDescent="0.25">
      <c r="B11" s="1328" t="s">
        <v>1504</v>
      </c>
      <c r="C11" s="1500">
        <v>43654.166666666679</v>
      </c>
      <c r="D11" s="1500">
        <v>39690</v>
      </c>
      <c r="E11" s="1500">
        <v>45931</v>
      </c>
      <c r="F11" s="1500">
        <v>44376</v>
      </c>
      <c r="G11" s="1499"/>
      <c r="O11" s="1370"/>
      <c r="P11" s="1370"/>
      <c r="Q11" s="1370"/>
      <c r="GP11" s="1495"/>
    </row>
    <row r="12" spans="2:198" ht="17.25" customHeight="1" x14ac:dyDescent="0.25">
      <c r="B12" s="1328" t="s">
        <v>1505</v>
      </c>
      <c r="C12" s="1500">
        <v>11353.166666666668</v>
      </c>
      <c r="D12" s="1500">
        <v>10328</v>
      </c>
      <c r="E12" s="1500">
        <v>9848</v>
      </c>
      <c r="F12" s="1500">
        <v>7193</v>
      </c>
      <c r="G12" s="1499"/>
      <c r="O12" s="1370"/>
      <c r="P12" s="1370"/>
      <c r="Q12" s="1370"/>
      <c r="GP12" s="1495"/>
    </row>
    <row r="13" spans="2:198" ht="17.25" customHeight="1" x14ac:dyDescent="0.25">
      <c r="B13" s="1328" t="s">
        <v>1506</v>
      </c>
      <c r="C13" s="1500">
        <v>6872.9166666666661</v>
      </c>
      <c r="D13" s="1500">
        <v>5721</v>
      </c>
      <c r="E13" s="1500">
        <v>5262</v>
      </c>
      <c r="F13" s="1500">
        <v>4527</v>
      </c>
      <c r="G13" s="1499"/>
      <c r="O13" s="1370"/>
      <c r="P13" s="1370"/>
      <c r="Q13" s="1370"/>
      <c r="GP13" s="1495"/>
    </row>
    <row r="14" spans="2:198" ht="17.25" customHeight="1" x14ac:dyDescent="0.25">
      <c r="B14" s="1328" t="s">
        <v>1507</v>
      </c>
      <c r="C14" s="1500">
        <v>53558.500000000007</v>
      </c>
      <c r="D14" s="1500">
        <v>48542</v>
      </c>
      <c r="E14" s="1500">
        <v>52496</v>
      </c>
      <c r="F14" s="1500">
        <v>39503</v>
      </c>
      <c r="G14" s="1499"/>
      <c r="O14" s="1370"/>
      <c r="P14" s="1370"/>
      <c r="Q14" s="1370"/>
      <c r="GP14" s="1495"/>
    </row>
    <row r="15" spans="2:198" ht="17.25" customHeight="1" x14ac:dyDescent="0.25">
      <c r="B15" s="1328" t="s">
        <v>1508</v>
      </c>
      <c r="C15" s="1500">
        <v>41152.333333333336</v>
      </c>
      <c r="D15" s="1500">
        <v>34291</v>
      </c>
      <c r="E15" s="1500">
        <v>38784</v>
      </c>
      <c r="F15" s="1500">
        <v>26783</v>
      </c>
      <c r="G15" s="1499"/>
      <c r="O15" s="1370"/>
      <c r="P15" s="1370"/>
      <c r="Q15" s="1370"/>
      <c r="GP15" s="1495"/>
    </row>
    <row r="16" spans="2:198" ht="15.75" x14ac:dyDescent="0.25">
      <c r="B16" s="1344" t="s">
        <v>8</v>
      </c>
      <c r="C16" s="1501">
        <v>1081544.8333333333</v>
      </c>
      <c r="D16" s="1501">
        <v>1086539</v>
      </c>
      <c r="E16" s="1501">
        <v>1126986</v>
      </c>
      <c r="F16" s="1501">
        <v>895197</v>
      </c>
      <c r="G16" s="1499"/>
      <c r="P16" s="1370"/>
      <c r="Q16" s="1370"/>
      <c r="R16" s="1370"/>
      <c r="GP16" s="1495"/>
    </row>
    <row r="17" spans="2:198" x14ac:dyDescent="0.2">
      <c r="B17" s="1502" t="s">
        <v>1509</v>
      </c>
      <c r="C17" s="1503"/>
      <c r="D17" s="1503"/>
      <c r="E17" s="1503"/>
      <c r="P17" s="1370"/>
      <c r="Q17" s="1370"/>
      <c r="R17" s="1370"/>
      <c r="GP17" s="1495"/>
    </row>
    <row r="18" spans="2:198" ht="25.5" customHeight="1" x14ac:dyDescent="0.25">
      <c r="B18" s="1504"/>
      <c r="C18" s="1503"/>
      <c r="D18" s="1503"/>
      <c r="E18" s="1503"/>
      <c r="P18" s="1370"/>
      <c r="Q18" s="1370"/>
      <c r="R18" s="1370"/>
      <c r="GP18" s="1495"/>
    </row>
    <row r="19" spans="2:198" ht="18" x14ac:dyDescent="0.25">
      <c r="B19" s="2322" t="s">
        <v>1513</v>
      </c>
      <c r="C19" s="2322"/>
      <c r="D19" s="2322"/>
      <c r="E19" s="2322"/>
      <c r="F19" s="2322"/>
      <c r="G19" s="1767" t="s">
        <v>751</v>
      </c>
      <c r="H19" s="3"/>
      <c r="P19" s="1370"/>
      <c r="Q19" s="1370"/>
      <c r="R19" s="1370"/>
    </row>
    <row r="20" spans="2:198" ht="34.5" customHeight="1" x14ac:dyDescent="0.25">
      <c r="B20" s="2323" t="s">
        <v>1511</v>
      </c>
      <c r="C20" s="2323"/>
      <c r="D20" s="2323"/>
      <c r="E20" s="2323"/>
      <c r="F20" s="2323"/>
      <c r="P20" s="1370"/>
      <c r="Q20" s="1370"/>
      <c r="R20" s="1370"/>
    </row>
    <row r="21" spans="2:198" ht="16.5" thickBot="1" x14ac:dyDescent="0.3">
      <c r="B21" s="2269" t="s">
        <v>1498</v>
      </c>
      <c r="C21" s="2269"/>
      <c r="D21" s="2269"/>
      <c r="E21" s="2269"/>
      <c r="F21" s="2269"/>
      <c r="P21" s="1370"/>
      <c r="Q21" s="1370"/>
      <c r="R21" s="1370"/>
    </row>
    <row r="22" spans="2:198" x14ac:dyDescent="0.25">
      <c r="B22" s="1496"/>
      <c r="C22" s="1496"/>
      <c r="D22" s="1496"/>
      <c r="E22" s="1496"/>
      <c r="F22" s="1497"/>
      <c r="P22" s="1370"/>
      <c r="Q22" s="1370"/>
      <c r="R22" s="1370"/>
    </row>
    <row r="23" spans="2:198" ht="15.75" x14ac:dyDescent="0.25">
      <c r="B23" s="1505" t="s">
        <v>1499</v>
      </c>
      <c r="C23" s="1486">
        <v>2018</v>
      </c>
      <c r="D23" s="1486">
        <v>2019</v>
      </c>
      <c r="E23" s="1486">
        <v>2020</v>
      </c>
      <c r="F23" s="1486">
        <v>2021</v>
      </c>
      <c r="O23" s="1370"/>
      <c r="P23" s="1370"/>
      <c r="Q23" s="1370"/>
      <c r="GO23" s="1370"/>
      <c r="GP23" s="1495"/>
    </row>
    <row r="24" spans="2:198" ht="18.75" customHeight="1" x14ac:dyDescent="0.25">
      <c r="B24" s="1328" t="s">
        <v>1500</v>
      </c>
      <c r="C24" s="1500">
        <v>20034883</v>
      </c>
      <c r="D24" s="1500">
        <v>20872491</v>
      </c>
      <c r="E24" s="1500">
        <v>24098712.912</v>
      </c>
      <c r="F24" s="1500">
        <v>35532627</v>
      </c>
      <c r="H24" s="1506"/>
      <c r="O24" s="1370"/>
      <c r="P24" s="1370"/>
      <c r="Q24" s="1370"/>
      <c r="GO24" s="1370"/>
      <c r="GP24" s="1495"/>
    </row>
    <row r="25" spans="2:198" ht="18.75" customHeight="1" x14ac:dyDescent="0.25">
      <c r="B25" s="1328" t="s">
        <v>1501</v>
      </c>
      <c r="C25" s="1500">
        <v>39379712</v>
      </c>
      <c r="D25" s="1500">
        <v>38933921</v>
      </c>
      <c r="E25" s="1500">
        <v>45239355.012000002</v>
      </c>
      <c r="F25" s="1500">
        <v>46388531</v>
      </c>
      <c r="H25" s="1506"/>
      <c r="O25" s="1370"/>
      <c r="P25" s="1370"/>
      <c r="Q25" s="1370"/>
      <c r="GO25" s="1370"/>
      <c r="GP25" s="1495"/>
    </row>
    <row r="26" spans="2:198" ht="18.75" customHeight="1" x14ac:dyDescent="0.25">
      <c r="B26" s="1328" t="s">
        <v>1502</v>
      </c>
      <c r="C26" s="1500">
        <v>502169</v>
      </c>
      <c r="D26" s="1500">
        <v>508780</v>
      </c>
      <c r="E26" s="1500">
        <v>1001887.848</v>
      </c>
      <c r="F26" s="1500">
        <v>1625080</v>
      </c>
      <c r="O26" s="1370"/>
      <c r="P26" s="1370"/>
      <c r="Q26" s="1370"/>
      <c r="GO26" s="1370"/>
      <c r="GP26" s="1495"/>
    </row>
    <row r="27" spans="2:198" ht="24.75" customHeight="1" x14ac:dyDescent="0.25">
      <c r="B27" s="1367" t="s">
        <v>1503</v>
      </c>
      <c r="C27" s="1500">
        <v>246621</v>
      </c>
      <c r="D27" s="1500">
        <v>264974</v>
      </c>
      <c r="E27" s="1500">
        <v>370400.799</v>
      </c>
      <c r="F27" s="1500">
        <v>332568</v>
      </c>
      <c r="O27" s="1370"/>
      <c r="P27" s="1370"/>
      <c r="Q27" s="1370"/>
      <c r="GO27" s="1370"/>
      <c r="GP27" s="1495"/>
    </row>
    <row r="28" spans="2:198" ht="18.75" customHeight="1" x14ac:dyDescent="0.25">
      <c r="B28" s="1328" t="s">
        <v>1504</v>
      </c>
      <c r="C28" s="1500">
        <v>1045096</v>
      </c>
      <c r="D28" s="1500">
        <v>1211591</v>
      </c>
      <c r="E28" s="1500">
        <v>1551093.5530000001</v>
      </c>
      <c r="F28" s="1500">
        <v>1925021</v>
      </c>
      <c r="O28" s="1370"/>
      <c r="P28" s="1370"/>
      <c r="Q28" s="1370"/>
      <c r="GO28" s="1370"/>
      <c r="GP28" s="1495"/>
    </row>
    <row r="29" spans="2:198" ht="18.75" customHeight="1" x14ac:dyDescent="0.25">
      <c r="B29" s="1328" t="s">
        <v>1505</v>
      </c>
      <c r="C29" s="1500">
        <v>586265</v>
      </c>
      <c r="D29" s="1500">
        <v>518554</v>
      </c>
      <c r="E29" s="1500">
        <v>536494.11499999999</v>
      </c>
      <c r="F29" s="1500">
        <v>499027</v>
      </c>
      <c r="O29" s="1370"/>
      <c r="P29" s="1370"/>
      <c r="Q29" s="1370"/>
      <c r="GO29" s="1370"/>
      <c r="GP29" s="1495"/>
    </row>
    <row r="30" spans="2:198" ht="18.75" customHeight="1" x14ac:dyDescent="0.25">
      <c r="B30" s="1328" t="s">
        <v>1506</v>
      </c>
      <c r="C30" s="1500">
        <v>615273</v>
      </c>
      <c r="D30" s="1500">
        <v>612075</v>
      </c>
      <c r="E30" s="1500">
        <v>689509.19799999997</v>
      </c>
      <c r="F30" s="1500">
        <v>717087</v>
      </c>
      <c r="O30" s="1370"/>
      <c r="P30" s="1370"/>
      <c r="Q30" s="1370"/>
      <c r="GO30" s="1370"/>
      <c r="GP30" s="1495"/>
    </row>
    <row r="31" spans="2:198" ht="18.75" customHeight="1" x14ac:dyDescent="0.25">
      <c r="B31" s="1328" t="s">
        <v>1507</v>
      </c>
      <c r="C31" s="1500">
        <v>6211940</v>
      </c>
      <c r="D31" s="1500">
        <v>6059732</v>
      </c>
      <c r="E31" s="1500">
        <v>6808916.8830000004</v>
      </c>
      <c r="F31" s="1500">
        <v>7661326</v>
      </c>
      <c r="O31" s="1370"/>
      <c r="P31" s="1370"/>
      <c r="Q31" s="1370"/>
      <c r="GO31" s="1370"/>
      <c r="GP31" s="1495"/>
    </row>
    <row r="32" spans="2:198" ht="18.75" customHeight="1" x14ac:dyDescent="0.25">
      <c r="B32" s="1328" t="s">
        <v>1508</v>
      </c>
      <c r="C32" s="1500">
        <v>4005471</v>
      </c>
      <c r="D32" s="1500">
        <v>3634304</v>
      </c>
      <c r="E32" s="1500">
        <v>4173301.4939999999</v>
      </c>
      <c r="F32" s="1500">
        <v>4119518</v>
      </c>
      <c r="O32" s="1370"/>
      <c r="P32" s="1370"/>
      <c r="Q32" s="1370"/>
      <c r="GO32" s="1370"/>
      <c r="GP32" s="1495"/>
    </row>
    <row r="33" spans="2:198" ht="15.75" customHeight="1" x14ac:dyDescent="0.25">
      <c r="B33" s="1507" t="s">
        <v>8</v>
      </c>
      <c r="C33" s="1501">
        <v>72627430</v>
      </c>
      <c r="D33" s="1501">
        <v>72616422</v>
      </c>
      <c r="E33" s="1501">
        <v>84469671.813999996</v>
      </c>
      <c r="F33" s="1501">
        <v>98800785</v>
      </c>
      <c r="O33" s="1370"/>
      <c r="P33" s="1370"/>
      <c r="Q33" s="1370"/>
      <c r="GO33" s="1370"/>
      <c r="GP33" s="1495"/>
    </row>
    <row r="34" spans="2:198" x14ac:dyDescent="0.25">
      <c r="B34" s="1502" t="s">
        <v>1512</v>
      </c>
      <c r="C34" s="638"/>
      <c r="D34" s="638"/>
      <c r="E34" s="638"/>
      <c r="F34" s="1508"/>
      <c r="P34" s="1370"/>
      <c r="Q34" s="1370"/>
      <c r="R34" s="1370"/>
    </row>
    <row r="35" spans="2:198" x14ac:dyDescent="0.25">
      <c r="B35" s="638"/>
      <c r="C35" s="638"/>
      <c r="D35" s="638"/>
      <c r="E35" s="638"/>
      <c r="F35" s="1049"/>
      <c r="P35" s="1370"/>
      <c r="Q35" s="1370"/>
      <c r="R35" s="1370"/>
    </row>
    <row r="36" spans="2:198" x14ac:dyDescent="0.25">
      <c r="P36" s="1370"/>
      <c r="Q36" s="1370"/>
      <c r="R36" s="1370"/>
    </row>
    <row r="37" spans="2:198" x14ac:dyDescent="0.25">
      <c r="P37" s="1370"/>
      <c r="Q37" s="1370"/>
      <c r="R37" s="1370"/>
    </row>
    <row r="38" spans="2:198" x14ac:dyDescent="0.25">
      <c r="P38" s="1370"/>
      <c r="Q38" s="1370"/>
      <c r="R38" s="1370"/>
    </row>
    <row r="39" spans="2:198" x14ac:dyDescent="0.25">
      <c r="P39" s="1370"/>
      <c r="Q39" s="1370"/>
      <c r="R39" s="1370"/>
    </row>
    <row r="40" spans="2:198" x14ac:dyDescent="0.25">
      <c r="P40" s="1370"/>
      <c r="Q40" s="1370"/>
      <c r="R40" s="1370"/>
    </row>
    <row r="41" spans="2:198" x14ac:dyDescent="0.25">
      <c r="P41" s="1370"/>
      <c r="Q41" s="1370"/>
      <c r="R41" s="1370"/>
    </row>
    <row r="42" spans="2:198" x14ac:dyDescent="0.25">
      <c r="P42" s="1370"/>
      <c r="Q42" s="1370"/>
      <c r="R42" s="1370"/>
    </row>
    <row r="43" spans="2:198" x14ac:dyDescent="0.25">
      <c r="P43" s="1370"/>
      <c r="Q43" s="1370"/>
      <c r="R43" s="1370"/>
    </row>
    <row r="44" spans="2:198" x14ac:dyDescent="0.25">
      <c r="P44" s="1370"/>
      <c r="Q44" s="1370"/>
      <c r="R44" s="1370"/>
    </row>
    <row r="45" spans="2:198" x14ac:dyDescent="0.25">
      <c r="P45" s="1370"/>
      <c r="Q45" s="1370"/>
      <c r="R45" s="1370"/>
    </row>
    <row r="46" spans="2:198" x14ac:dyDescent="0.25">
      <c r="P46" s="1370"/>
      <c r="Q46" s="1370"/>
      <c r="R46" s="1370"/>
    </row>
    <row r="47" spans="2:198" x14ac:dyDescent="0.25">
      <c r="P47" s="1370"/>
      <c r="Q47" s="1370"/>
      <c r="R47" s="1370"/>
    </row>
    <row r="48" spans="2:198" x14ac:dyDescent="0.25">
      <c r="P48" s="1370"/>
      <c r="Q48" s="1370"/>
      <c r="R48" s="1370"/>
    </row>
    <row r="49" spans="16:18" x14ac:dyDescent="0.25">
      <c r="P49" s="1370"/>
      <c r="Q49" s="1370"/>
      <c r="R49" s="1370"/>
    </row>
    <row r="50" spans="16:18" x14ac:dyDescent="0.25">
      <c r="P50" s="1370"/>
      <c r="Q50" s="1370"/>
      <c r="R50" s="1370"/>
    </row>
    <row r="51" spans="16:18" x14ac:dyDescent="0.25">
      <c r="P51" s="1370"/>
      <c r="Q51" s="1370"/>
      <c r="R51" s="1370"/>
    </row>
    <row r="52" spans="16:18" x14ac:dyDescent="0.25">
      <c r="P52" s="1370"/>
      <c r="Q52" s="1370"/>
      <c r="R52" s="1370"/>
    </row>
    <row r="53" spans="16:18" x14ac:dyDescent="0.25">
      <c r="P53" s="1370"/>
      <c r="Q53" s="1370"/>
      <c r="R53" s="1370"/>
    </row>
    <row r="54" spans="16:18" x14ac:dyDescent="0.25">
      <c r="P54" s="1370"/>
      <c r="Q54" s="1370"/>
      <c r="R54" s="1370"/>
    </row>
    <row r="55" spans="16:18" x14ac:dyDescent="0.25">
      <c r="P55" s="1370"/>
      <c r="Q55" s="1370"/>
      <c r="R55" s="1370"/>
    </row>
  </sheetData>
  <mergeCells count="6">
    <mergeCell ref="B21:F21"/>
    <mergeCell ref="B2:F2"/>
    <mergeCell ref="B3:F3"/>
    <mergeCell ref="B4:F4"/>
    <mergeCell ref="B19:F19"/>
    <mergeCell ref="B20:F20"/>
  </mergeCells>
  <hyperlinks>
    <hyperlink ref="G2" location="'Capítulo V'!A1" display="Volver" xr:uid="{946FD90F-65E1-4EED-9E5C-EC513A4ADEC0}"/>
    <hyperlink ref="G19" location="'Capítulo V'!A1" display="Volver" xr:uid="{15BE2E72-96EC-43EB-8F46-81A1BDBB126C}"/>
  </hyperlinks>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289A1-443B-4497-83D9-FD97FC47B228}">
  <sheetPr>
    <tabColor theme="0" tint="-0.499984740745262"/>
  </sheetPr>
  <dimension ref="A1:FV330"/>
  <sheetViews>
    <sheetView showGridLines="0" zoomScale="90" zoomScaleNormal="90" workbookViewId="0"/>
  </sheetViews>
  <sheetFormatPr baseColWidth="10" defaultColWidth="19.5703125" defaultRowHeight="15" x14ac:dyDescent="0.25"/>
  <cols>
    <col min="1" max="1" width="18.7109375" style="1495" customWidth="1"/>
    <col min="2" max="2" width="50.7109375" style="1509" customWidth="1"/>
    <col min="3" max="3" width="21.42578125" style="1510" customWidth="1"/>
    <col min="4" max="4" width="19.5703125" style="1510"/>
    <col min="5" max="7" width="19.5703125" style="1370"/>
    <col min="8" max="8" width="15.42578125" style="1495" customWidth="1"/>
    <col min="9" max="177" width="19.5703125" style="1495"/>
    <col min="178" max="178" width="19.5703125" style="1370"/>
    <col min="179" max="16384" width="19.5703125" style="1495"/>
  </cols>
  <sheetData>
    <row r="1" spans="1:178" x14ac:dyDescent="0.25">
      <c r="I1" s="1511"/>
    </row>
    <row r="2" spans="1:178" ht="18" x14ac:dyDescent="0.25">
      <c r="B2" s="2322" t="s">
        <v>1660</v>
      </c>
      <c r="C2" s="2324"/>
      <c r="D2" s="2324"/>
      <c r="E2" s="2324"/>
      <c r="F2" s="2324"/>
      <c r="G2" s="2324"/>
      <c r="H2" s="1767" t="s">
        <v>751</v>
      </c>
      <c r="I2" s="1512"/>
      <c r="FV2" s="1495"/>
    </row>
    <row r="3" spans="1:178" ht="33.75" customHeight="1" x14ac:dyDescent="0.25">
      <c r="B3" s="2323" t="s">
        <v>1514</v>
      </c>
      <c r="C3" s="2325"/>
      <c r="D3" s="2325"/>
      <c r="E3" s="2325"/>
      <c r="F3" s="2325"/>
      <c r="G3" s="2325"/>
      <c r="I3" s="1395"/>
      <c r="FV3" s="1495"/>
    </row>
    <row r="4" spans="1:178" ht="16.5" thickBot="1" x14ac:dyDescent="0.3">
      <c r="B4" s="2269">
        <v>2021</v>
      </c>
      <c r="C4" s="2269"/>
      <c r="D4" s="2269"/>
      <c r="E4" s="2269"/>
      <c r="F4" s="2269"/>
      <c r="G4" s="2269"/>
      <c r="I4" s="1511"/>
      <c r="FV4" s="1495"/>
    </row>
    <row r="5" spans="1:178" x14ac:dyDescent="0.25">
      <c r="FV5" s="1495"/>
    </row>
    <row r="6" spans="1:178" s="1513" customFormat="1" ht="15.75" x14ac:dyDescent="0.25">
      <c r="B6" s="1309" t="s">
        <v>1499</v>
      </c>
      <c r="C6" s="1309" t="s">
        <v>1515</v>
      </c>
      <c r="D6" s="1309" t="s">
        <v>1516</v>
      </c>
      <c r="E6" s="1309" t="s">
        <v>1040</v>
      </c>
      <c r="F6" s="1309" t="s">
        <v>1517</v>
      </c>
      <c r="G6" s="1309" t="s">
        <v>105</v>
      </c>
      <c r="K6" s="1514"/>
      <c r="L6" s="1514"/>
      <c r="M6" s="1514"/>
      <c r="N6" s="1514"/>
      <c r="O6" s="1514"/>
    </row>
    <row r="7" spans="1:178" x14ac:dyDescent="0.25">
      <c r="A7" s="1515">
        <v>30100</v>
      </c>
      <c r="B7" s="1516" t="s">
        <v>1518</v>
      </c>
      <c r="C7" s="1517">
        <v>103924</v>
      </c>
      <c r="D7" s="1517">
        <v>0</v>
      </c>
      <c r="E7" s="1517">
        <v>39126</v>
      </c>
      <c r="F7" s="1517">
        <v>30745</v>
      </c>
      <c r="G7" s="1517">
        <v>173795</v>
      </c>
      <c r="K7" s="1518"/>
      <c r="L7" s="1518"/>
      <c r="M7" s="1518"/>
      <c r="N7" s="1518"/>
      <c r="O7" s="1518"/>
      <c r="FV7" s="1495"/>
    </row>
    <row r="8" spans="1:178" x14ac:dyDescent="0.25">
      <c r="A8" s="1515">
        <v>10106</v>
      </c>
      <c r="B8" s="1367" t="s">
        <v>1288</v>
      </c>
      <c r="C8" s="1519">
        <v>50522</v>
      </c>
      <c r="D8" s="1520">
        <v>0</v>
      </c>
      <c r="E8" s="1520">
        <v>0</v>
      </c>
      <c r="F8" s="1520">
        <v>3888</v>
      </c>
      <c r="G8" s="1517">
        <v>54410</v>
      </c>
      <c r="K8" s="1518"/>
      <c r="L8" s="1518"/>
      <c r="M8" s="1518"/>
      <c r="N8" s="1518"/>
      <c r="O8" s="1518"/>
      <c r="FV8" s="1495"/>
    </row>
    <row r="9" spans="1:178" x14ac:dyDescent="0.25">
      <c r="A9" s="1515">
        <v>10102</v>
      </c>
      <c r="B9" s="1367" t="s">
        <v>1286</v>
      </c>
      <c r="C9" s="1519">
        <v>328307</v>
      </c>
      <c r="D9" s="1520">
        <v>0</v>
      </c>
      <c r="E9" s="1520">
        <v>0</v>
      </c>
      <c r="F9" s="1520">
        <v>23523</v>
      </c>
      <c r="G9" s="1517">
        <v>351830</v>
      </c>
      <c r="K9" s="1518"/>
      <c r="L9" s="1518"/>
      <c r="M9" s="1518"/>
      <c r="N9" s="1518"/>
      <c r="O9" s="1518"/>
      <c r="FV9" s="1495"/>
    </row>
    <row r="10" spans="1:178" x14ac:dyDescent="0.25">
      <c r="A10" s="1515">
        <v>10101</v>
      </c>
      <c r="B10" s="1367" t="s">
        <v>1519</v>
      </c>
      <c r="C10" s="1519">
        <v>44517</v>
      </c>
      <c r="D10" s="1520">
        <v>0</v>
      </c>
      <c r="E10" s="1520">
        <v>0</v>
      </c>
      <c r="F10" s="1520">
        <v>3253</v>
      </c>
      <c r="G10" s="1517">
        <v>47770</v>
      </c>
      <c r="K10" s="1518"/>
      <c r="L10" s="1518"/>
      <c r="M10" s="1518"/>
      <c r="N10" s="1518"/>
      <c r="O10" s="1518"/>
      <c r="FV10" s="1495"/>
    </row>
    <row r="11" spans="1:178" x14ac:dyDescent="0.25">
      <c r="A11" s="1515">
        <v>10105</v>
      </c>
      <c r="B11" s="1367" t="s">
        <v>1287</v>
      </c>
      <c r="C11" s="1520">
        <v>119428</v>
      </c>
      <c r="D11" s="1520">
        <v>3</v>
      </c>
      <c r="E11" s="1520">
        <v>0</v>
      </c>
      <c r="F11" s="1520">
        <v>5191</v>
      </c>
      <c r="G11" s="1517">
        <v>124622</v>
      </c>
      <c r="K11" s="1518"/>
      <c r="L11" s="1518"/>
      <c r="M11" s="1518"/>
      <c r="N11" s="1518"/>
      <c r="O11" s="1518"/>
      <c r="FV11" s="1495"/>
    </row>
    <row r="12" spans="1:178" x14ac:dyDescent="0.25">
      <c r="A12" s="1515"/>
      <c r="B12" s="1521" t="s">
        <v>1290</v>
      </c>
      <c r="C12" s="1517">
        <v>542774</v>
      </c>
      <c r="D12" s="1517">
        <v>3</v>
      </c>
      <c r="E12" s="1517">
        <v>0</v>
      </c>
      <c r="F12" s="1517">
        <v>35855</v>
      </c>
      <c r="G12" s="1517">
        <v>578632</v>
      </c>
      <c r="K12" s="1518"/>
      <c r="L12" s="1518"/>
      <c r="M12" s="1518"/>
      <c r="N12" s="1518"/>
      <c r="O12" s="1518"/>
      <c r="FV12" s="1495"/>
    </row>
    <row r="13" spans="1:178" x14ac:dyDescent="0.25">
      <c r="A13" s="1515">
        <v>41002</v>
      </c>
      <c r="B13" s="1521" t="s">
        <v>1502</v>
      </c>
      <c r="C13" s="1517">
        <v>0</v>
      </c>
      <c r="D13" s="1517">
        <v>11371</v>
      </c>
      <c r="E13" s="1517">
        <v>0</v>
      </c>
      <c r="F13" s="1517">
        <v>506</v>
      </c>
      <c r="G13" s="1517">
        <v>11877</v>
      </c>
      <c r="K13" s="1518"/>
      <c r="L13" s="1518"/>
      <c r="M13" s="1518"/>
      <c r="N13" s="1518"/>
      <c r="O13" s="1518"/>
      <c r="FV13" s="1495"/>
    </row>
    <row r="14" spans="1:178" ht="30" x14ac:dyDescent="0.25">
      <c r="A14" s="1515">
        <v>0</v>
      </c>
      <c r="B14" s="1521" t="s">
        <v>1503</v>
      </c>
      <c r="C14" s="1517">
        <v>6413</v>
      </c>
      <c r="D14" s="1517">
        <v>0</v>
      </c>
      <c r="E14" s="1517">
        <v>7</v>
      </c>
      <c r="F14" s="1517">
        <v>2091</v>
      </c>
      <c r="G14" s="1517">
        <v>8511</v>
      </c>
      <c r="K14" s="1518"/>
      <c r="L14" s="1518"/>
      <c r="M14" s="1518"/>
      <c r="N14" s="1518"/>
      <c r="O14" s="1518"/>
      <c r="FV14" s="1495"/>
    </row>
    <row r="15" spans="1:178" x14ac:dyDescent="0.25">
      <c r="A15" s="1515">
        <v>80128</v>
      </c>
      <c r="B15" s="1367" t="s">
        <v>1520</v>
      </c>
      <c r="C15" s="1522">
        <v>12</v>
      </c>
      <c r="D15" s="1522">
        <v>0</v>
      </c>
      <c r="E15" s="1520">
        <v>0</v>
      </c>
      <c r="F15" s="1520">
        <v>0</v>
      </c>
      <c r="G15" s="1517">
        <v>12</v>
      </c>
      <c r="K15" s="1518"/>
      <c r="L15" s="1518"/>
      <c r="M15" s="1518"/>
      <c r="N15" s="1518"/>
      <c r="O15" s="1518"/>
      <c r="FV15" s="1495"/>
    </row>
    <row r="16" spans="1:178" x14ac:dyDescent="0.25">
      <c r="A16" s="1515">
        <v>80131</v>
      </c>
      <c r="B16" s="1367" t="s">
        <v>1521</v>
      </c>
      <c r="C16" s="1522">
        <v>61</v>
      </c>
      <c r="D16" s="1522">
        <v>0</v>
      </c>
      <c r="E16" s="1520">
        <v>0</v>
      </c>
      <c r="F16" s="1520">
        <v>0</v>
      </c>
      <c r="G16" s="1517">
        <v>61</v>
      </c>
      <c r="K16" s="1518"/>
      <c r="L16" s="1518"/>
      <c r="M16" s="1518"/>
      <c r="N16" s="1518"/>
      <c r="O16" s="1518"/>
      <c r="FV16" s="1495"/>
    </row>
    <row r="17" spans="1:178" x14ac:dyDescent="0.25">
      <c r="A17" s="1515">
        <v>80132</v>
      </c>
      <c r="B17" s="1367" t="s">
        <v>1522</v>
      </c>
      <c r="C17" s="1522">
        <v>18</v>
      </c>
      <c r="D17" s="1522">
        <v>0</v>
      </c>
      <c r="E17" s="1520">
        <v>0</v>
      </c>
      <c r="F17" s="1520">
        <v>0</v>
      </c>
      <c r="G17" s="1517">
        <v>18</v>
      </c>
      <c r="K17" s="1518"/>
      <c r="L17" s="1518"/>
      <c r="M17" s="1518"/>
      <c r="N17" s="1518"/>
      <c r="O17" s="1518"/>
      <c r="FV17" s="1495"/>
    </row>
    <row r="18" spans="1:178" x14ac:dyDescent="0.25">
      <c r="A18" s="1515">
        <v>80120</v>
      </c>
      <c r="B18" s="1367" t="s">
        <v>1523</v>
      </c>
      <c r="C18" s="1522">
        <v>4</v>
      </c>
      <c r="D18" s="1522">
        <v>0</v>
      </c>
      <c r="E18" s="1520">
        <v>0</v>
      </c>
      <c r="F18" s="1520">
        <v>0</v>
      </c>
      <c r="G18" s="1517">
        <v>4</v>
      </c>
      <c r="L18" s="1518"/>
      <c r="M18" s="1518"/>
      <c r="N18" s="1518"/>
      <c r="O18" s="1518"/>
      <c r="FV18" s="1495"/>
    </row>
    <row r="19" spans="1:178" x14ac:dyDescent="0.25">
      <c r="A19" s="1515">
        <v>95108</v>
      </c>
      <c r="B19" s="1367" t="s">
        <v>1524</v>
      </c>
      <c r="C19" s="1522">
        <v>0</v>
      </c>
      <c r="D19" s="1522">
        <v>0</v>
      </c>
      <c r="E19" s="1520">
        <v>0</v>
      </c>
      <c r="F19" s="1520">
        <v>0</v>
      </c>
      <c r="G19" s="1517">
        <v>0</v>
      </c>
      <c r="L19" s="1518"/>
      <c r="M19" s="1518"/>
      <c r="N19" s="1518"/>
      <c r="O19" s="1518"/>
      <c r="FV19" s="1495"/>
    </row>
    <row r="20" spans="1:178" x14ac:dyDescent="0.25">
      <c r="A20" s="1515">
        <v>80126</v>
      </c>
      <c r="B20" s="1367" t="s">
        <v>1525</v>
      </c>
      <c r="C20" s="1522">
        <v>0</v>
      </c>
      <c r="D20" s="1522">
        <v>0</v>
      </c>
      <c r="E20" s="1520">
        <v>0</v>
      </c>
      <c r="F20" s="1520">
        <v>0</v>
      </c>
      <c r="G20" s="1517">
        <v>0</v>
      </c>
      <c r="L20" s="1518"/>
      <c r="M20" s="1518"/>
      <c r="N20" s="1518"/>
      <c r="O20" s="1518"/>
      <c r="FV20" s="1495"/>
    </row>
    <row r="21" spans="1:178" ht="28.5" x14ac:dyDescent="0.25">
      <c r="A21" s="1515">
        <v>80118</v>
      </c>
      <c r="B21" s="1367" t="s">
        <v>1526</v>
      </c>
      <c r="C21" s="1522">
        <v>0</v>
      </c>
      <c r="D21" s="1522">
        <v>0</v>
      </c>
      <c r="E21" s="1520">
        <v>0</v>
      </c>
      <c r="F21" s="1520">
        <v>0</v>
      </c>
      <c r="G21" s="1517">
        <v>0</v>
      </c>
      <c r="H21" s="1518"/>
      <c r="I21" s="1518"/>
      <c r="L21" s="1518"/>
      <c r="M21" s="1518"/>
      <c r="N21" s="1518"/>
      <c r="O21" s="1518"/>
      <c r="FV21" s="1495"/>
    </row>
    <row r="22" spans="1:178" x14ac:dyDescent="0.25">
      <c r="A22" s="1515">
        <v>95050</v>
      </c>
      <c r="B22" s="1367" t="s">
        <v>1527</v>
      </c>
      <c r="C22" s="1522">
        <v>33</v>
      </c>
      <c r="D22" s="1522">
        <v>0</v>
      </c>
      <c r="E22" s="1520">
        <v>0</v>
      </c>
      <c r="F22" s="1520">
        <v>0</v>
      </c>
      <c r="G22" s="1517">
        <v>33</v>
      </c>
      <c r="H22" s="1518"/>
      <c r="I22" s="1518"/>
      <c r="L22" s="1518"/>
      <c r="M22" s="1518"/>
      <c r="N22" s="1518"/>
      <c r="O22" s="1518"/>
      <c r="FV22" s="1495"/>
    </row>
    <row r="23" spans="1:178" x14ac:dyDescent="0.25">
      <c r="A23" s="1515">
        <v>80122</v>
      </c>
      <c r="B23" s="1367" t="s">
        <v>1528</v>
      </c>
      <c r="C23" s="1522">
        <v>90</v>
      </c>
      <c r="D23" s="1522">
        <v>0</v>
      </c>
      <c r="E23" s="1520">
        <v>0</v>
      </c>
      <c r="F23" s="1520">
        <v>8</v>
      </c>
      <c r="G23" s="1517">
        <v>98</v>
      </c>
      <c r="H23" s="1518"/>
      <c r="I23" s="1518"/>
      <c r="L23" s="1518"/>
      <c r="M23" s="1518"/>
      <c r="N23" s="1518"/>
      <c r="O23" s="1518"/>
      <c r="FV23" s="1495"/>
    </row>
    <row r="24" spans="1:178" ht="33" customHeight="1" x14ac:dyDescent="0.25">
      <c r="A24" s="1515">
        <v>95167</v>
      </c>
      <c r="B24" s="1367" t="s">
        <v>1529</v>
      </c>
      <c r="C24" s="1522">
        <v>12</v>
      </c>
      <c r="D24" s="1522">
        <v>0</v>
      </c>
      <c r="E24" s="1520">
        <v>0</v>
      </c>
      <c r="F24" s="1520">
        <v>0</v>
      </c>
      <c r="G24" s="1517">
        <v>12</v>
      </c>
      <c r="H24" s="1518"/>
      <c r="I24" s="1518"/>
      <c r="K24" s="1518"/>
      <c r="L24" s="1518"/>
      <c r="M24" s="1518"/>
      <c r="N24" s="1518"/>
      <c r="O24" s="1518"/>
      <c r="FV24" s="1495"/>
    </row>
    <row r="25" spans="1:178" x14ac:dyDescent="0.25">
      <c r="A25" s="1515">
        <v>80119</v>
      </c>
      <c r="B25" s="1367" t="s">
        <v>1530</v>
      </c>
      <c r="C25" s="1522">
        <v>0</v>
      </c>
      <c r="D25" s="1522">
        <v>0</v>
      </c>
      <c r="E25" s="1520">
        <v>0</v>
      </c>
      <c r="F25" s="1520">
        <v>0</v>
      </c>
      <c r="G25" s="1517">
        <v>0</v>
      </c>
      <c r="H25" s="1518"/>
      <c r="I25" s="1518"/>
      <c r="K25" s="1518"/>
      <c r="L25" s="1518"/>
      <c r="M25" s="1518"/>
      <c r="N25" s="1518"/>
      <c r="O25" s="1518"/>
      <c r="FV25" s="1495"/>
    </row>
    <row r="26" spans="1:178" ht="26.25" customHeight="1" x14ac:dyDescent="0.25">
      <c r="A26" s="1515">
        <v>95132</v>
      </c>
      <c r="B26" s="1367" t="s">
        <v>1531</v>
      </c>
      <c r="C26" s="1522">
        <v>0</v>
      </c>
      <c r="D26" s="1522">
        <v>0</v>
      </c>
      <c r="E26" s="1520">
        <v>0</v>
      </c>
      <c r="F26" s="1520">
        <v>0</v>
      </c>
      <c r="G26" s="1517">
        <v>0</v>
      </c>
      <c r="K26" s="1518"/>
      <c r="L26" s="1518"/>
      <c r="M26" s="1518"/>
      <c r="N26" s="1518"/>
      <c r="O26" s="1518"/>
      <c r="FV26" s="1495"/>
    </row>
    <row r="27" spans="1:178" x14ac:dyDescent="0.25">
      <c r="A27" s="1515">
        <v>95062</v>
      </c>
      <c r="B27" s="1367" t="s">
        <v>1532</v>
      </c>
      <c r="C27" s="1522">
        <v>19</v>
      </c>
      <c r="D27" s="1522">
        <v>0</v>
      </c>
      <c r="E27" s="1520">
        <v>0</v>
      </c>
      <c r="F27" s="1520">
        <v>1</v>
      </c>
      <c r="G27" s="1517">
        <v>20</v>
      </c>
      <c r="H27" s="1518"/>
      <c r="I27" s="1518"/>
      <c r="K27" s="1518"/>
      <c r="L27" s="1518"/>
      <c r="M27" s="1518"/>
      <c r="N27" s="1518"/>
      <c r="O27" s="1518"/>
      <c r="FV27" s="1495"/>
    </row>
    <row r="28" spans="1:178" x14ac:dyDescent="0.25">
      <c r="A28" s="1515">
        <v>80105</v>
      </c>
      <c r="B28" s="1367" t="s">
        <v>1533</v>
      </c>
      <c r="C28" s="1522">
        <v>43</v>
      </c>
      <c r="D28" s="1522">
        <v>0</v>
      </c>
      <c r="E28" s="1520">
        <v>0</v>
      </c>
      <c r="F28" s="1520">
        <v>1</v>
      </c>
      <c r="G28" s="1517">
        <v>44</v>
      </c>
      <c r="H28" s="1518"/>
      <c r="I28" s="1518"/>
      <c r="K28" s="1518"/>
      <c r="L28" s="1518"/>
      <c r="M28" s="1518"/>
      <c r="N28" s="1518"/>
      <c r="O28" s="1518"/>
      <c r="FV28" s="1495"/>
    </row>
    <row r="29" spans="1:178" x14ac:dyDescent="0.25">
      <c r="A29" s="1515">
        <v>80114</v>
      </c>
      <c r="B29" s="1367" t="s">
        <v>1534</v>
      </c>
      <c r="C29" s="1522">
        <v>4</v>
      </c>
      <c r="D29" s="1522">
        <v>0</v>
      </c>
      <c r="E29" s="1520">
        <v>0</v>
      </c>
      <c r="F29" s="1520">
        <v>0</v>
      </c>
      <c r="G29" s="1517">
        <v>4</v>
      </c>
      <c r="H29" s="1518"/>
      <c r="I29" s="1518"/>
      <c r="K29" s="1518"/>
      <c r="L29" s="1518"/>
      <c r="M29" s="1518"/>
      <c r="N29" s="1518"/>
      <c r="O29" s="1518"/>
      <c r="FV29" s="1495"/>
    </row>
    <row r="30" spans="1:178" x14ac:dyDescent="0.25">
      <c r="A30" s="1515">
        <v>80111</v>
      </c>
      <c r="B30" s="1367" t="s">
        <v>1535</v>
      </c>
      <c r="C30" s="1522">
        <v>0</v>
      </c>
      <c r="D30" s="1522">
        <v>0</v>
      </c>
      <c r="E30" s="1520">
        <v>0</v>
      </c>
      <c r="F30" s="1520">
        <v>0</v>
      </c>
      <c r="G30" s="1517">
        <v>0</v>
      </c>
      <c r="K30" s="1518"/>
      <c r="L30" s="1518"/>
      <c r="M30" s="1518"/>
      <c r="N30" s="1518"/>
      <c r="O30" s="1518"/>
      <c r="FV30" s="1495"/>
    </row>
    <row r="31" spans="1:178" x14ac:dyDescent="0.25">
      <c r="A31" s="1515">
        <v>80127</v>
      </c>
      <c r="B31" s="1367" t="s">
        <v>1536</v>
      </c>
      <c r="C31" s="1522">
        <v>345</v>
      </c>
      <c r="D31" s="1522">
        <v>0</v>
      </c>
      <c r="E31" s="1520">
        <v>0</v>
      </c>
      <c r="F31" s="1520">
        <v>9</v>
      </c>
      <c r="G31" s="1517">
        <v>354</v>
      </c>
      <c r="K31" s="1518"/>
      <c r="L31" s="1518"/>
      <c r="M31" s="1518"/>
      <c r="N31" s="1518"/>
      <c r="O31" s="1518"/>
      <c r="FV31" s="1495"/>
    </row>
    <row r="32" spans="1:178" x14ac:dyDescent="0.25">
      <c r="A32" s="1515">
        <v>95124</v>
      </c>
      <c r="B32" s="1367" t="s">
        <v>1537</v>
      </c>
      <c r="C32" s="1522">
        <v>0</v>
      </c>
      <c r="D32" s="1522">
        <v>0</v>
      </c>
      <c r="E32" s="1520">
        <v>0</v>
      </c>
      <c r="F32" s="1520">
        <v>0</v>
      </c>
      <c r="G32" s="1517">
        <v>0</v>
      </c>
      <c r="H32" s="1518"/>
      <c r="I32" s="1518"/>
      <c r="K32" s="1518"/>
      <c r="L32" s="1518"/>
      <c r="M32" s="1518"/>
      <c r="N32" s="1518"/>
      <c r="O32" s="1518"/>
      <c r="FV32" s="1495"/>
    </row>
    <row r="33" spans="1:178" x14ac:dyDescent="0.25">
      <c r="A33" s="1515">
        <v>95164</v>
      </c>
      <c r="B33" s="1367" t="s">
        <v>1538</v>
      </c>
      <c r="C33" s="1522">
        <v>0</v>
      </c>
      <c r="D33" s="1522">
        <v>0</v>
      </c>
      <c r="E33" s="1520">
        <v>0</v>
      </c>
      <c r="F33" s="1520">
        <v>0</v>
      </c>
      <c r="G33" s="1517">
        <v>0</v>
      </c>
      <c r="H33" s="1518"/>
      <c r="I33" s="1518"/>
      <c r="K33" s="1518"/>
      <c r="L33" s="1518"/>
      <c r="M33" s="1518"/>
      <c r="N33" s="1518"/>
      <c r="O33" s="1518"/>
      <c r="FV33" s="1495"/>
    </row>
    <row r="34" spans="1:178" x14ac:dyDescent="0.25">
      <c r="A34" s="1515">
        <v>95016</v>
      </c>
      <c r="B34" s="1367" t="s">
        <v>1539</v>
      </c>
      <c r="C34" s="1522">
        <v>0</v>
      </c>
      <c r="D34" s="1522">
        <v>0</v>
      </c>
      <c r="E34" s="1520">
        <v>0</v>
      </c>
      <c r="F34" s="1520">
        <v>0</v>
      </c>
      <c r="G34" s="1517">
        <v>0</v>
      </c>
      <c r="H34" s="1518"/>
      <c r="I34" s="1518"/>
      <c r="K34" s="1518"/>
      <c r="L34" s="1518"/>
      <c r="M34" s="1518"/>
      <c r="N34" s="1518"/>
      <c r="O34" s="1518"/>
      <c r="FV34" s="1495"/>
    </row>
    <row r="35" spans="1:178" x14ac:dyDescent="0.25">
      <c r="A35" s="1515">
        <v>95017</v>
      </c>
      <c r="B35" s="1367" t="s">
        <v>1540</v>
      </c>
      <c r="C35" s="1522">
        <v>0</v>
      </c>
      <c r="D35" s="1522">
        <v>0</v>
      </c>
      <c r="E35" s="1520">
        <v>0</v>
      </c>
      <c r="F35" s="1520">
        <v>0</v>
      </c>
      <c r="G35" s="1517">
        <v>0</v>
      </c>
      <c r="H35" s="1518"/>
      <c r="I35" s="1518"/>
      <c r="K35" s="1518"/>
      <c r="L35" s="1518"/>
      <c r="M35" s="1518"/>
      <c r="N35" s="1518"/>
      <c r="O35" s="1518"/>
      <c r="FV35" s="1495"/>
    </row>
    <row r="36" spans="1:178" x14ac:dyDescent="0.25">
      <c r="A36" s="1515">
        <v>95022</v>
      </c>
      <c r="B36" s="1367" t="s">
        <v>1541</v>
      </c>
      <c r="C36" s="1522">
        <v>0</v>
      </c>
      <c r="D36" s="1522">
        <v>0</v>
      </c>
      <c r="E36" s="1520">
        <v>0</v>
      </c>
      <c r="F36" s="1520">
        <v>0</v>
      </c>
      <c r="G36" s="1517">
        <v>0</v>
      </c>
      <c r="K36" s="1518"/>
      <c r="L36" s="1518"/>
      <c r="M36" s="1518"/>
      <c r="N36" s="1518"/>
      <c r="O36" s="1518"/>
      <c r="FV36" s="1495"/>
    </row>
    <row r="37" spans="1:178" x14ac:dyDescent="0.25">
      <c r="A37" s="1515">
        <v>95019</v>
      </c>
      <c r="B37" s="1367" t="s">
        <v>1542</v>
      </c>
      <c r="C37" s="1522">
        <v>0</v>
      </c>
      <c r="D37" s="1522">
        <v>0</v>
      </c>
      <c r="E37" s="1520">
        <v>0</v>
      </c>
      <c r="F37" s="1520">
        <v>0</v>
      </c>
      <c r="G37" s="1517">
        <v>0</v>
      </c>
      <c r="K37" s="1518"/>
      <c r="L37" s="1518"/>
      <c r="M37" s="1518"/>
      <c r="N37" s="1518"/>
      <c r="O37" s="1518"/>
      <c r="FV37" s="1495"/>
    </row>
    <row r="38" spans="1:178" x14ac:dyDescent="0.25">
      <c r="A38" s="1515">
        <v>95023</v>
      </c>
      <c r="B38" s="1367" t="s">
        <v>1543</v>
      </c>
      <c r="C38" s="1522">
        <v>1</v>
      </c>
      <c r="D38" s="1522">
        <v>0</v>
      </c>
      <c r="E38" s="1520">
        <v>0</v>
      </c>
      <c r="F38" s="1520">
        <v>0</v>
      </c>
      <c r="G38" s="1517">
        <v>1</v>
      </c>
      <c r="H38" s="1518"/>
      <c r="I38" s="1518"/>
      <c r="K38" s="1518"/>
      <c r="L38" s="1518"/>
      <c r="M38" s="1518"/>
      <c r="N38" s="1518"/>
      <c r="O38" s="1518"/>
      <c r="FV38" s="1495"/>
    </row>
    <row r="39" spans="1:178" x14ac:dyDescent="0.25">
      <c r="A39" s="1515">
        <v>95020</v>
      </c>
      <c r="B39" s="1367" t="s">
        <v>1544</v>
      </c>
      <c r="C39" s="1522">
        <v>358</v>
      </c>
      <c r="D39" s="1522">
        <v>0</v>
      </c>
      <c r="E39" s="1520">
        <v>0</v>
      </c>
      <c r="F39" s="1520">
        <v>13</v>
      </c>
      <c r="G39" s="1517">
        <v>371</v>
      </c>
      <c r="H39" s="1518"/>
      <c r="I39" s="1518"/>
      <c r="K39" s="1518"/>
      <c r="L39" s="1518"/>
      <c r="M39" s="1518"/>
      <c r="N39" s="1518"/>
      <c r="O39" s="1518"/>
      <c r="FV39" s="1495"/>
    </row>
    <row r="40" spans="1:178" x14ac:dyDescent="0.25">
      <c r="A40" s="1515">
        <v>80133</v>
      </c>
      <c r="B40" s="1367" t="s">
        <v>1545</v>
      </c>
      <c r="C40" s="1522">
        <v>0</v>
      </c>
      <c r="D40" s="1522">
        <v>0</v>
      </c>
      <c r="E40" s="1520">
        <v>0</v>
      </c>
      <c r="F40" s="1520">
        <v>0</v>
      </c>
      <c r="G40" s="1517">
        <v>0</v>
      </c>
      <c r="H40" s="1518"/>
      <c r="I40" s="1518"/>
      <c r="K40" s="1518"/>
      <c r="L40" s="1518"/>
      <c r="M40" s="1518"/>
      <c r="N40" s="1518"/>
      <c r="O40" s="1518"/>
      <c r="FV40" s="1495"/>
    </row>
    <row r="41" spans="1:178" x14ac:dyDescent="0.25">
      <c r="A41" s="1515">
        <v>95030</v>
      </c>
      <c r="B41" s="1367" t="s">
        <v>1546</v>
      </c>
      <c r="C41" s="1522">
        <v>8</v>
      </c>
      <c r="D41" s="1522">
        <v>0</v>
      </c>
      <c r="E41" s="1520">
        <v>0</v>
      </c>
      <c r="F41" s="1520">
        <v>1</v>
      </c>
      <c r="G41" s="1517">
        <v>9</v>
      </c>
      <c r="H41" s="1518"/>
      <c r="I41" s="1518"/>
      <c r="K41" s="1518"/>
      <c r="L41" s="1518"/>
      <c r="M41" s="1518"/>
      <c r="N41" s="1518"/>
      <c r="O41" s="1518"/>
      <c r="FV41" s="1495"/>
    </row>
    <row r="42" spans="1:178" x14ac:dyDescent="0.25">
      <c r="A42" s="1515">
        <v>80116</v>
      </c>
      <c r="B42" s="1367" t="s">
        <v>1547</v>
      </c>
      <c r="C42" s="1522">
        <v>0</v>
      </c>
      <c r="D42" s="1522">
        <v>0</v>
      </c>
      <c r="E42" s="1520">
        <v>0</v>
      </c>
      <c r="F42" s="1520">
        <v>0</v>
      </c>
      <c r="G42" s="1517">
        <v>0</v>
      </c>
      <c r="K42" s="1518"/>
      <c r="L42" s="1518"/>
      <c r="M42" s="1518"/>
      <c r="N42" s="1518"/>
      <c r="O42" s="1518"/>
      <c r="FV42" s="1495"/>
    </row>
    <row r="43" spans="1:178" x14ac:dyDescent="0.25">
      <c r="A43" s="1515">
        <v>95160</v>
      </c>
      <c r="B43" s="1367" t="s">
        <v>1548</v>
      </c>
      <c r="C43" s="1522">
        <v>51</v>
      </c>
      <c r="D43" s="1522">
        <v>0</v>
      </c>
      <c r="E43" s="1520">
        <v>0</v>
      </c>
      <c r="F43" s="1520">
        <v>0</v>
      </c>
      <c r="G43" s="1517">
        <v>51</v>
      </c>
      <c r="K43" s="1518"/>
      <c r="L43" s="1518"/>
      <c r="M43" s="1518"/>
      <c r="N43" s="1518"/>
      <c r="O43" s="1518"/>
      <c r="FV43" s="1495"/>
    </row>
    <row r="44" spans="1:178" x14ac:dyDescent="0.25">
      <c r="A44" s="1515">
        <v>80129</v>
      </c>
      <c r="B44" s="1367" t="s">
        <v>1549</v>
      </c>
      <c r="C44" s="1522">
        <v>0</v>
      </c>
      <c r="D44" s="1522">
        <v>0</v>
      </c>
      <c r="E44" s="1520">
        <v>0</v>
      </c>
      <c r="F44" s="1520">
        <v>0</v>
      </c>
      <c r="G44" s="1517">
        <v>0</v>
      </c>
      <c r="K44" s="1518"/>
      <c r="L44" s="1518"/>
      <c r="M44" s="1518"/>
      <c r="N44" s="1518"/>
      <c r="O44" s="1518"/>
      <c r="FV44" s="1495"/>
    </row>
    <row r="45" spans="1:178" x14ac:dyDescent="0.25">
      <c r="A45" s="1515">
        <v>95081</v>
      </c>
      <c r="B45" s="1367" t="s">
        <v>1550</v>
      </c>
      <c r="C45" s="1522">
        <v>25</v>
      </c>
      <c r="D45" s="1522">
        <v>0</v>
      </c>
      <c r="E45" s="1520">
        <v>0</v>
      </c>
      <c r="F45" s="1520">
        <v>0</v>
      </c>
      <c r="G45" s="1517">
        <v>25</v>
      </c>
      <c r="K45" s="1518"/>
      <c r="L45" s="1518"/>
      <c r="M45" s="1518"/>
      <c r="N45" s="1518"/>
      <c r="O45" s="1518"/>
      <c r="FV45" s="1495"/>
    </row>
    <row r="46" spans="1:178" x14ac:dyDescent="0.25">
      <c r="A46" s="1515">
        <v>80104</v>
      </c>
      <c r="B46" s="1367" t="s">
        <v>1551</v>
      </c>
      <c r="C46" s="1522">
        <v>129</v>
      </c>
      <c r="D46" s="1522">
        <v>0</v>
      </c>
      <c r="E46" s="1520">
        <v>0</v>
      </c>
      <c r="F46" s="1520">
        <v>6</v>
      </c>
      <c r="G46" s="1517">
        <v>135</v>
      </c>
      <c r="K46" s="1518"/>
      <c r="L46" s="1518"/>
      <c r="M46" s="1518"/>
      <c r="N46" s="1518"/>
      <c r="O46" s="1518"/>
      <c r="FV46" s="1495"/>
    </row>
    <row r="47" spans="1:178" x14ac:dyDescent="0.25">
      <c r="A47" s="1515">
        <v>80115</v>
      </c>
      <c r="B47" s="1367" t="s">
        <v>1552</v>
      </c>
      <c r="C47" s="1522">
        <v>0</v>
      </c>
      <c r="D47" s="1522">
        <v>0</v>
      </c>
      <c r="E47" s="1520">
        <v>0</v>
      </c>
      <c r="F47" s="1520">
        <v>0</v>
      </c>
      <c r="G47" s="1517">
        <v>0</v>
      </c>
      <c r="K47" s="1518"/>
      <c r="L47" s="1518"/>
      <c r="M47" s="1518"/>
      <c r="N47" s="1518"/>
      <c r="O47" s="1518"/>
      <c r="FV47" s="1495"/>
    </row>
    <row r="48" spans="1:178" x14ac:dyDescent="0.25">
      <c r="A48" s="1515">
        <v>80112</v>
      </c>
      <c r="B48" s="1367" t="s">
        <v>1553</v>
      </c>
      <c r="C48" s="1522">
        <v>25</v>
      </c>
      <c r="D48" s="1522">
        <v>0</v>
      </c>
      <c r="E48" s="1520">
        <v>0</v>
      </c>
      <c r="F48" s="1520">
        <v>0</v>
      </c>
      <c r="G48" s="1517">
        <v>25</v>
      </c>
      <c r="K48" s="1518"/>
      <c r="L48" s="1518"/>
      <c r="M48" s="1518"/>
      <c r="N48" s="1518"/>
      <c r="O48" s="1518"/>
      <c r="FV48" s="1495"/>
    </row>
    <row r="49" spans="1:178" x14ac:dyDescent="0.25">
      <c r="A49" s="1515">
        <v>80113</v>
      </c>
      <c r="B49" s="1367" t="s">
        <v>1554</v>
      </c>
      <c r="C49" s="1522">
        <v>11559</v>
      </c>
      <c r="D49" s="1522">
        <v>0</v>
      </c>
      <c r="E49" s="1520">
        <v>0</v>
      </c>
      <c r="F49" s="1520">
        <v>128</v>
      </c>
      <c r="G49" s="1517">
        <v>11687</v>
      </c>
      <c r="K49" s="1518"/>
      <c r="L49" s="1518"/>
      <c r="M49" s="1518"/>
      <c r="N49" s="1518"/>
      <c r="O49" s="1518"/>
      <c r="FV49" s="1495"/>
    </row>
    <row r="50" spans="1:178" x14ac:dyDescent="0.25">
      <c r="A50" s="1515">
        <v>95053</v>
      </c>
      <c r="B50" s="1367" t="s">
        <v>1555</v>
      </c>
      <c r="C50" s="1522">
        <v>0</v>
      </c>
      <c r="D50" s="1522">
        <v>0</v>
      </c>
      <c r="E50" s="1520">
        <v>0</v>
      </c>
      <c r="F50" s="1520">
        <v>0</v>
      </c>
      <c r="G50" s="1517">
        <v>0</v>
      </c>
      <c r="K50" s="1518"/>
      <c r="L50" s="1518"/>
      <c r="M50" s="1518"/>
      <c r="N50" s="1518"/>
      <c r="O50" s="1518"/>
      <c r="FV50" s="1495"/>
    </row>
    <row r="51" spans="1:178" x14ac:dyDescent="0.25">
      <c r="A51" s="1515">
        <v>80125</v>
      </c>
      <c r="B51" s="1367" t="s">
        <v>1556</v>
      </c>
      <c r="C51" s="1522">
        <v>0</v>
      </c>
      <c r="D51" s="1522">
        <v>0</v>
      </c>
      <c r="E51" s="1520">
        <v>0</v>
      </c>
      <c r="F51" s="1520">
        <v>0</v>
      </c>
      <c r="G51" s="1517">
        <v>0</v>
      </c>
      <c r="K51" s="1518"/>
      <c r="L51" s="1518"/>
      <c r="M51" s="1518"/>
      <c r="N51" s="1518"/>
      <c r="O51" s="1518"/>
      <c r="FV51" s="1495"/>
    </row>
    <row r="52" spans="1:178" x14ac:dyDescent="0.25">
      <c r="A52" s="1515">
        <v>95082</v>
      </c>
      <c r="B52" s="1367" t="s">
        <v>1557</v>
      </c>
      <c r="C52" s="1522">
        <v>0</v>
      </c>
      <c r="D52" s="1522">
        <v>0</v>
      </c>
      <c r="E52" s="1520">
        <v>0</v>
      </c>
      <c r="F52" s="1520">
        <v>0</v>
      </c>
      <c r="G52" s="1517">
        <v>0</v>
      </c>
      <c r="K52" s="1518"/>
      <c r="L52" s="1518"/>
      <c r="M52" s="1518"/>
      <c r="N52" s="1518"/>
      <c r="O52" s="1518"/>
      <c r="FV52" s="1495"/>
    </row>
    <row r="53" spans="1:178" x14ac:dyDescent="0.25">
      <c r="A53" s="1515">
        <v>80117</v>
      </c>
      <c r="B53" s="1367" t="s">
        <v>1558</v>
      </c>
      <c r="C53" s="1522">
        <v>0</v>
      </c>
      <c r="D53" s="1522">
        <v>0</v>
      </c>
      <c r="E53" s="1520">
        <v>0</v>
      </c>
      <c r="F53" s="1520">
        <v>0</v>
      </c>
      <c r="G53" s="1517">
        <v>0</v>
      </c>
      <c r="K53" s="1518"/>
      <c r="L53" s="1518"/>
      <c r="M53" s="1518"/>
      <c r="N53" s="1518"/>
      <c r="O53" s="1518"/>
      <c r="FV53" s="1495"/>
    </row>
    <row r="54" spans="1:178" x14ac:dyDescent="0.25">
      <c r="A54" s="1515">
        <v>95058</v>
      </c>
      <c r="B54" s="1367" t="s">
        <v>1559</v>
      </c>
      <c r="C54" s="1522">
        <v>323</v>
      </c>
      <c r="D54" s="1522">
        <v>0</v>
      </c>
      <c r="E54" s="1520">
        <v>0</v>
      </c>
      <c r="F54" s="1520">
        <v>9</v>
      </c>
      <c r="G54" s="1517">
        <v>332</v>
      </c>
      <c r="K54" s="1518"/>
      <c r="L54" s="1518"/>
      <c r="M54" s="1518"/>
      <c r="N54" s="1518"/>
      <c r="O54" s="1518"/>
      <c r="FV54" s="1495"/>
    </row>
    <row r="55" spans="1:178" x14ac:dyDescent="0.25">
      <c r="A55" s="1515">
        <v>60103</v>
      </c>
      <c r="B55" s="1367" t="s">
        <v>1560</v>
      </c>
      <c r="C55" s="1522">
        <v>267</v>
      </c>
      <c r="D55" s="1522">
        <v>0</v>
      </c>
      <c r="E55" s="1520">
        <v>0</v>
      </c>
      <c r="F55" s="1520">
        <v>6</v>
      </c>
      <c r="G55" s="1517">
        <v>273</v>
      </c>
      <c r="H55" s="1518"/>
      <c r="I55" s="1518"/>
      <c r="K55" s="1518"/>
      <c r="L55" s="1518"/>
      <c r="M55" s="1518"/>
      <c r="N55" s="1518"/>
      <c r="O55" s="1518"/>
      <c r="FV55" s="1495"/>
    </row>
    <row r="56" spans="1:178" x14ac:dyDescent="0.25">
      <c r="A56" s="1515">
        <v>60104</v>
      </c>
      <c r="B56" s="1367" t="s">
        <v>1561</v>
      </c>
      <c r="C56" s="1522">
        <v>1393</v>
      </c>
      <c r="D56" s="1522">
        <v>0</v>
      </c>
      <c r="E56" s="1520">
        <v>0</v>
      </c>
      <c r="F56" s="1520">
        <v>58</v>
      </c>
      <c r="G56" s="1517">
        <v>1451</v>
      </c>
      <c r="H56" s="1518"/>
      <c r="I56" s="1518"/>
      <c r="K56" s="1518"/>
      <c r="L56" s="1518"/>
      <c r="M56" s="1518"/>
      <c r="N56" s="1518"/>
      <c r="O56" s="1518"/>
      <c r="FV56" s="1495"/>
    </row>
    <row r="57" spans="1:178" x14ac:dyDescent="0.25">
      <c r="A57" s="1515">
        <v>60105</v>
      </c>
      <c r="B57" s="1367" t="s">
        <v>1562</v>
      </c>
      <c r="C57" s="1522">
        <v>348</v>
      </c>
      <c r="D57" s="1522">
        <v>0</v>
      </c>
      <c r="E57" s="1520">
        <v>0</v>
      </c>
      <c r="F57" s="1520">
        <v>12</v>
      </c>
      <c r="G57" s="1517">
        <v>360</v>
      </c>
      <c r="H57" s="1518"/>
      <c r="I57" s="1518"/>
      <c r="K57" s="1518"/>
      <c r="L57" s="1518"/>
      <c r="M57" s="1518"/>
      <c r="N57" s="1518"/>
      <c r="O57" s="1518"/>
      <c r="FV57" s="1495"/>
    </row>
    <row r="58" spans="1:178" x14ac:dyDescent="0.25">
      <c r="A58" s="1515">
        <v>60102</v>
      </c>
      <c r="B58" s="1367" t="s">
        <v>1563</v>
      </c>
      <c r="C58" s="1522">
        <v>143</v>
      </c>
      <c r="D58" s="1522">
        <v>0</v>
      </c>
      <c r="E58" s="1520">
        <v>0</v>
      </c>
      <c r="F58" s="1520">
        <v>4</v>
      </c>
      <c r="G58" s="1517">
        <v>147</v>
      </c>
      <c r="H58" s="1518"/>
      <c r="I58" s="1518"/>
      <c r="K58" s="1518"/>
      <c r="L58" s="1518"/>
      <c r="M58" s="1518"/>
      <c r="N58" s="1518"/>
      <c r="O58" s="1518"/>
      <c r="FV58" s="1495"/>
    </row>
    <row r="59" spans="1:178" x14ac:dyDescent="0.25">
      <c r="A59" s="1515">
        <v>60106</v>
      </c>
      <c r="B59" s="1367" t="s">
        <v>1564</v>
      </c>
      <c r="C59" s="1522">
        <v>437</v>
      </c>
      <c r="D59" s="1522">
        <v>0</v>
      </c>
      <c r="E59" s="1520">
        <v>0</v>
      </c>
      <c r="F59" s="1520">
        <v>7</v>
      </c>
      <c r="G59" s="1517">
        <v>444</v>
      </c>
      <c r="H59" s="1518"/>
      <c r="I59" s="1518"/>
      <c r="K59" s="1518"/>
      <c r="L59" s="1518"/>
      <c r="M59" s="1518"/>
      <c r="N59" s="1518"/>
      <c r="O59" s="1518"/>
      <c r="FV59" s="1495"/>
    </row>
    <row r="60" spans="1:178" x14ac:dyDescent="0.25">
      <c r="A60" s="1515">
        <v>60107</v>
      </c>
      <c r="B60" s="1367" t="s">
        <v>1565</v>
      </c>
      <c r="C60" s="1522">
        <v>799</v>
      </c>
      <c r="D60" s="1522">
        <v>0</v>
      </c>
      <c r="E60" s="1520">
        <v>0</v>
      </c>
      <c r="F60" s="1520">
        <v>15</v>
      </c>
      <c r="G60" s="1517">
        <v>814</v>
      </c>
      <c r="H60" s="1518"/>
      <c r="I60" s="1518"/>
      <c r="K60" s="1518"/>
      <c r="L60" s="1518"/>
      <c r="M60" s="1518"/>
      <c r="N60" s="1518"/>
      <c r="O60" s="1518"/>
      <c r="FV60" s="1495"/>
    </row>
    <row r="61" spans="1:178" x14ac:dyDescent="0.25">
      <c r="A61" s="1515">
        <v>60109</v>
      </c>
      <c r="B61" s="1367" t="s">
        <v>1566</v>
      </c>
      <c r="C61" s="1522">
        <v>174</v>
      </c>
      <c r="D61" s="1522">
        <v>0</v>
      </c>
      <c r="E61" s="1520">
        <v>0</v>
      </c>
      <c r="F61" s="1520">
        <v>7</v>
      </c>
      <c r="G61" s="1517">
        <v>181</v>
      </c>
      <c r="H61" s="1518"/>
      <c r="I61" s="1518"/>
      <c r="K61" s="1518"/>
      <c r="L61" s="1518"/>
      <c r="M61" s="1518"/>
      <c r="N61" s="1518"/>
      <c r="O61" s="1518"/>
      <c r="FV61" s="1495"/>
    </row>
    <row r="62" spans="1:178" x14ac:dyDescent="0.25">
      <c r="A62" s="1515">
        <v>60130</v>
      </c>
      <c r="B62" s="1367" t="s">
        <v>1567</v>
      </c>
      <c r="C62" s="1522">
        <v>1724</v>
      </c>
      <c r="D62" s="1522">
        <v>0</v>
      </c>
      <c r="E62" s="1520">
        <v>0</v>
      </c>
      <c r="F62" s="1520">
        <v>59</v>
      </c>
      <c r="G62" s="1517">
        <v>1783</v>
      </c>
      <c r="H62" s="1518"/>
      <c r="I62" s="1518"/>
      <c r="K62" s="1518"/>
      <c r="L62" s="1518"/>
      <c r="M62" s="1518"/>
      <c r="N62" s="1518"/>
      <c r="O62" s="1518"/>
      <c r="FV62" s="1495"/>
    </row>
    <row r="63" spans="1:178" x14ac:dyDescent="0.25">
      <c r="A63" s="1515">
        <v>60101</v>
      </c>
      <c r="B63" s="1367" t="s">
        <v>1568</v>
      </c>
      <c r="C63" s="1522">
        <v>1692</v>
      </c>
      <c r="D63" s="1522">
        <v>0</v>
      </c>
      <c r="E63" s="1520">
        <v>0</v>
      </c>
      <c r="F63" s="1520">
        <v>58</v>
      </c>
      <c r="G63" s="1517">
        <v>1750</v>
      </c>
      <c r="H63" s="1518"/>
      <c r="I63" s="1518"/>
      <c r="K63" s="1518"/>
      <c r="L63" s="1518"/>
      <c r="M63" s="1518"/>
      <c r="N63" s="1518"/>
      <c r="O63" s="1518"/>
      <c r="FV63" s="1495"/>
    </row>
    <row r="64" spans="1:178" x14ac:dyDescent="0.25">
      <c r="A64" s="1515">
        <v>60110</v>
      </c>
      <c r="B64" s="1367" t="s">
        <v>1569</v>
      </c>
      <c r="C64" s="1522">
        <v>11</v>
      </c>
      <c r="D64" s="1522">
        <v>0</v>
      </c>
      <c r="E64" s="1520">
        <v>0</v>
      </c>
      <c r="F64" s="1520">
        <v>0</v>
      </c>
      <c r="G64" s="1517">
        <v>11</v>
      </c>
      <c r="H64" s="1518"/>
      <c r="I64" s="1518"/>
      <c r="K64" s="1518"/>
      <c r="L64" s="1518"/>
      <c r="M64" s="1518"/>
      <c r="N64" s="1518"/>
      <c r="O64" s="1518"/>
      <c r="FV64" s="1495"/>
    </row>
    <row r="65" spans="1:178" x14ac:dyDescent="0.25">
      <c r="A65" s="1515">
        <v>60108</v>
      </c>
      <c r="B65" s="1367" t="s">
        <v>1570</v>
      </c>
      <c r="C65" s="1522">
        <v>1275</v>
      </c>
      <c r="D65" s="1522">
        <v>0</v>
      </c>
      <c r="E65" s="1520">
        <v>0</v>
      </c>
      <c r="F65" s="1520">
        <v>39</v>
      </c>
      <c r="G65" s="1517">
        <v>1314</v>
      </c>
      <c r="H65" s="1518"/>
      <c r="I65" s="1518"/>
      <c r="K65" s="1518"/>
      <c r="L65" s="1518"/>
      <c r="M65" s="1518"/>
      <c r="N65" s="1518"/>
      <c r="O65" s="1518"/>
      <c r="FV65" s="1495"/>
    </row>
    <row r="66" spans="1:178" x14ac:dyDescent="0.25">
      <c r="A66" s="1515">
        <v>60121</v>
      </c>
      <c r="B66" s="1367" t="s">
        <v>1571</v>
      </c>
      <c r="C66" s="1522">
        <v>2582</v>
      </c>
      <c r="D66" s="1522">
        <v>0</v>
      </c>
      <c r="E66" s="1520">
        <v>0</v>
      </c>
      <c r="F66" s="1520">
        <v>79</v>
      </c>
      <c r="G66" s="1517">
        <v>2661</v>
      </c>
      <c r="H66" s="1518"/>
      <c r="I66" s="1518"/>
      <c r="K66" s="1518"/>
      <c r="L66" s="1518"/>
      <c r="M66" s="1518"/>
      <c r="N66" s="1518"/>
      <c r="O66" s="1518"/>
      <c r="FV66" s="1495"/>
    </row>
    <row r="67" spans="1:178" x14ac:dyDescent="0.25">
      <c r="A67" s="1515">
        <v>60122</v>
      </c>
      <c r="B67" s="1367" t="s">
        <v>1572</v>
      </c>
      <c r="C67" s="1522">
        <v>829</v>
      </c>
      <c r="D67" s="1522">
        <v>0</v>
      </c>
      <c r="E67" s="1520">
        <v>0</v>
      </c>
      <c r="F67" s="1520">
        <v>40</v>
      </c>
      <c r="G67" s="1517">
        <v>869</v>
      </c>
      <c r="H67" s="1518"/>
      <c r="I67" s="1518"/>
      <c r="K67" s="1518"/>
      <c r="L67" s="1518"/>
      <c r="M67" s="1518"/>
      <c r="N67" s="1518"/>
      <c r="O67" s="1518"/>
      <c r="FV67" s="1495"/>
    </row>
    <row r="68" spans="1:178" x14ac:dyDescent="0.25">
      <c r="A68" s="1515">
        <v>60112</v>
      </c>
      <c r="B68" s="1367" t="s">
        <v>1573</v>
      </c>
      <c r="C68" s="1522">
        <v>270</v>
      </c>
      <c r="D68" s="1522">
        <v>0</v>
      </c>
      <c r="E68" s="1520">
        <v>0</v>
      </c>
      <c r="F68" s="1520">
        <v>9</v>
      </c>
      <c r="G68" s="1517">
        <v>279</v>
      </c>
      <c r="H68" s="1518"/>
      <c r="I68" s="1518"/>
      <c r="K68" s="1518"/>
      <c r="L68" s="1518"/>
      <c r="M68" s="1518"/>
      <c r="N68" s="1518"/>
      <c r="O68" s="1518"/>
      <c r="FV68" s="1495"/>
    </row>
    <row r="69" spans="1:178" x14ac:dyDescent="0.25">
      <c r="A69" s="1515">
        <v>60111</v>
      </c>
      <c r="B69" s="1367" t="s">
        <v>1574</v>
      </c>
      <c r="C69" s="1522">
        <v>65</v>
      </c>
      <c r="D69" s="1522">
        <v>0</v>
      </c>
      <c r="E69" s="1520">
        <v>0</v>
      </c>
      <c r="F69" s="1520">
        <v>4</v>
      </c>
      <c r="G69" s="1517">
        <v>69</v>
      </c>
      <c r="H69" s="1518"/>
      <c r="I69" s="1518"/>
      <c r="K69" s="1518"/>
      <c r="L69" s="1518"/>
      <c r="M69" s="1518"/>
      <c r="N69" s="1518"/>
      <c r="O69" s="1518"/>
      <c r="FV69" s="1495"/>
    </row>
    <row r="70" spans="1:178" x14ac:dyDescent="0.25">
      <c r="A70" s="1515">
        <v>60113</v>
      </c>
      <c r="B70" s="1367" t="s">
        <v>1575</v>
      </c>
      <c r="C70" s="1522">
        <v>934</v>
      </c>
      <c r="D70" s="1522">
        <v>0</v>
      </c>
      <c r="E70" s="1520">
        <v>0</v>
      </c>
      <c r="F70" s="1520">
        <v>22</v>
      </c>
      <c r="G70" s="1517">
        <v>956</v>
      </c>
      <c r="H70" s="1518"/>
      <c r="I70" s="1518"/>
      <c r="K70" s="1518"/>
      <c r="L70" s="1518"/>
      <c r="M70" s="1518"/>
      <c r="N70" s="1518"/>
      <c r="O70" s="1518"/>
      <c r="FV70" s="1495"/>
    </row>
    <row r="71" spans="1:178" x14ac:dyDescent="0.25">
      <c r="A71" s="1515">
        <v>60123</v>
      </c>
      <c r="B71" s="1367" t="s">
        <v>1576</v>
      </c>
      <c r="C71" s="1522">
        <v>715</v>
      </c>
      <c r="D71" s="1522">
        <v>0</v>
      </c>
      <c r="E71" s="1520">
        <v>0</v>
      </c>
      <c r="F71" s="1520">
        <v>31</v>
      </c>
      <c r="G71" s="1517">
        <v>746</v>
      </c>
      <c r="H71" s="1518"/>
      <c r="I71" s="1518"/>
      <c r="K71" s="1518"/>
      <c r="L71" s="1518"/>
      <c r="M71" s="1518"/>
      <c r="N71" s="1518"/>
      <c r="O71" s="1518"/>
      <c r="FV71" s="1495"/>
    </row>
    <row r="72" spans="1:178" x14ac:dyDescent="0.25">
      <c r="A72" s="1515">
        <v>60124</v>
      </c>
      <c r="B72" s="1367" t="s">
        <v>1577</v>
      </c>
      <c r="C72" s="1522">
        <v>1606</v>
      </c>
      <c r="D72" s="1522">
        <v>0</v>
      </c>
      <c r="E72" s="1520">
        <v>0</v>
      </c>
      <c r="F72" s="1520">
        <v>40</v>
      </c>
      <c r="G72" s="1517">
        <v>1646</v>
      </c>
      <c r="H72" s="1518"/>
      <c r="I72" s="1518"/>
      <c r="K72" s="1518"/>
      <c r="L72" s="1518"/>
      <c r="M72" s="1518"/>
      <c r="N72" s="1518"/>
      <c r="O72" s="1518"/>
      <c r="FV72" s="1495"/>
    </row>
    <row r="73" spans="1:178" x14ac:dyDescent="0.25">
      <c r="A73" s="1515">
        <v>60125</v>
      </c>
      <c r="B73" s="1367" t="s">
        <v>1578</v>
      </c>
      <c r="C73" s="1522">
        <v>1045</v>
      </c>
      <c r="D73" s="1522">
        <v>0</v>
      </c>
      <c r="E73" s="1520">
        <v>0</v>
      </c>
      <c r="F73" s="1520">
        <v>16</v>
      </c>
      <c r="G73" s="1517">
        <v>1061</v>
      </c>
      <c r="H73" s="1518"/>
      <c r="I73" s="1518"/>
      <c r="K73" s="1518"/>
      <c r="L73" s="1518"/>
      <c r="M73" s="1518"/>
      <c r="N73" s="1518"/>
      <c r="O73" s="1518"/>
      <c r="FV73" s="1495"/>
    </row>
    <row r="74" spans="1:178" x14ac:dyDescent="0.25">
      <c r="A74" s="1515">
        <v>60126</v>
      </c>
      <c r="B74" s="1367" t="s">
        <v>1579</v>
      </c>
      <c r="C74" s="1522">
        <v>1341</v>
      </c>
      <c r="D74" s="1522">
        <v>0</v>
      </c>
      <c r="E74" s="1520">
        <v>0</v>
      </c>
      <c r="F74" s="1520">
        <v>36</v>
      </c>
      <c r="G74" s="1517">
        <v>1377</v>
      </c>
      <c r="H74" s="1518"/>
      <c r="I74" s="1518"/>
      <c r="K74" s="1518"/>
      <c r="L74" s="1518"/>
      <c r="M74" s="1518"/>
      <c r="N74" s="1518"/>
      <c r="O74" s="1518"/>
      <c r="FV74" s="1495"/>
    </row>
    <row r="75" spans="1:178" x14ac:dyDescent="0.25">
      <c r="A75" s="1515">
        <v>60127</v>
      </c>
      <c r="B75" s="1367" t="s">
        <v>1580</v>
      </c>
      <c r="C75" s="1522">
        <v>1620</v>
      </c>
      <c r="D75" s="1522">
        <v>0</v>
      </c>
      <c r="E75" s="1520">
        <v>0</v>
      </c>
      <c r="F75" s="1520">
        <v>29</v>
      </c>
      <c r="G75" s="1517">
        <v>1649</v>
      </c>
      <c r="H75" s="1518"/>
      <c r="I75" s="1518"/>
      <c r="K75" s="1518"/>
      <c r="L75" s="1518"/>
      <c r="M75" s="1518"/>
      <c r="N75" s="1518"/>
      <c r="O75" s="1518"/>
      <c r="FV75" s="1495"/>
    </row>
    <row r="76" spans="1:178" x14ac:dyDescent="0.25">
      <c r="A76" s="1515">
        <v>60128</v>
      </c>
      <c r="B76" s="1367" t="s">
        <v>1581</v>
      </c>
      <c r="C76" s="1522">
        <v>1207</v>
      </c>
      <c r="D76" s="1522">
        <v>0</v>
      </c>
      <c r="E76" s="1520">
        <v>0</v>
      </c>
      <c r="F76" s="1520">
        <v>29</v>
      </c>
      <c r="G76" s="1517">
        <v>1236</v>
      </c>
      <c r="H76" s="1518"/>
      <c r="I76" s="1518"/>
      <c r="K76" s="1518"/>
      <c r="L76" s="1518"/>
      <c r="M76" s="1518"/>
      <c r="N76" s="1518"/>
      <c r="O76" s="1518"/>
      <c r="FV76" s="1495"/>
    </row>
    <row r="77" spans="1:178" x14ac:dyDescent="0.25">
      <c r="A77" s="1515">
        <v>60114</v>
      </c>
      <c r="B77" s="1367" t="s">
        <v>1582</v>
      </c>
      <c r="C77" s="1522">
        <v>536</v>
      </c>
      <c r="D77" s="1522">
        <v>0</v>
      </c>
      <c r="E77" s="1520">
        <v>0</v>
      </c>
      <c r="F77" s="1520">
        <v>23</v>
      </c>
      <c r="G77" s="1517">
        <v>559</v>
      </c>
      <c r="H77" s="1518"/>
      <c r="I77" s="1518"/>
      <c r="K77" s="1518"/>
      <c r="L77" s="1518"/>
      <c r="M77" s="1518"/>
      <c r="N77" s="1518"/>
      <c r="O77" s="1518"/>
      <c r="FV77" s="1495"/>
    </row>
    <row r="78" spans="1:178" x14ac:dyDescent="0.25">
      <c r="A78" s="1515">
        <v>60115</v>
      </c>
      <c r="B78" s="1367" t="s">
        <v>1583</v>
      </c>
      <c r="C78" s="1522">
        <v>761</v>
      </c>
      <c r="D78" s="1522">
        <v>0</v>
      </c>
      <c r="E78" s="1520">
        <v>0</v>
      </c>
      <c r="F78" s="1520">
        <v>20</v>
      </c>
      <c r="G78" s="1517">
        <v>781</v>
      </c>
      <c r="H78" s="1518"/>
      <c r="I78" s="1518"/>
      <c r="K78" s="1518"/>
      <c r="L78" s="1518"/>
      <c r="M78" s="1518"/>
      <c r="N78" s="1518"/>
      <c r="O78" s="1518"/>
      <c r="FV78" s="1495"/>
    </row>
    <row r="79" spans="1:178" x14ac:dyDescent="0.25">
      <c r="A79" s="1515">
        <v>60116</v>
      </c>
      <c r="B79" s="1367" t="s">
        <v>1584</v>
      </c>
      <c r="C79" s="1522">
        <v>703</v>
      </c>
      <c r="D79" s="1522">
        <v>0</v>
      </c>
      <c r="E79" s="1520">
        <v>0</v>
      </c>
      <c r="F79" s="1520">
        <v>19</v>
      </c>
      <c r="G79" s="1517">
        <v>722</v>
      </c>
      <c r="H79" s="1518"/>
      <c r="I79" s="1518"/>
      <c r="K79" s="1518"/>
      <c r="L79" s="1518"/>
      <c r="M79" s="1518"/>
      <c r="N79" s="1518"/>
      <c r="O79" s="1518"/>
      <c r="FV79" s="1495"/>
    </row>
    <row r="80" spans="1:178" x14ac:dyDescent="0.25">
      <c r="A80" s="1515">
        <v>60117</v>
      </c>
      <c r="B80" s="1367" t="s">
        <v>1585</v>
      </c>
      <c r="C80" s="1522">
        <v>471</v>
      </c>
      <c r="D80" s="1522">
        <v>0</v>
      </c>
      <c r="E80" s="1520">
        <v>0</v>
      </c>
      <c r="F80" s="1520">
        <v>17</v>
      </c>
      <c r="G80" s="1517">
        <v>488</v>
      </c>
      <c r="H80" s="1518"/>
      <c r="I80" s="1518"/>
      <c r="K80" s="1518"/>
      <c r="L80" s="1518"/>
      <c r="M80" s="1518"/>
      <c r="N80" s="1518"/>
      <c r="O80" s="1518"/>
      <c r="FV80" s="1495"/>
    </row>
    <row r="81" spans="1:178" x14ac:dyDescent="0.25">
      <c r="A81" s="1515">
        <v>60118</v>
      </c>
      <c r="B81" s="1367" t="s">
        <v>1586</v>
      </c>
      <c r="C81" s="1522">
        <v>1062</v>
      </c>
      <c r="D81" s="1522">
        <v>0</v>
      </c>
      <c r="E81" s="1520">
        <v>0</v>
      </c>
      <c r="F81" s="1520">
        <v>32</v>
      </c>
      <c r="G81" s="1517">
        <v>1094</v>
      </c>
      <c r="H81" s="1518"/>
      <c r="I81" s="1518"/>
      <c r="K81" s="1518"/>
      <c r="L81" s="1518"/>
      <c r="M81" s="1518"/>
      <c r="N81" s="1518"/>
      <c r="O81" s="1518"/>
      <c r="FV81" s="1495"/>
    </row>
    <row r="82" spans="1:178" x14ac:dyDescent="0.25">
      <c r="A82" s="1515">
        <v>60119</v>
      </c>
      <c r="B82" s="1367" t="s">
        <v>1587</v>
      </c>
      <c r="C82" s="1522">
        <v>1516</v>
      </c>
      <c r="D82" s="1522">
        <v>0</v>
      </c>
      <c r="E82" s="1520">
        <v>0</v>
      </c>
      <c r="F82" s="1520">
        <v>13</v>
      </c>
      <c r="G82" s="1517">
        <v>1529</v>
      </c>
      <c r="H82" s="1518"/>
      <c r="I82" s="1518"/>
      <c r="K82" s="1518"/>
      <c r="L82" s="1518"/>
      <c r="M82" s="1518"/>
      <c r="N82" s="1518"/>
      <c r="O82" s="1518"/>
      <c r="FV82" s="1495"/>
    </row>
    <row r="83" spans="1:178" x14ac:dyDescent="0.25">
      <c r="A83" s="1515">
        <v>60120</v>
      </c>
      <c r="B83" s="1367" t="s">
        <v>1588</v>
      </c>
      <c r="C83" s="1522">
        <v>0</v>
      </c>
      <c r="D83" s="1522">
        <v>0</v>
      </c>
      <c r="E83" s="1520">
        <v>0</v>
      </c>
      <c r="F83" s="1520">
        <v>0</v>
      </c>
      <c r="G83" s="1517">
        <v>0</v>
      </c>
      <c r="H83" s="1518"/>
      <c r="I83" s="1518"/>
      <c r="K83" s="1518"/>
      <c r="L83" s="1518"/>
      <c r="M83" s="1518"/>
      <c r="N83" s="1518"/>
      <c r="O83" s="1518"/>
      <c r="FV83" s="1495"/>
    </row>
    <row r="84" spans="1:178" x14ac:dyDescent="0.25">
      <c r="A84" s="1515">
        <v>95010</v>
      </c>
      <c r="B84" s="1367" t="s">
        <v>1589</v>
      </c>
      <c r="C84" s="1522">
        <v>1</v>
      </c>
      <c r="D84" s="1522">
        <v>0</v>
      </c>
      <c r="E84" s="1520">
        <v>0</v>
      </c>
      <c r="F84" s="1520">
        <v>0</v>
      </c>
      <c r="G84" s="1517">
        <v>1</v>
      </c>
      <c r="K84" s="1518"/>
      <c r="L84" s="1518"/>
      <c r="M84" s="1518"/>
      <c r="N84" s="1518"/>
      <c r="O84" s="1518"/>
      <c r="FV84" s="1495"/>
    </row>
    <row r="85" spans="1:178" x14ac:dyDescent="0.25">
      <c r="A85" s="1515">
        <v>95042</v>
      </c>
      <c r="B85" s="1367" t="s">
        <v>1590</v>
      </c>
      <c r="C85" s="1522">
        <v>0</v>
      </c>
      <c r="D85" s="1522">
        <v>0</v>
      </c>
      <c r="E85" s="1520">
        <v>0</v>
      </c>
      <c r="F85" s="1520">
        <v>0</v>
      </c>
      <c r="G85" s="1517">
        <v>0</v>
      </c>
      <c r="K85" s="1518"/>
      <c r="L85" s="1518"/>
      <c r="M85" s="1518"/>
      <c r="N85" s="1518"/>
      <c r="O85" s="1518"/>
      <c r="FV85" s="1495"/>
    </row>
    <row r="86" spans="1:178" x14ac:dyDescent="0.25">
      <c r="A86" s="1515">
        <v>80102</v>
      </c>
      <c r="B86" s="1367" t="s">
        <v>1591</v>
      </c>
      <c r="C86" s="1522">
        <v>57</v>
      </c>
      <c r="D86" s="1522">
        <v>0</v>
      </c>
      <c r="E86" s="1520">
        <v>0</v>
      </c>
      <c r="F86" s="1520">
        <v>297</v>
      </c>
      <c r="G86" s="1517">
        <v>354</v>
      </c>
      <c r="K86" s="1518"/>
      <c r="L86" s="1518"/>
      <c r="M86" s="1518"/>
      <c r="N86" s="1518"/>
      <c r="O86" s="1518"/>
      <c r="FV86" s="1495"/>
    </row>
    <row r="87" spans="1:178" x14ac:dyDescent="0.25">
      <c r="A87" s="1515">
        <v>80142</v>
      </c>
      <c r="B87" s="1367" t="s">
        <v>1592</v>
      </c>
      <c r="C87" s="1522">
        <v>461</v>
      </c>
      <c r="D87" s="1522">
        <v>0</v>
      </c>
      <c r="E87" s="1520">
        <v>0</v>
      </c>
      <c r="F87" s="1520">
        <v>1</v>
      </c>
      <c r="G87" s="1517">
        <v>462</v>
      </c>
      <c r="K87" s="1518"/>
      <c r="L87" s="1518"/>
      <c r="M87" s="1518"/>
      <c r="N87" s="1518"/>
      <c r="O87" s="1518"/>
      <c r="FV87" s="1495"/>
    </row>
    <row r="88" spans="1:178" x14ac:dyDescent="0.25">
      <c r="A88" s="1515">
        <v>80178</v>
      </c>
      <c r="B88" s="1367" t="s">
        <v>1593</v>
      </c>
      <c r="C88" s="1522">
        <v>629</v>
      </c>
      <c r="D88" s="1522">
        <v>0</v>
      </c>
      <c r="E88" s="1520">
        <v>0</v>
      </c>
      <c r="F88" s="1520">
        <v>2</v>
      </c>
      <c r="G88" s="1517">
        <v>631</v>
      </c>
      <c r="K88" s="1518"/>
      <c r="L88" s="1518"/>
      <c r="M88" s="1518"/>
      <c r="N88" s="1518"/>
      <c r="O88" s="1518"/>
      <c r="FV88" s="1495"/>
    </row>
    <row r="89" spans="1:178" x14ac:dyDescent="0.25">
      <c r="A89" s="1515">
        <v>80147</v>
      </c>
      <c r="B89" s="1367" t="s">
        <v>1594</v>
      </c>
      <c r="C89" s="1522">
        <v>410</v>
      </c>
      <c r="D89" s="1522">
        <v>0</v>
      </c>
      <c r="E89" s="1520">
        <v>0</v>
      </c>
      <c r="F89" s="1520">
        <v>0</v>
      </c>
      <c r="G89" s="1517">
        <v>410</v>
      </c>
      <c r="K89" s="1518"/>
      <c r="L89" s="1518"/>
      <c r="M89" s="1518"/>
      <c r="N89" s="1518"/>
      <c r="O89" s="1518"/>
      <c r="FV89" s="1495"/>
    </row>
    <row r="90" spans="1:178" x14ac:dyDescent="0.25">
      <c r="A90" s="1515">
        <v>80149</v>
      </c>
      <c r="B90" s="1367" t="s">
        <v>1595</v>
      </c>
      <c r="C90" s="1522">
        <v>104</v>
      </c>
      <c r="D90" s="1522">
        <v>0</v>
      </c>
      <c r="E90" s="1520">
        <v>0</v>
      </c>
      <c r="F90" s="1520">
        <v>1</v>
      </c>
      <c r="G90" s="1517">
        <v>105</v>
      </c>
      <c r="K90" s="1518"/>
      <c r="L90" s="1518"/>
      <c r="M90" s="1518"/>
      <c r="N90" s="1518"/>
      <c r="O90" s="1518"/>
      <c r="FV90" s="1495"/>
    </row>
    <row r="91" spans="1:178" x14ac:dyDescent="0.25">
      <c r="A91" s="1515">
        <v>95043</v>
      </c>
      <c r="B91" s="1367" t="s">
        <v>1596</v>
      </c>
      <c r="C91" s="1522">
        <v>0</v>
      </c>
      <c r="D91" s="1522">
        <v>0</v>
      </c>
      <c r="E91" s="1520">
        <v>0</v>
      </c>
      <c r="F91" s="1520">
        <v>0</v>
      </c>
      <c r="G91" s="1517">
        <v>0</v>
      </c>
      <c r="K91" s="1518"/>
      <c r="L91" s="1518"/>
      <c r="M91" s="1518"/>
      <c r="N91" s="1518"/>
      <c r="O91" s="1518"/>
      <c r="FV91" s="1495"/>
    </row>
    <row r="92" spans="1:178" x14ac:dyDescent="0.25">
      <c r="A92" s="1515">
        <v>80110</v>
      </c>
      <c r="B92" s="1367" t="s">
        <v>1597</v>
      </c>
      <c r="C92" s="1522">
        <v>0</v>
      </c>
      <c r="D92" s="1522">
        <v>0</v>
      </c>
      <c r="E92" s="1520">
        <v>0</v>
      </c>
      <c r="F92" s="1520">
        <v>0</v>
      </c>
      <c r="G92" s="1517">
        <v>0</v>
      </c>
      <c r="K92" s="1518"/>
      <c r="L92" s="1518"/>
      <c r="M92" s="1518"/>
      <c r="N92" s="1518"/>
      <c r="O92" s="1518"/>
      <c r="FV92" s="1495"/>
    </row>
    <row r="93" spans="1:178" x14ac:dyDescent="0.25">
      <c r="A93" s="1515">
        <v>80130</v>
      </c>
      <c r="B93" s="1367" t="s">
        <v>1598</v>
      </c>
      <c r="C93" s="1522">
        <v>112</v>
      </c>
      <c r="D93" s="1522">
        <v>0</v>
      </c>
      <c r="E93" s="1520">
        <v>0</v>
      </c>
      <c r="F93" s="1520">
        <v>3</v>
      </c>
      <c r="G93" s="1517">
        <v>115</v>
      </c>
      <c r="K93" s="1518"/>
      <c r="L93" s="1518"/>
      <c r="M93" s="1518"/>
      <c r="N93" s="1518"/>
      <c r="O93" s="1518"/>
      <c r="FV93" s="1495"/>
    </row>
    <row r="94" spans="1:178" x14ac:dyDescent="0.25">
      <c r="A94" s="1515">
        <v>80121</v>
      </c>
      <c r="B94" s="1367" t="s">
        <v>1599</v>
      </c>
      <c r="C94" s="1522">
        <v>0</v>
      </c>
      <c r="D94" s="1522">
        <v>0</v>
      </c>
      <c r="E94" s="1520">
        <v>0</v>
      </c>
      <c r="F94" s="1520">
        <v>0</v>
      </c>
      <c r="G94" s="1517">
        <v>0</v>
      </c>
      <c r="K94" s="1518"/>
      <c r="L94" s="1518"/>
      <c r="M94" s="1518"/>
      <c r="N94" s="1518"/>
      <c r="O94" s="1518"/>
      <c r="FV94" s="1495"/>
    </row>
    <row r="95" spans="1:178" x14ac:dyDescent="0.25">
      <c r="A95" s="1515">
        <v>80124</v>
      </c>
      <c r="B95" s="1367" t="s">
        <v>1600</v>
      </c>
      <c r="C95" s="1522">
        <v>0</v>
      </c>
      <c r="D95" s="1522">
        <v>0</v>
      </c>
      <c r="E95" s="1520">
        <v>0</v>
      </c>
      <c r="F95" s="1520">
        <v>0</v>
      </c>
      <c r="G95" s="1517">
        <v>0</v>
      </c>
      <c r="K95" s="1518"/>
      <c r="L95" s="1518"/>
      <c r="M95" s="1518"/>
      <c r="N95" s="1518"/>
      <c r="O95" s="1518"/>
      <c r="FV95" s="1495"/>
    </row>
    <row r="96" spans="1:178" x14ac:dyDescent="0.25">
      <c r="A96" s="1515">
        <v>95115</v>
      </c>
      <c r="B96" s="1367" t="s">
        <v>1601</v>
      </c>
      <c r="C96" s="1522">
        <v>0</v>
      </c>
      <c r="D96" s="1522">
        <v>0</v>
      </c>
      <c r="E96" s="1520">
        <v>0</v>
      </c>
      <c r="F96" s="1520">
        <v>0</v>
      </c>
      <c r="G96" s="1517">
        <v>0</v>
      </c>
      <c r="K96" s="1518"/>
      <c r="L96" s="1518"/>
      <c r="M96" s="1518"/>
      <c r="N96" s="1518"/>
      <c r="O96" s="1518"/>
      <c r="FV96" s="1495"/>
    </row>
    <row r="97" spans="1:178" x14ac:dyDescent="0.25">
      <c r="A97" s="1515">
        <v>95119</v>
      </c>
      <c r="B97" s="1367" t="s">
        <v>1602</v>
      </c>
      <c r="C97" s="1522">
        <v>5</v>
      </c>
      <c r="D97" s="1522">
        <v>0</v>
      </c>
      <c r="E97" s="1520">
        <v>0</v>
      </c>
      <c r="F97" s="1520">
        <v>0</v>
      </c>
      <c r="G97" s="1517">
        <v>5</v>
      </c>
      <c r="H97" s="1518"/>
      <c r="I97" s="1518"/>
      <c r="K97" s="1518"/>
      <c r="L97" s="1518"/>
      <c r="M97" s="1518"/>
      <c r="N97" s="1518"/>
      <c r="O97" s="1518"/>
      <c r="FV97" s="1495"/>
    </row>
    <row r="98" spans="1:178" x14ac:dyDescent="0.25">
      <c r="A98" s="1515">
        <v>95121</v>
      </c>
      <c r="B98" s="1367" t="s">
        <v>1603</v>
      </c>
      <c r="C98" s="1522">
        <v>10</v>
      </c>
      <c r="D98" s="1522">
        <v>0</v>
      </c>
      <c r="E98" s="1520">
        <v>0</v>
      </c>
      <c r="F98" s="1520">
        <v>4</v>
      </c>
      <c r="G98" s="1517">
        <v>14</v>
      </c>
      <c r="H98" s="1518"/>
      <c r="I98" s="1518"/>
      <c r="K98" s="1518"/>
      <c r="L98" s="1518"/>
      <c r="M98" s="1518"/>
      <c r="N98" s="1518"/>
      <c r="O98" s="1518"/>
      <c r="FV98" s="1495"/>
    </row>
    <row r="99" spans="1:178" x14ac:dyDescent="0.25">
      <c r="A99" s="1515">
        <v>95124</v>
      </c>
      <c r="B99" s="1367" t="s">
        <v>1604</v>
      </c>
      <c r="C99" s="1522">
        <v>0</v>
      </c>
      <c r="D99" s="1522">
        <v>0</v>
      </c>
      <c r="E99" s="1520">
        <v>0</v>
      </c>
      <c r="F99" s="1520">
        <v>0</v>
      </c>
      <c r="G99" s="1517">
        <v>0</v>
      </c>
      <c r="H99" s="1518"/>
      <c r="I99" s="1518"/>
      <c r="K99" s="1518"/>
      <c r="L99" s="1518"/>
      <c r="M99" s="1518"/>
      <c r="N99" s="1518"/>
      <c r="O99" s="1518"/>
      <c r="FV99" s="1495"/>
    </row>
    <row r="100" spans="1:178" x14ac:dyDescent="0.25">
      <c r="A100" s="1515">
        <v>80106</v>
      </c>
      <c r="B100" s="1367" t="s">
        <v>1605</v>
      </c>
      <c r="C100" s="1522">
        <v>0</v>
      </c>
      <c r="D100" s="1522">
        <v>0</v>
      </c>
      <c r="E100" s="1520">
        <v>0</v>
      </c>
      <c r="F100" s="1520">
        <v>0</v>
      </c>
      <c r="G100" s="1517">
        <v>0</v>
      </c>
      <c r="H100" s="1518"/>
      <c r="I100" s="1518"/>
      <c r="K100" s="1518"/>
      <c r="L100" s="1518"/>
      <c r="M100" s="1518"/>
      <c r="N100" s="1518"/>
      <c r="O100" s="1518"/>
      <c r="FV100" s="1495"/>
    </row>
    <row r="101" spans="1:178" x14ac:dyDescent="0.25">
      <c r="A101" s="1515">
        <v>80109</v>
      </c>
      <c r="B101" s="1367" t="s">
        <v>1606</v>
      </c>
      <c r="C101" s="1522">
        <v>2</v>
      </c>
      <c r="D101" s="1522">
        <v>0</v>
      </c>
      <c r="E101" s="1520">
        <v>0</v>
      </c>
      <c r="F101" s="1520">
        <v>0</v>
      </c>
      <c r="G101" s="1517">
        <v>2</v>
      </c>
      <c r="H101" s="1518"/>
      <c r="I101" s="1518"/>
      <c r="K101" s="1518"/>
      <c r="L101" s="1518"/>
      <c r="M101" s="1518"/>
      <c r="N101" s="1518"/>
      <c r="O101" s="1518"/>
      <c r="FV101" s="1495"/>
    </row>
    <row r="102" spans="1:178" x14ac:dyDescent="0.25">
      <c r="A102" s="1515">
        <v>95103</v>
      </c>
      <c r="B102" s="1367" t="s">
        <v>1607</v>
      </c>
      <c r="C102" s="1522">
        <v>0</v>
      </c>
      <c r="D102" s="1522">
        <v>0</v>
      </c>
      <c r="E102" s="1522">
        <v>0</v>
      </c>
      <c r="F102" s="1520">
        <v>0</v>
      </c>
      <c r="G102" s="1517">
        <v>0</v>
      </c>
      <c r="H102" s="1518"/>
      <c r="I102" s="1518"/>
      <c r="K102" s="1518"/>
      <c r="L102" s="1518"/>
      <c r="M102" s="1518"/>
      <c r="N102" s="1518"/>
      <c r="O102" s="1518"/>
      <c r="FV102" s="1495"/>
    </row>
    <row r="103" spans="1:178" x14ac:dyDescent="0.25">
      <c r="A103" s="1515">
        <v>80000</v>
      </c>
      <c r="B103" s="1367" t="s">
        <v>1608</v>
      </c>
      <c r="C103" s="1522">
        <v>0</v>
      </c>
      <c r="D103" s="1522">
        <v>0</v>
      </c>
      <c r="E103" s="1520">
        <v>0</v>
      </c>
      <c r="F103" s="1520">
        <v>0</v>
      </c>
      <c r="G103" s="1517">
        <v>0</v>
      </c>
      <c r="H103" s="1518"/>
      <c r="I103" s="1518"/>
      <c r="K103" s="1518"/>
      <c r="L103" s="1518"/>
      <c r="M103" s="1518"/>
      <c r="N103" s="1518"/>
      <c r="O103" s="1518"/>
      <c r="FV103" s="1495"/>
    </row>
    <row r="104" spans="1:178" x14ac:dyDescent="0.25">
      <c r="A104" s="1515">
        <v>80108</v>
      </c>
      <c r="B104" s="1367" t="s">
        <v>1609</v>
      </c>
      <c r="C104" s="1522">
        <v>0</v>
      </c>
      <c r="D104" s="1522">
        <v>0</v>
      </c>
      <c r="E104" s="1520">
        <v>0</v>
      </c>
      <c r="F104" s="1520">
        <v>0</v>
      </c>
      <c r="G104" s="1517">
        <v>0</v>
      </c>
      <c r="H104" s="1518"/>
      <c r="I104" s="1518"/>
      <c r="K104" s="1518"/>
      <c r="L104" s="1518"/>
      <c r="M104" s="1518"/>
      <c r="N104" s="1518"/>
      <c r="O104" s="1518"/>
      <c r="FV104" s="1495"/>
    </row>
    <row r="105" spans="1:178" x14ac:dyDescent="0.25">
      <c r="A105" s="1515">
        <v>80107</v>
      </c>
      <c r="B105" s="1367" t="s">
        <v>1610</v>
      </c>
      <c r="C105" s="1522">
        <v>103</v>
      </c>
      <c r="D105" s="1522">
        <v>0</v>
      </c>
      <c r="E105" s="1520">
        <v>0</v>
      </c>
      <c r="F105" s="1520">
        <v>0</v>
      </c>
      <c r="G105" s="1517">
        <v>103</v>
      </c>
      <c r="H105" s="1518"/>
      <c r="I105" s="1518"/>
      <c r="K105" s="1518"/>
      <c r="L105" s="1518"/>
      <c r="M105" s="1518"/>
      <c r="N105" s="1518"/>
      <c r="O105" s="1518"/>
      <c r="FV105" s="1495"/>
    </row>
    <row r="106" spans="1:178" x14ac:dyDescent="0.25">
      <c r="A106" s="1515">
        <v>65105</v>
      </c>
      <c r="B106" s="1367" t="s">
        <v>1611</v>
      </c>
      <c r="C106" s="1522">
        <v>5</v>
      </c>
      <c r="D106" s="1522">
        <v>0</v>
      </c>
      <c r="E106" s="1520">
        <v>0</v>
      </c>
      <c r="F106" s="1520">
        <v>0</v>
      </c>
      <c r="G106" s="1517">
        <v>5</v>
      </c>
      <c r="H106" s="1518"/>
      <c r="I106" s="1518"/>
      <c r="K106" s="1518"/>
      <c r="L106" s="1518"/>
      <c r="M106" s="1518"/>
      <c r="N106" s="1518"/>
      <c r="O106" s="1518"/>
      <c r="FV106" s="1495"/>
    </row>
    <row r="107" spans="1:178" x14ac:dyDescent="0.25">
      <c r="A107" s="1515">
        <v>65106</v>
      </c>
      <c r="B107" s="1367" t="s">
        <v>1612</v>
      </c>
      <c r="C107" s="1522">
        <v>49</v>
      </c>
      <c r="D107" s="1522">
        <v>0</v>
      </c>
      <c r="E107" s="1520">
        <v>0</v>
      </c>
      <c r="F107" s="1520">
        <v>0</v>
      </c>
      <c r="G107" s="1517">
        <v>49</v>
      </c>
      <c r="H107" s="1518"/>
      <c r="I107" s="1518"/>
      <c r="K107" s="1518"/>
      <c r="L107" s="1518"/>
      <c r="M107" s="1518"/>
      <c r="N107" s="1518"/>
      <c r="O107" s="1518"/>
      <c r="FV107" s="1495"/>
    </row>
    <row r="108" spans="1:178" x14ac:dyDescent="0.25">
      <c r="A108" s="1515">
        <v>65109</v>
      </c>
      <c r="B108" s="1367" t="s">
        <v>1613</v>
      </c>
      <c r="C108" s="1522">
        <v>24</v>
      </c>
      <c r="D108" s="1522">
        <v>0</v>
      </c>
      <c r="E108" s="1520">
        <v>0</v>
      </c>
      <c r="F108" s="1520">
        <v>0</v>
      </c>
      <c r="G108" s="1517">
        <v>24</v>
      </c>
      <c r="H108" s="1518"/>
      <c r="I108" s="1518"/>
      <c r="K108" s="1518"/>
      <c r="L108" s="1518"/>
      <c r="M108" s="1518"/>
      <c r="N108" s="1518"/>
      <c r="O108" s="1518"/>
      <c r="FV108" s="1495"/>
    </row>
    <row r="109" spans="1:178" x14ac:dyDescent="0.25">
      <c r="A109" s="1515">
        <v>65111</v>
      </c>
      <c r="B109" s="1367" t="s">
        <v>1614</v>
      </c>
      <c r="C109" s="1522">
        <v>1441</v>
      </c>
      <c r="D109" s="1522">
        <v>0</v>
      </c>
      <c r="E109" s="1520">
        <v>0</v>
      </c>
      <c r="F109" s="1520">
        <v>23</v>
      </c>
      <c r="G109" s="1517">
        <v>1464</v>
      </c>
      <c r="H109" s="1518"/>
      <c r="I109" s="1518"/>
      <c r="K109" s="1518"/>
      <c r="L109" s="1518"/>
      <c r="M109" s="1518"/>
      <c r="N109" s="1518"/>
      <c r="O109" s="1518"/>
      <c r="FV109" s="1495"/>
    </row>
    <row r="110" spans="1:178" x14ac:dyDescent="0.25">
      <c r="A110" s="1515">
        <v>65101</v>
      </c>
      <c r="B110" s="1367" t="s">
        <v>1615</v>
      </c>
      <c r="C110" s="1522">
        <v>326</v>
      </c>
      <c r="D110" s="1522">
        <v>0</v>
      </c>
      <c r="E110" s="1520">
        <v>0</v>
      </c>
      <c r="F110" s="1520">
        <v>2</v>
      </c>
      <c r="G110" s="1517">
        <v>328</v>
      </c>
      <c r="H110" s="1518"/>
      <c r="I110" s="1518"/>
      <c r="K110" s="1518"/>
      <c r="L110" s="1518"/>
      <c r="M110" s="1518"/>
      <c r="N110" s="1518"/>
      <c r="O110" s="1518"/>
      <c r="FV110" s="1495"/>
    </row>
    <row r="111" spans="1:178" x14ac:dyDescent="0.25">
      <c r="A111" s="1515">
        <v>65112</v>
      </c>
      <c r="B111" s="1367" t="s">
        <v>1616</v>
      </c>
      <c r="C111" s="1522">
        <v>247</v>
      </c>
      <c r="D111" s="1522">
        <v>0</v>
      </c>
      <c r="E111" s="1520">
        <v>0</v>
      </c>
      <c r="F111" s="1520">
        <v>5</v>
      </c>
      <c r="G111" s="1517">
        <v>252</v>
      </c>
      <c r="H111" s="1518"/>
      <c r="I111" s="1518"/>
      <c r="K111" s="1518"/>
      <c r="L111" s="1518"/>
      <c r="M111" s="1518"/>
      <c r="N111" s="1518"/>
      <c r="O111" s="1518"/>
      <c r="FV111" s="1495"/>
    </row>
    <row r="112" spans="1:178" x14ac:dyDescent="0.25">
      <c r="A112" s="1515">
        <v>65107</v>
      </c>
      <c r="B112" s="1367" t="s">
        <v>1617</v>
      </c>
      <c r="C112" s="1522">
        <v>36</v>
      </c>
      <c r="D112" s="1522">
        <v>0</v>
      </c>
      <c r="E112" s="1520">
        <v>0</v>
      </c>
      <c r="F112" s="1520">
        <v>1</v>
      </c>
      <c r="G112" s="1517">
        <v>37</v>
      </c>
      <c r="H112" s="1518"/>
      <c r="I112" s="1518"/>
      <c r="K112" s="1518"/>
      <c r="L112" s="1518"/>
      <c r="M112" s="1518"/>
      <c r="N112" s="1518"/>
      <c r="O112" s="1518"/>
      <c r="FV112" s="1495"/>
    </row>
    <row r="113" spans="1:178" x14ac:dyDescent="0.25">
      <c r="A113" s="1515">
        <v>65113</v>
      </c>
      <c r="B113" s="1367" t="s">
        <v>1618</v>
      </c>
      <c r="C113" s="1522">
        <v>13</v>
      </c>
      <c r="D113" s="1522">
        <v>0</v>
      </c>
      <c r="E113" s="1520">
        <v>0</v>
      </c>
      <c r="F113" s="1520">
        <v>0</v>
      </c>
      <c r="G113" s="1517">
        <v>13</v>
      </c>
      <c r="H113" s="1518"/>
      <c r="I113" s="1518"/>
      <c r="K113" s="1518"/>
      <c r="L113" s="1518"/>
      <c r="M113" s="1518"/>
      <c r="N113" s="1518"/>
      <c r="O113" s="1518"/>
      <c r="FV113" s="1495"/>
    </row>
    <row r="114" spans="1:178" x14ac:dyDescent="0.25">
      <c r="A114" s="1515">
        <v>65114</v>
      </c>
      <c r="B114" s="1367" t="s">
        <v>1619</v>
      </c>
      <c r="C114" s="1522">
        <v>69</v>
      </c>
      <c r="D114" s="1522">
        <v>0</v>
      </c>
      <c r="E114" s="1520">
        <v>0</v>
      </c>
      <c r="F114" s="1520">
        <v>7</v>
      </c>
      <c r="G114" s="1517">
        <v>76</v>
      </c>
      <c r="H114" s="1518"/>
      <c r="I114" s="1518"/>
      <c r="K114" s="1518"/>
      <c r="L114" s="1518"/>
      <c r="M114" s="1518"/>
      <c r="N114" s="1518"/>
      <c r="O114" s="1518"/>
      <c r="FV114" s="1495"/>
    </row>
    <row r="115" spans="1:178" x14ac:dyDescent="0.25">
      <c r="A115" s="1515">
        <v>65102</v>
      </c>
      <c r="B115" s="1367" t="s">
        <v>1620</v>
      </c>
      <c r="C115" s="1522">
        <v>0</v>
      </c>
      <c r="D115" s="1522">
        <v>0</v>
      </c>
      <c r="E115" s="1520">
        <v>0</v>
      </c>
      <c r="F115" s="1520">
        <v>0</v>
      </c>
      <c r="G115" s="1517">
        <v>0</v>
      </c>
      <c r="H115" s="1518"/>
      <c r="I115" s="1518"/>
      <c r="K115" s="1518"/>
      <c r="L115" s="1518"/>
      <c r="M115" s="1518"/>
      <c r="N115" s="1518"/>
      <c r="O115" s="1518"/>
      <c r="FV115" s="1495"/>
    </row>
    <row r="116" spans="1:178" x14ac:dyDescent="0.25">
      <c r="A116" s="1515">
        <v>65115</v>
      </c>
      <c r="B116" s="1367" t="s">
        <v>1621</v>
      </c>
      <c r="C116" s="1522">
        <v>47</v>
      </c>
      <c r="D116" s="1522">
        <v>0</v>
      </c>
      <c r="E116" s="1520">
        <v>0</v>
      </c>
      <c r="F116" s="1520">
        <v>3</v>
      </c>
      <c r="G116" s="1517">
        <v>50</v>
      </c>
      <c r="H116" s="1518"/>
      <c r="I116" s="1518"/>
      <c r="K116" s="1518"/>
      <c r="L116" s="1518"/>
      <c r="M116" s="1518"/>
      <c r="N116" s="1518"/>
      <c r="O116" s="1518"/>
      <c r="FV116" s="1495"/>
    </row>
    <row r="117" spans="1:178" x14ac:dyDescent="0.25">
      <c r="A117" s="1515">
        <v>65104</v>
      </c>
      <c r="B117" s="1367" t="s">
        <v>1622</v>
      </c>
      <c r="C117" s="1522">
        <v>176</v>
      </c>
      <c r="D117" s="1522">
        <v>0</v>
      </c>
      <c r="E117" s="1520">
        <v>0</v>
      </c>
      <c r="F117" s="1520">
        <v>0</v>
      </c>
      <c r="G117" s="1517">
        <v>176</v>
      </c>
      <c r="H117" s="1518"/>
      <c r="I117" s="1518"/>
      <c r="K117" s="1518"/>
      <c r="L117" s="1518"/>
      <c r="M117" s="1518"/>
      <c r="N117" s="1518"/>
      <c r="O117" s="1518"/>
      <c r="FV117" s="1495"/>
    </row>
    <row r="118" spans="1:178" x14ac:dyDescent="0.25">
      <c r="A118" s="1515">
        <v>65108</v>
      </c>
      <c r="B118" s="1367" t="s">
        <v>1623</v>
      </c>
      <c r="C118" s="1522">
        <v>7</v>
      </c>
      <c r="D118" s="1522">
        <v>0</v>
      </c>
      <c r="E118" s="1520">
        <v>0</v>
      </c>
      <c r="F118" s="1520">
        <v>0</v>
      </c>
      <c r="G118" s="1517">
        <v>7</v>
      </c>
      <c r="H118" s="1518"/>
      <c r="I118" s="1518"/>
      <c r="K118" s="1518"/>
      <c r="L118" s="1518"/>
      <c r="M118" s="1518"/>
      <c r="N118" s="1518"/>
      <c r="O118" s="1518"/>
      <c r="FV118" s="1495"/>
    </row>
    <row r="119" spans="1:178" ht="19.5" customHeight="1" x14ac:dyDescent="0.25">
      <c r="A119" s="1515">
        <v>65116</v>
      </c>
      <c r="B119" s="1367" t="s">
        <v>1624</v>
      </c>
      <c r="C119" s="1522">
        <v>144</v>
      </c>
      <c r="D119" s="1522">
        <v>0</v>
      </c>
      <c r="E119" s="1520">
        <v>0</v>
      </c>
      <c r="F119" s="1520">
        <v>3</v>
      </c>
      <c r="G119" s="1517">
        <v>147</v>
      </c>
      <c r="H119" s="1518"/>
      <c r="I119" s="1518"/>
      <c r="K119" s="1518"/>
      <c r="L119" s="1518"/>
      <c r="M119" s="1518"/>
      <c r="N119" s="1518"/>
      <c r="O119" s="1518"/>
      <c r="FV119" s="1495"/>
    </row>
    <row r="120" spans="1:178" ht="16.5" customHeight="1" x14ac:dyDescent="0.25">
      <c r="A120" s="1515">
        <v>65110</v>
      </c>
      <c r="B120" s="1367" t="s">
        <v>1625</v>
      </c>
      <c r="C120" s="1522">
        <v>0</v>
      </c>
      <c r="D120" s="1522">
        <v>0</v>
      </c>
      <c r="E120" s="1520">
        <v>0</v>
      </c>
      <c r="F120" s="1520">
        <v>0</v>
      </c>
      <c r="G120" s="1517">
        <v>0</v>
      </c>
      <c r="H120" s="1518"/>
      <c r="I120" s="1518"/>
      <c r="K120" s="1518"/>
      <c r="L120" s="1518"/>
      <c r="M120" s="1518"/>
      <c r="N120" s="1518"/>
      <c r="O120" s="1518"/>
      <c r="FV120" s="1495"/>
    </row>
    <row r="121" spans="1:178" x14ac:dyDescent="0.25">
      <c r="A121" s="1515">
        <v>65103</v>
      </c>
      <c r="B121" s="1367" t="s">
        <v>1626</v>
      </c>
      <c r="C121" s="1522">
        <v>0</v>
      </c>
      <c r="D121" s="1522">
        <v>0</v>
      </c>
      <c r="E121" s="1520">
        <v>0</v>
      </c>
      <c r="F121" s="1520">
        <v>0</v>
      </c>
      <c r="G121" s="1517">
        <v>0</v>
      </c>
      <c r="H121" s="1518"/>
      <c r="I121" s="1518"/>
      <c r="K121" s="1518"/>
      <c r="L121" s="1518"/>
      <c r="M121" s="1518"/>
      <c r="N121" s="1518"/>
      <c r="O121" s="1518"/>
      <c r="FV121" s="1495"/>
    </row>
    <row r="122" spans="1:178" x14ac:dyDescent="0.25">
      <c r="A122" s="1515"/>
      <c r="B122" s="1516" t="s">
        <v>1627</v>
      </c>
      <c r="C122" s="1523">
        <v>43124</v>
      </c>
      <c r="D122" s="1523">
        <v>0</v>
      </c>
      <c r="E122" s="1523">
        <v>0</v>
      </c>
      <c r="F122" s="1523">
        <v>1252</v>
      </c>
      <c r="G122" s="1523">
        <v>44376</v>
      </c>
      <c r="H122" s="1518"/>
      <c r="I122" s="1518"/>
      <c r="K122" s="1518"/>
      <c r="L122" s="1518"/>
      <c r="M122" s="1518"/>
      <c r="N122" s="1518"/>
      <c r="O122" s="1518"/>
      <c r="FV122" s="1495"/>
    </row>
    <row r="123" spans="1:178" x14ac:dyDescent="0.25">
      <c r="A123" s="1515">
        <v>30502</v>
      </c>
      <c r="B123" s="1367" t="s">
        <v>1628</v>
      </c>
      <c r="C123" s="1524">
        <v>158</v>
      </c>
      <c r="D123" s="1522">
        <v>0</v>
      </c>
      <c r="E123" s="1524">
        <v>4743</v>
      </c>
      <c r="F123" s="1520">
        <v>14</v>
      </c>
      <c r="G123" s="1517">
        <v>4915</v>
      </c>
      <c r="H123" s="1518"/>
      <c r="I123" s="1518"/>
      <c r="K123" s="1518"/>
      <c r="L123" s="1518"/>
      <c r="M123" s="1518"/>
      <c r="N123" s="1518"/>
      <c r="O123" s="1518"/>
      <c r="FV123" s="1495"/>
    </row>
    <row r="124" spans="1:178" x14ac:dyDescent="0.25">
      <c r="A124" s="1515">
        <v>30501</v>
      </c>
      <c r="B124" s="1367" t="s">
        <v>1629</v>
      </c>
      <c r="C124" s="1522">
        <v>98</v>
      </c>
      <c r="D124" s="1522">
        <v>0</v>
      </c>
      <c r="E124" s="1520">
        <v>2003</v>
      </c>
      <c r="F124" s="1524">
        <v>177</v>
      </c>
      <c r="G124" s="1517">
        <v>2278</v>
      </c>
      <c r="H124" s="1518"/>
      <c r="I124" s="1518"/>
      <c r="K124" s="1518"/>
      <c r="L124" s="1518"/>
      <c r="M124" s="1518"/>
      <c r="N124" s="1518"/>
      <c r="O124" s="1518"/>
      <c r="FV124" s="1495"/>
    </row>
    <row r="125" spans="1:178" x14ac:dyDescent="0.25">
      <c r="A125" s="1515"/>
      <c r="B125" s="1516" t="s">
        <v>1630</v>
      </c>
      <c r="C125" s="1523">
        <v>256</v>
      </c>
      <c r="D125" s="1523">
        <v>0</v>
      </c>
      <c r="E125" s="1523">
        <v>6746</v>
      </c>
      <c r="F125" s="1523">
        <v>191</v>
      </c>
      <c r="G125" s="1517">
        <v>7193</v>
      </c>
      <c r="H125" s="1518"/>
      <c r="I125" s="1518"/>
      <c r="K125" s="1518"/>
      <c r="L125" s="1518"/>
      <c r="M125" s="1518"/>
      <c r="N125" s="1518"/>
      <c r="O125" s="1518"/>
      <c r="FV125" s="1495"/>
    </row>
    <row r="126" spans="1:178" x14ac:dyDescent="0.25">
      <c r="A126" s="1515">
        <v>20111</v>
      </c>
      <c r="B126" s="1367" t="s">
        <v>4</v>
      </c>
      <c r="C126" s="1522">
        <v>0</v>
      </c>
      <c r="D126" s="1522">
        <v>0</v>
      </c>
      <c r="E126" s="1524">
        <v>1357</v>
      </c>
      <c r="F126" s="1524">
        <v>48</v>
      </c>
      <c r="G126" s="1517">
        <v>1405</v>
      </c>
      <c r="H126" s="1518"/>
      <c r="I126" s="1518"/>
      <c r="K126" s="1518"/>
      <c r="L126" s="1518"/>
      <c r="M126" s="1518"/>
      <c r="N126" s="1518"/>
      <c r="O126" s="1518"/>
      <c r="FV126" s="1495"/>
    </row>
    <row r="127" spans="1:178" x14ac:dyDescent="0.25">
      <c r="A127" s="1515">
        <v>20113</v>
      </c>
      <c r="B127" s="1367" t="s">
        <v>1631</v>
      </c>
      <c r="C127" s="1522">
        <v>0</v>
      </c>
      <c r="D127" s="1522">
        <v>0</v>
      </c>
      <c r="E127" s="1525">
        <v>1229</v>
      </c>
      <c r="F127" s="1525">
        <v>7</v>
      </c>
      <c r="G127" s="1517">
        <v>1236</v>
      </c>
      <c r="H127" s="1518"/>
      <c r="I127" s="1518"/>
      <c r="J127" s="1526"/>
      <c r="K127" s="1518"/>
      <c r="L127" s="1527"/>
      <c r="M127" s="1518"/>
      <c r="N127" s="1518"/>
      <c r="O127" s="1518"/>
      <c r="FV127" s="1495"/>
    </row>
    <row r="128" spans="1:178" x14ac:dyDescent="0.25">
      <c r="A128" s="1515">
        <v>20112</v>
      </c>
      <c r="B128" s="1367" t="s">
        <v>6</v>
      </c>
      <c r="C128" s="1522">
        <v>0</v>
      </c>
      <c r="D128" s="1522">
        <v>0</v>
      </c>
      <c r="E128" s="1525">
        <v>216</v>
      </c>
      <c r="F128" s="1525">
        <v>21</v>
      </c>
      <c r="G128" s="1517">
        <v>237</v>
      </c>
      <c r="H128" s="1518"/>
      <c r="I128" s="1518"/>
      <c r="K128" s="1518"/>
      <c r="L128" s="1518"/>
      <c r="M128" s="1518"/>
      <c r="N128" s="1518"/>
      <c r="O128" s="1518"/>
      <c r="FV128" s="1495"/>
    </row>
    <row r="129" spans="1:178" x14ac:dyDescent="0.25">
      <c r="A129" s="1515">
        <v>30200</v>
      </c>
      <c r="B129" s="1367" t="s">
        <v>1632</v>
      </c>
      <c r="C129" s="1522">
        <v>11</v>
      </c>
      <c r="D129" s="1522">
        <v>0</v>
      </c>
      <c r="E129" s="1525">
        <v>1606</v>
      </c>
      <c r="F129" s="1525">
        <v>32</v>
      </c>
      <c r="G129" s="1517">
        <v>1649</v>
      </c>
      <c r="H129" s="1518"/>
      <c r="I129" s="1518"/>
      <c r="K129" s="1518"/>
      <c r="L129" s="1518"/>
      <c r="M129" s="1518"/>
      <c r="N129" s="1518"/>
      <c r="O129" s="1518"/>
      <c r="FV129" s="1495"/>
    </row>
    <row r="130" spans="1:178" x14ac:dyDescent="0.25">
      <c r="A130" s="1515"/>
      <c r="B130" s="1516" t="s">
        <v>1633</v>
      </c>
      <c r="C130" s="1523">
        <v>11</v>
      </c>
      <c r="D130" s="1523">
        <v>0</v>
      </c>
      <c r="E130" s="1523">
        <v>4408</v>
      </c>
      <c r="F130" s="1523">
        <v>108</v>
      </c>
      <c r="G130" s="1517">
        <v>4527</v>
      </c>
      <c r="H130" s="1518"/>
      <c r="I130" s="1518"/>
      <c r="K130" s="1518"/>
      <c r="L130" s="1518"/>
      <c r="M130" s="1518"/>
      <c r="N130" s="1518"/>
      <c r="O130" s="1518"/>
      <c r="FV130" s="1495"/>
    </row>
    <row r="131" spans="1:178" x14ac:dyDescent="0.25">
      <c r="A131" s="1515">
        <v>40103</v>
      </c>
      <c r="B131" s="1367" t="s">
        <v>1634</v>
      </c>
      <c r="C131" s="1522">
        <v>0</v>
      </c>
      <c r="D131" s="1522">
        <v>0</v>
      </c>
      <c r="E131" s="1524">
        <v>1173</v>
      </c>
      <c r="F131" s="1520">
        <v>100</v>
      </c>
      <c r="G131" s="1517">
        <v>1273</v>
      </c>
      <c r="H131" s="1518"/>
      <c r="I131" s="1518"/>
      <c r="K131" s="1518"/>
      <c r="L131" s="1518"/>
      <c r="M131" s="1518"/>
      <c r="N131" s="1518"/>
      <c r="O131" s="1518"/>
      <c r="FV131" s="1495"/>
    </row>
    <row r="132" spans="1:178" x14ac:dyDescent="0.25">
      <c r="A132" s="1515">
        <v>40105</v>
      </c>
      <c r="B132" s="1367" t="s">
        <v>1635</v>
      </c>
      <c r="C132" s="1522">
        <v>0</v>
      </c>
      <c r="D132" s="1522">
        <v>0</v>
      </c>
      <c r="E132" s="1520">
        <v>7657</v>
      </c>
      <c r="F132" s="1520">
        <v>305</v>
      </c>
      <c r="G132" s="1517">
        <v>7962</v>
      </c>
      <c r="I132" s="1518"/>
      <c r="K132" s="1518"/>
      <c r="L132" s="1518"/>
      <c r="M132" s="1518"/>
      <c r="N132" s="1518"/>
      <c r="O132" s="1518"/>
      <c r="FV132" s="1495"/>
    </row>
    <row r="133" spans="1:178" x14ac:dyDescent="0.25">
      <c r="A133" s="1515">
        <v>40107</v>
      </c>
      <c r="B133" s="1367" t="s">
        <v>1636</v>
      </c>
      <c r="C133" s="1522">
        <v>0</v>
      </c>
      <c r="D133" s="1522">
        <v>0</v>
      </c>
      <c r="E133" s="1520">
        <v>2278</v>
      </c>
      <c r="F133" s="1520">
        <v>295</v>
      </c>
      <c r="G133" s="1517">
        <v>2573</v>
      </c>
      <c r="H133" s="1518"/>
      <c r="I133" s="1518"/>
      <c r="K133" s="1518"/>
      <c r="L133" s="1518"/>
      <c r="M133" s="1518"/>
      <c r="N133" s="1518"/>
      <c r="O133" s="1518"/>
      <c r="FV133" s="1495"/>
    </row>
    <row r="134" spans="1:178" x14ac:dyDescent="0.25">
      <c r="A134" s="1515">
        <v>40109</v>
      </c>
      <c r="B134" s="1367" t="s">
        <v>1637</v>
      </c>
      <c r="C134" s="1522">
        <v>0</v>
      </c>
      <c r="D134" s="1522">
        <v>0</v>
      </c>
      <c r="E134" s="1520">
        <v>17440</v>
      </c>
      <c r="F134" s="1520">
        <v>769</v>
      </c>
      <c r="G134" s="1517">
        <v>18209</v>
      </c>
      <c r="I134" s="1518"/>
      <c r="K134" s="1518"/>
      <c r="L134" s="1518"/>
      <c r="M134" s="1518"/>
      <c r="N134" s="1518"/>
      <c r="O134" s="1518"/>
      <c r="FV134" s="1495"/>
    </row>
    <row r="135" spans="1:178" x14ac:dyDescent="0.25">
      <c r="A135" s="1515">
        <v>40111</v>
      </c>
      <c r="B135" s="1367" t="s">
        <v>1638</v>
      </c>
      <c r="C135" s="1522">
        <v>0</v>
      </c>
      <c r="D135" s="1522">
        <v>0</v>
      </c>
      <c r="E135" s="1520">
        <v>9079</v>
      </c>
      <c r="F135" s="1520">
        <v>113</v>
      </c>
      <c r="G135" s="1517">
        <v>9192</v>
      </c>
      <c r="I135" s="1518"/>
      <c r="K135" s="1518"/>
      <c r="L135" s="1518"/>
      <c r="M135" s="1518"/>
      <c r="N135" s="1518"/>
      <c r="O135" s="1518"/>
      <c r="FV135" s="1495"/>
    </row>
    <row r="136" spans="1:178" x14ac:dyDescent="0.25">
      <c r="A136" s="1515">
        <v>40114</v>
      </c>
      <c r="B136" s="1367" t="s">
        <v>1639</v>
      </c>
      <c r="C136" s="1522">
        <v>0</v>
      </c>
      <c r="D136" s="1522">
        <v>0</v>
      </c>
      <c r="E136" s="1520">
        <v>262</v>
      </c>
      <c r="F136" s="1520">
        <v>32</v>
      </c>
      <c r="G136" s="1517">
        <v>294</v>
      </c>
      <c r="I136" s="1518"/>
      <c r="K136" s="1518"/>
      <c r="L136" s="1518"/>
      <c r="M136" s="1518"/>
      <c r="N136" s="1518"/>
      <c r="O136" s="1518"/>
      <c r="FV136" s="1495"/>
    </row>
    <row r="137" spans="1:178" ht="30" x14ac:dyDescent="0.25">
      <c r="A137" s="1515"/>
      <c r="B137" s="1516" t="s">
        <v>1640</v>
      </c>
      <c r="C137" s="1523">
        <v>0</v>
      </c>
      <c r="D137" s="1523">
        <v>0</v>
      </c>
      <c r="E137" s="1523">
        <v>37889</v>
      </c>
      <c r="F137" s="1523">
        <v>1614</v>
      </c>
      <c r="G137" s="1517">
        <v>39503</v>
      </c>
      <c r="H137" s="1518"/>
      <c r="I137" s="1518"/>
      <c r="K137" s="1518"/>
      <c r="L137" s="1518"/>
      <c r="M137" s="1518"/>
      <c r="N137" s="1518"/>
      <c r="O137" s="1518"/>
      <c r="FV137" s="1495"/>
    </row>
    <row r="138" spans="1:178" x14ac:dyDescent="0.25">
      <c r="A138" s="1515">
        <v>45121</v>
      </c>
      <c r="B138" s="1528" t="s">
        <v>1641</v>
      </c>
      <c r="C138" s="1522">
        <v>0</v>
      </c>
      <c r="D138" s="1522">
        <v>0</v>
      </c>
      <c r="E138" s="1520">
        <v>7</v>
      </c>
      <c r="F138" s="1520">
        <v>0</v>
      </c>
      <c r="G138" s="1517">
        <v>7</v>
      </c>
      <c r="H138" s="1518"/>
      <c r="I138" s="1518"/>
      <c r="K138" s="1518"/>
      <c r="L138" s="1518"/>
      <c r="M138" s="1518"/>
      <c r="N138" s="1518"/>
      <c r="O138" s="1518"/>
      <c r="FV138" s="1495"/>
    </row>
    <row r="139" spans="1:178" x14ac:dyDescent="0.25">
      <c r="A139" s="1515">
        <v>45109</v>
      </c>
      <c r="B139" s="1367" t="s">
        <v>1642</v>
      </c>
      <c r="C139" s="1522">
        <v>0</v>
      </c>
      <c r="D139" s="1522">
        <v>0</v>
      </c>
      <c r="E139" s="1520">
        <v>61</v>
      </c>
      <c r="F139" s="1520">
        <v>1</v>
      </c>
      <c r="G139" s="1517">
        <v>62</v>
      </c>
      <c r="H139" s="1518"/>
      <c r="I139" s="1518"/>
      <c r="K139" s="1518"/>
      <c r="L139" s="1518"/>
      <c r="M139" s="1518"/>
      <c r="N139" s="1518"/>
      <c r="O139" s="1518"/>
      <c r="FV139" s="1495"/>
    </row>
    <row r="140" spans="1:178" ht="30" x14ac:dyDescent="0.25">
      <c r="A140" s="1515"/>
      <c r="B140" s="1529" t="s">
        <v>1643</v>
      </c>
      <c r="C140" s="1522">
        <v>0</v>
      </c>
      <c r="D140" s="1522">
        <v>0</v>
      </c>
      <c r="E140" s="1520">
        <v>7</v>
      </c>
      <c r="F140" s="1520">
        <v>0</v>
      </c>
      <c r="G140" s="1517">
        <v>7</v>
      </c>
      <c r="H140" s="1518"/>
      <c r="I140" s="1518"/>
      <c r="K140" s="1518"/>
      <c r="L140" s="1518"/>
      <c r="M140" s="1518"/>
      <c r="N140" s="1518"/>
      <c r="O140" s="1518"/>
      <c r="FV140" s="1495"/>
    </row>
    <row r="141" spans="1:178" x14ac:dyDescent="0.25">
      <c r="A141" s="1515"/>
      <c r="B141" s="1367" t="s">
        <v>1644</v>
      </c>
      <c r="C141" s="1522">
        <v>0</v>
      </c>
      <c r="D141" s="1522">
        <v>0</v>
      </c>
      <c r="E141" s="1520">
        <v>141</v>
      </c>
      <c r="F141" s="1520">
        <v>6</v>
      </c>
      <c r="G141" s="1517">
        <v>147</v>
      </c>
      <c r="H141" s="1518"/>
      <c r="I141" s="1518"/>
      <c r="K141" s="1518"/>
      <c r="L141" s="1518"/>
      <c r="M141" s="1518"/>
      <c r="N141" s="1518"/>
      <c r="O141" s="1518"/>
      <c r="FV141" s="1495"/>
    </row>
    <row r="142" spans="1:178" x14ac:dyDescent="0.25">
      <c r="A142" s="1515">
        <v>45117</v>
      </c>
      <c r="B142" s="1518" t="s">
        <v>1645</v>
      </c>
      <c r="C142" s="1522">
        <v>0</v>
      </c>
      <c r="D142" s="1522">
        <v>0</v>
      </c>
      <c r="E142" s="1520">
        <v>2644</v>
      </c>
      <c r="F142" s="1520">
        <v>56</v>
      </c>
      <c r="G142" s="1517">
        <v>2700</v>
      </c>
      <c r="H142" s="1518"/>
      <c r="I142" s="1518"/>
      <c r="K142" s="1518"/>
      <c r="L142" s="1518"/>
      <c r="M142" s="1518"/>
      <c r="N142" s="1518"/>
      <c r="O142" s="1518"/>
      <c r="FV142" s="1495"/>
    </row>
    <row r="143" spans="1:178" x14ac:dyDescent="0.25">
      <c r="A143" s="1515">
        <v>45103</v>
      </c>
      <c r="B143" s="1367" t="s">
        <v>1646</v>
      </c>
      <c r="C143" s="1522">
        <v>0</v>
      </c>
      <c r="D143" s="1522">
        <v>0</v>
      </c>
      <c r="E143" s="1520">
        <v>1677</v>
      </c>
      <c r="F143" s="1520">
        <v>27</v>
      </c>
      <c r="G143" s="1517">
        <v>1704</v>
      </c>
      <c r="H143" s="1518"/>
      <c r="I143" s="1518"/>
      <c r="K143" s="1518"/>
      <c r="L143" s="1518"/>
      <c r="M143" s="1518"/>
      <c r="N143" s="1518"/>
      <c r="O143" s="1518"/>
      <c r="FV143" s="1495"/>
    </row>
    <row r="144" spans="1:178" x14ac:dyDescent="0.25">
      <c r="A144" s="1515">
        <v>45112</v>
      </c>
      <c r="B144" s="1367" t="s">
        <v>1647</v>
      </c>
      <c r="C144" s="1522">
        <v>0</v>
      </c>
      <c r="D144" s="1522">
        <v>0</v>
      </c>
      <c r="E144" s="1520">
        <v>618</v>
      </c>
      <c r="F144" s="1520">
        <v>15</v>
      </c>
      <c r="G144" s="1517">
        <v>633</v>
      </c>
      <c r="H144" s="1518"/>
      <c r="I144" s="1518"/>
      <c r="K144" s="1518"/>
      <c r="L144" s="1518"/>
      <c r="M144" s="1518"/>
      <c r="N144" s="1518"/>
      <c r="O144" s="1518"/>
      <c r="FV144" s="1495"/>
    </row>
    <row r="145" spans="1:178" x14ac:dyDescent="0.25">
      <c r="A145" s="1515">
        <v>45107</v>
      </c>
      <c r="B145" s="1367" t="s">
        <v>1648</v>
      </c>
      <c r="C145" s="1522">
        <v>0</v>
      </c>
      <c r="D145" s="1522">
        <v>0</v>
      </c>
      <c r="E145" s="1520">
        <v>4455</v>
      </c>
      <c r="F145" s="1520">
        <v>131</v>
      </c>
      <c r="G145" s="1517">
        <v>4586</v>
      </c>
      <c r="H145" s="1518"/>
      <c r="I145" s="1518"/>
      <c r="K145" s="1518"/>
      <c r="L145" s="1518"/>
      <c r="M145" s="1518"/>
      <c r="N145" s="1518"/>
      <c r="O145" s="1518"/>
      <c r="FV145" s="1495"/>
    </row>
    <row r="146" spans="1:178" x14ac:dyDescent="0.25">
      <c r="A146" s="1515">
        <v>45111</v>
      </c>
      <c r="B146" s="1367" t="s">
        <v>1649</v>
      </c>
      <c r="C146" s="1522">
        <v>0</v>
      </c>
      <c r="D146" s="1522">
        <v>0</v>
      </c>
      <c r="E146" s="1520">
        <v>5369</v>
      </c>
      <c r="F146" s="1520">
        <v>73</v>
      </c>
      <c r="G146" s="1517">
        <v>5442</v>
      </c>
      <c r="H146" s="1527"/>
      <c r="I146" s="1527"/>
      <c r="J146" s="1526"/>
      <c r="K146" s="1527"/>
      <c r="L146" s="1527"/>
      <c r="M146" s="1518"/>
      <c r="N146" s="1518"/>
      <c r="O146" s="1518"/>
      <c r="FV146" s="1495"/>
    </row>
    <row r="147" spans="1:178" x14ac:dyDescent="0.25">
      <c r="A147" s="1515">
        <v>45122</v>
      </c>
      <c r="B147" s="1367" t="s">
        <v>1650</v>
      </c>
      <c r="C147" s="1522">
        <v>0</v>
      </c>
      <c r="D147" s="1522">
        <v>0</v>
      </c>
      <c r="E147" s="1520">
        <v>387</v>
      </c>
      <c r="F147" s="1520">
        <v>10</v>
      </c>
      <c r="G147" s="1517">
        <v>397</v>
      </c>
      <c r="H147" s="1527"/>
      <c r="I147" s="1527"/>
      <c r="J147" s="1526"/>
      <c r="K147" s="1527"/>
      <c r="L147" s="1527"/>
      <c r="M147" s="1518"/>
      <c r="N147" s="1518"/>
      <c r="O147" s="1518"/>
      <c r="FV147" s="1495"/>
    </row>
    <row r="148" spans="1:178" x14ac:dyDescent="0.25">
      <c r="A148" s="1515">
        <v>45106</v>
      </c>
      <c r="B148" s="1367" t="s">
        <v>1651</v>
      </c>
      <c r="C148" s="1522">
        <v>0</v>
      </c>
      <c r="D148" s="1522">
        <v>0</v>
      </c>
      <c r="E148" s="1520">
        <v>23</v>
      </c>
      <c r="F148" s="1520">
        <v>0</v>
      </c>
      <c r="G148" s="1517">
        <v>23</v>
      </c>
      <c r="H148" s="1527"/>
      <c r="I148" s="1527"/>
      <c r="J148" s="1526"/>
      <c r="K148" s="1527"/>
      <c r="L148" s="1527"/>
      <c r="M148" s="1518"/>
      <c r="N148" s="1518"/>
      <c r="O148" s="1518"/>
      <c r="FV148" s="1495"/>
    </row>
    <row r="149" spans="1:178" x14ac:dyDescent="0.25">
      <c r="A149" s="1515">
        <v>45120</v>
      </c>
      <c r="B149" s="1367" t="s">
        <v>1652</v>
      </c>
      <c r="C149" s="1522">
        <v>0</v>
      </c>
      <c r="D149" s="1522">
        <v>0</v>
      </c>
      <c r="E149" s="1520">
        <v>3398</v>
      </c>
      <c r="F149" s="1520">
        <v>20</v>
      </c>
      <c r="G149" s="1517">
        <v>3418</v>
      </c>
      <c r="H149" s="1527"/>
      <c r="I149" s="1527"/>
      <c r="J149" s="1526"/>
      <c r="K149" s="1527"/>
      <c r="L149" s="1527"/>
      <c r="M149" s="1518"/>
      <c r="N149" s="1518"/>
      <c r="O149" s="1518"/>
      <c r="FV149" s="1495"/>
    </row>
    <row r="150" spans="1:178" x14ac:dyDescent="0.25">
      <c r="A150" s="1515">
        <v>45124</v>
      </c>
      <c r="B150" s="1328" t="s">
        <v>1653</v>
      </c>
      <c r="C150" s="1522">
        <v>0</v>
      </c>
      <c r="D150" s="1522">
        <v>0</v>
      </c>
      <c r="E150" s="1520">
        <v>344</v>
      </c>
      <c r="F150" s="1520">
        <v>4</v>
      </c>
      <c r="G150" s="1517">
        <v>348</v>
      </c>
      <c r="H150" s="1527"/>
      <c r="I150" s="1527"/>
      <c r="J150" s="1526"/>
      <c r="K150" s="1527"/>
      <c r="L150" s="1527"/>
      <c r="M150" s="1518"/>
      <c r="N150" s="1518"/>
      <c r="O150" s="1518"/>
      <c r="FV150" s="1495"/>
    </row>
    <row r="151" spans="1:178" x14ac:dyDescent="0.25">
      <c r="A151" s="1515">
        <v>45119</v>
      </c>
      <c r="B151" s="1367" t="s">
        <v>1654</v>
      </c>
      <c r="C151" s="1522">
        <v>0</v>
      </c>
      <c r="D151" s="1522">
        <v>0</v>
      </c>
      <c r="E151" s="1520">
        <v>2614</v>
      </c>
      <c r="F151" s="1520">
        <v>47</v>
      </c>
      <c r="G151" s="1517">
        <v>2661</v>
      </c>
      <c r="K151" s="1518"/>
      <c r="L151" s="1518"/>
      <c r="M151" s="1518"/>
      <c r="N151" s="1518"/>
      <c r="O151" s="1518"/>
      <c r="FV151" s="1495"/>
    </row>
    <row r="152" spans="1:178" x14ac:dyDescent="0.25">
      <c r="A152" s="1515">
        <v>45101</v>
      </c>
      <c r="B152" s="1367" t="s">
        <v>1655</v>
      </c>
      <c r="C152" s="1522">
        <v>0</v>
      </c>
      <c r="D152" s="1522">
        <v>0</v>
      </c>
      <c r="E152" s="1520">
        <v>1936</v>
      </c>
      <c r="F152" s="1520">
        <v>26</v>
      </c>
      <c r="G152" s="1517">
        <v>1962</v>
      </c>
      <c r="H152" s="1518"/>
      <c r="I152" s="1518"/>
      <c r="K152" s="1518"/>
      <c r="L152" s="1518"/>
      <c r="M152" s="1518"/>
      <c r="N152" s="1518"/>
      <c r="O152" s="1518"/>
      <c r="FV152" s="1495"/>
    </row>
    <row r="153" spans="1:178" x14ac:dyDescent="0.25">
      <c r="A153" s="1515">
        <v>45116</v>
      </c>
      <c r="B153" s="1367" t="s">
        <v>1656</v>
      </c>
      <c r="C153" s="1522">
        <v>0</v>
      </c>
      <c r="D153" s="1522">
        <v>0</v>
      </c>
      <c r="E153" s="1520">
        <v>1142</v>
      </c>
      <c r="F153" s="1520">
        <v>51</v>
      </c>
      <c r="G153" s="1517">
        <v>1193</v>
      </c>
      <c r="H153" s="1518"/>
      <c r="I153" s="1518"/>
      <c r="K153" s="1518"/>
      <c r="L153" s="1518"/>
      <c r="M153" s="1518"/>
      <c r="N153" s="1518"/>
      <c r="O153" s="1518"/>
      <c r="FV153" s="1495"/>
    </row>
    <row r="154" spans="1:178" x14ac:dyDescent="0.25">
      <c r="A154" s="1515"/>
      <c r="B154" s="1367" t="s">
        <v>1657</v>
      </c>
      <c r="C154" s="1522">
        <v>0</v>
      </c>
      <c r="D154" s="1522">
        <v>0</v>
      </c>
      <c r="E154" s="1520">
        <v>1475</v>
      </c>
      <c r="F154" s="1520">
        <v>18</v>
      </c>
      <c r="G154" s="1517">
        <v>1493</v>
      </c>
      <c r="H154" s="1518"/>
      <c r="I154" s="1518"/>
      <c r="K154" s="1518"/>
      <c r="L154" s="1518"/>
      <c r="M154" s="1518"/>
      <c r="N154" s="1518"/>
      <c r="O154" s="1518"/>
      <c r="FV154" s="1495"/>
    </row>
    <row r="155" spans="1:178" x14ac:dyDescent="0.25">
      <c r="B155" s="1516" t="s">
        <v>1658</v>
      </c>
      <c r="C155" s="1530"/>
      <c r="D155" s="1530"/>
      <c r="E155" s="1517">
        <v>26298</v>
      </c>
      <c r="F155" s="1517">
        <v>485</v>
      </c>
      <c r="G155" s="1517">
        <v>26783</v>
      </c>
      <c r="H155" s="1518"/>
      <c r="I155" s="1518"/>
      <c r="L155" s="1518"/>
      <c r="M155" s="1518"/>
      <c r="N155" s="1518"/>
      <c r="O155" s="1518"/>
      <c r="FV155" s="1495"/>
    </row>
    <row r="156" spans="1:178" ht="16.5" x14ac:dyDescent="0.25">
      <c r="B156" s="1531" t="s">
        <v>8</v>
      </c>
      <c r="C156" s="1532">
        <v>696502</v>
      </c>
      <c r="D156" s="1532">
        <v>11374</v>
      </c>
      <c r="E156" s="1532">
        <v>114474</v>
      </c>
      <c r="F156" s="1532">
        <v>72847</v>
      </c>
      <c r="G156" s="1532">
        <v>895197</v>
      </c>
      <c r="H156" s="1518"/>
      <c r="I156" s="1518"/>
      <c r="L156" s="1518"/>
      <c r="M156" s="1518"/>
      <c r="N156" s="1518"/>
      <c r="O156" s="1518"/>
    </row>
    <row r="157" spans="1:178" x14ac:dyDescent="0.25">
      <c r="B157" s="2326" t="s">
        <v>1659</v>
      </c>
      <c r="C157" s="2327"/>
      <c r="D157" s="2327"/>
      <c r="G157" s="1506"/>
      <c r="FV157" s="1495"/>
    </row>
    <row r="158" spans="1:178" x14ac:dyDescent="0.25">
      <c r="B158" s="1533"/>
      <c r="C158" s="1533"/>
      <c r="D158" s="1533"/>
      <c r="E158" s="1495"/>
      <c r="F158" s="1495"/>
      <c r="G158" s="1506"/>
    </row>
    <row r="159" spans="1:178" x14ac:dyDescent="0.25">
      <c r="B159" s="1534"/>
      <c r="C159" s="1535"/>
      <c r="D159" s="1535"/>
      <c r="FV159" s="1495"/>
    </row>
    <row r="160" spans="1:178" x14ac:dyDescent="0.25">
      <c r="B160" s="1533"/>
      <c r="C160" s="1533"/>
      <c r="D160" s="1533"/>
      <c r="E160" s="1495"/>
      <c r="F160" s="1495"/>
      <c r="G160" s="1495"/>
    </row>
    <row r="161" spans="2:178" x14ac:dyDescent="0.25">
      <c r="B161" s="1533"/>
      <c r="C161" s="1533"/>
      <c r="D161" s="1533"/>
      <c r="E161" s="1495"/>
      <c r="F161" s="1495"/>
      <c r="G161" s="1495"/>
    </row>
    <row r="162" spans="2:178" x14ac:dyDescent="0.25">
      <c r="B162" s="1533"/>
      <c r="C162" s="1533"/>
      <c r="D162" s="1533"/>
      <c r="E162" s="1495"/>
      <c r="F162" s="1495"/>
      <c r="G162" s="1495"/>
    </row>
    <row r="171" spans="2:178" ht="12.75" x14ac:dyDescent="0.25">
      <c r="B171" s="1533"/>
      <c r="C171" s="1533"/>
      <c r="D171" s="1533"/>
      <c r="E171" s="1495"/>
      <c r="F171" s="1495"/>
      <c r="G171" s="1495"/>
      <c r="FV171" s="1495"/>
    </row>
    <row r="172" spans="2:178" ht="12.75" x14ac:dyDescent="0.25">
      <c r="B172" s="1533"/>
      <c r="C172" s="1533"/>
      <c r="D172" s="1533"/>
      <c r="E172" s="1495"/>
      <c r="F172" s="1495"/>
      <c r="G172" s="1495"/>
      <c r="FV172" s="1495"/>
    </row>
    <row r="173" spans="2:178" ht="12.75" x14ac:dyDescent="0.25">
      <c r="B173" s="1533"/>
      <c r="C173" s="1533"/>
      <c r="D173" s="1533"/>
      <c r="E173" s="1495"/>
      <c r="F173" s="1495"/>
      <c r="G173" s="1495"/>
      <c r="FV173" s="1495"/>
    </row>
    <row r="174" spans="2:178" ht="12.75" x14ac:dyDescent="0.25">
      <c r="B174" s="1533"/>
      <c r="C174" s="1533"/>
      <c r="D174" s="1533"/>
      <c r="E174" s="1495"/>
      <c r="F174" s="1495"/>
      <c r="G174" s="1495"/>
      <c r="FV174" s="1495"/>
    </row>
    <row r="175" spans="2:178" ht="12.75" x14ac:dyDescent="0.25">
      <c r="B175" s="1533"/>
      <c r="C175" s="1533"/>
      <c r="D175" s="1533"/>
      <c r="E175" s="1495"/>
      <c r="F175" s="1495"/>
      <c r="G175" s="1495"/>
      <c r="FV175" s="1495"/>
    </row>
    <row r="176" spans="2:178" ht="12.75" x14ac:dyDescent="0.25">
      <c r="B176" s="1533"/>
      <c r="C176" s="1533"/>
      <c r="D176" s="1533"/>
      <c r="E176" s="1495"/>
      <c r="F176" s="1495"/>
      <c r="G176" s="1495"/>
      <c r="FV176" s="1495"/>
    </row>
    <row r="177" spans="2:178" ht="12.75" x14ac:dyDescent="0.25">
      <c r="B177" s="1533"/>
      <c r="C177" s="1533"/>
      <c r="D177" s="1533"/>
      <c r="E177" s="1495"/>
      <c r="F177" s="1495"/>
      <c r="G177" s="1495"/>
      <c r="FV177" s="1495"/>
    </row>
    <row r="178" spans="2:178" ht="12.75" x14ac:dyDescent="0.25">
      <c r="B178" s="1533"/>
      <c r="C178" s="1533"/>
      <c r="D178" s="1533"/>
      <c r="E178" s="1495"/>
      <c r="F178" s="1495"/>
      <c r="G178" s="1495"/>
      <c r="FV178" s="1495"/>
    </row>
    <row r="179" spans="2:178" ht="12.75" x14ac:dyDescent="0.25">
      <c r="B179" s="1533"/>
      <c r="C179" s="1533"/>
      <c r="D179" s="1533"/>
      <c r="E179" s="1495"/>
      <c r="F179" s="1495"/>
      <c r="G179" s="1495"/>
      <c r="FV179" s="1495"/>
    </row>
    <row r="180" spans="2:178" ht="12.75" x14ac:dyDescent="0.25">
      <c r="B180" s="1533"/>
      <c r="C180" s="1533"/>
      <c r="D180" s="1533"/>
      <c r="E180" s="1495"/>
      <c r="F180" s="1495"/>
      <c r="G180" s="1495"/>
      <c r="FV180" s="1495"/>
    </row>
    <row r="181" spans="2:178" ht="12.75" x14ac:dyDescent="0.25">
      <c r="B181" s="1533"/>
      <c r="C181" s="1533"/>
      <c r="D181" s="1533"/>
      <c r="E181" s="1495"/>
      <c r="F181" s="1495"/>
      <c r="G181" s="1495"/>
      <c r="FV181" s="1495"/>
    </row>
    <row r="182" spans="2:178" ht="12.75" x14ac:dyDescent="0.25">
      <c r="B182" s="1533"/>
      <c r="C182" s="1533"/>
      <c r="D182" s="1533"/>
      <c r="E182" s="1495"/>
      <c r="F182" s="1495"/>
      <c r="G182" s="1495"/>
      <c r="FV182" s="1495"/>
    </row>
    <row r="183" spans="2:178" ht="12.75" x14ac:dyDescent="0.25">
      <c r="B183" s="1533"/>
      <c r="C183" s="1533"/>
      <c r="D183" s="1533"/>
      <c r="E183" s="1495"/>
      <c r="F183" s="1495"/>
      <c r="G183" s="1495"/>
      <c r="FV183" s="1495"/>
    </row>
    <row r="184" spans="2:178" ht="12.75" x14ac:dyDescent="0.25">
      <c r="B184" s="1533"/>
      <c r="C184" s="1533"/>
      <c r="D184" s="1533"/>
      <c r="E184" s="1495"/>
      <c r="F184" s="1495"/>
      <c r="G184" s="1495"/>
      <c r="FV184" s="1495"/>
    </row>
    <row r="185" spans="2:178" ht="12.75" x14ac:dyDescent="0.25">
      <c r="B185" s="1533"/>
      <c r="C185" s="1533"/>
      <c r="D185" s="1533"/>
      <c r="E185" s="1495"/>
      <c r="F185" s="1495"/>
      <c r="G185" s="1495"/>
      <c r="FV185" s="1495"/>
    </row>
    <row r="186" spans="2:178" ht="12.75" x14ac:dyDescent="0.25">
      <c r="B186" s="1533"/>
      <c r="C186" s="1533"/>
      <c r="D186" s="1533"/>
      <c r="E186" s="1495"/>
      <c r="F186" s="1495"/>
      <c r="G186" s="1495"/>
      <c r="FV186" s="1495"/>
    </row>
    <row r="187" spans="2:178" ht="12.75" x14ac:dyDescent="0.25">
      <c r="B187" s="1533"/>
      <c r="C187" s="1533"/>
      <c r="D187" s="1533"/>
      <c r="E187" s="1495"/>
      <c r="F187" s="1495"/>
      <c r="G187" s="1495"/>
      <c r="FV187" s="1495"/>
    </row>
    <row r="188" spans="2:178" ht="12.75" x14ac:dyDescent="0.25">
      <c r="B188" s="1533"/>
      <c r="C188" s="1533"/>
      <c r="D188" s="1533"/>
      <c r="E188" s="1495"/>
      <c r="F188" s="1495"/>
      <c r="G188" s="1495"/>
      <c r="FV188" s="1495"/>
    </row>
    <row r="189" spans="2:178" ht="12.75" x14ac:dyDescent="0.25">
      <c r="B189" s="1533"/>
      <c r="C189" s="1533"/>
      <c r="D189" s="1533"/>
      <c r="E189" s="1495"/>
      <c r="F189" s="1495"/>
      <c r="G189" s="1495"/>
      <c r="FV189" s="1495"/>
    </row>
    <row r="190" spans="2:178" ht="12.75" x14ac:dyDescent="0.25">
      <c r="B190" s="1533"/>
      <c r="C190" s="1533"/>
      <c r="D190" s="1533"/>
      <c r="E190" s="1495"/>
      <c r="F190" s="1495"/>
      <c r="G190" s="1495"/>
      <c r="FV190" s="1495"/>
    </row>
    <row r="191" spans="2:178" ht="12.75" x14ac:dyDescent="0.25">
      <c r="B191" s="1533"/>
      <c r="C191" s="1533"/>
      <c r="D191" s="1533"/>
      <c r="E191" s="1495"/>
      <c r="F191" s="1495"/>
      <c r="G191" s="1495"/>
      <c r="FV191" s="1495"/>
    </row>
    <row r="192" spans="2:178" ht="12.75" x14ac:dyDescent="0.25">
      <c r="B192" s="1533"/>
      <c r="C192" s="1533"/>
      <c r="D192" s="1533"/>
      <c r="E192" s="1495"/>
      <c r="F192" s="1495"/>
      <c r="G192" s="1495"/>
      <c r="FV192" s="1495"/>
    </row>
    <row r="193" spans="2:178" ht="12.75" x14ac:dyDescent="0.25">
      <c r="B193" s="1533"/>
      <c r="C193" s="1533"/>
      <c r="D193" s="1533"/>
      <c r="E193" s="1495"/>
      <c r="F193" s="1495"/>
      <c r="G193" s="1495"/>
      <c r="FV193" s="1495"/>
    </row>
    <row r="194" spans="2:178" ht="12.75" x14ac:dyDescent="0.25">
      <c r="B194" s="1533"/>
      <c r="C194" s="1533"/>
      <c r="D194" s="1533"/>
      <c r="E194" s="1495"/>
      <c r="F194" s="1495"/>
      <c r="G194" s="1495"/>
      <c r="FV194" s="1495"/>
    </row>
    <row r="195" spans="2:178" ht="12.75" x14ac:dyDescent="0.25">
      <c r="B195" s="1533"/>
      <c r="C195" s="1533"/>
      <c r="D195" s="1533"/>
      <c r="E195" s="1495"/>
      <c r="F195" s="1495"/>
      <c r="G195" s="1495"/>
      <c r="FV195" s="1495"/>
    </row>
    <row r="196" spans="2:178" ht="12.75" x14ac:dyDescent="0.25">
      <c r="B196" s="1533"/>
      <c r="C196" s="1533"/>
      <c r="D196" s="1533"/>
      <c r="E196" s="1495"/>
      <c r="F196" s="1495"/>
      <c r="G196" s="1495"/>
      <c r="FV196" s="1495"/>
    </row>
    <row r="197" spans="2:178" ht="12.75" x14ac:dyDescent="0.25">
      <c r="B197" s="1533"/>
      <c r="C197" s="1533"/>
      <c r="D197" s="1533"/>
      <c r="E197" s="1495"/>
      <c r="F197" s="1495"/>
      <c r="G197" s="1495"/>
      <c r="FV197" s="1495"/>
    </row>
    <row r="198" spans="2:178" ht="12.75" x14ac:dyDescent="0.25">
      <c r="B198" s="1533"/>
      <c r="C198" s="1533"/>
      <c r="D198" s="1533"/>
      <c r="E198" s="1495"/>
      <c r="F198" s="1495"/>
      <c r="G198" s="1495"/>
      <c r="FV198" s="1495"/>
    </row>
    <row r="199" spans="2:178" ht="12.75" x14ac:dyDescent="0.25">
      <c r="B199" s="1533"/>
      <c r="C199" s="1533"/>
      <c r="D199" s="1533"/>
      <c r="E199" s="1495"/>
      <c r="F199" s="1495"/>
      <c r="G199" s="1495"/>
      <c r="FV199" s="1495"/>
    </row>
    <row r="200" spans="2:178" ht="12.75" x14ac:dyDescent="0.25">
      <c r="B200" s="1533"/>
      <c r="C200" s="1533"/>
      <c r="D200" s="1533"/>
      <c r="E200" s="1495"/>
      <c r="F200" s="1495"/>
      <c r="G200" s="1495"/>
      <c r="FV200" s="1495"/>
    </row>
    <row r="201" spans="2:178" ht="12.75" x14ac:dyDescent="0.25">
      <c r="B201" s="1533"/>
      <c r="C201" s="1533"/>
      <c r="D201" s="1533"/>
      <c r="E201" s="1495"/>
      <c r="F201" s="1495"/>
      <c r="G201" s="1495"/>
      <c r="FV201" s="1495"/>
    </row>
    <row r="202" spans="2:178" ht="12.75" x14ac:dyDescent="0.25">
      <c r="B202" s="1533"/>
      <c r="C202" s="1533"/>
      <c r="D202" s="1533"/>
      <c r="E202" s="1495"/>
      <c r="F202" s="1495"/>
      <c r="G202" s="1495"/>
      <c r="FV202" s="1495"/>
    </row>
    <row r="203" spans="2:178" ht="12.75" x14ac:dyDescent="0.25">
      <c r="B203" s="1533"/>
      <c r="C203" s="1533"/>
      <c r="D203" s="1533"/>
      <c r="E203" s="1495"/>
      <c r="F203" s="1495"/>
      <c r="G203" s="1495"/>
      <c r="FV203" s="1495"/>
    </row>
    <row r="204" spans="2:178" ht="12.75" x14ac:dyDescent="0.25">
      <c r="B204" s="1533"/>
      <c r="C204" s="1533"/>
      <c r="D204" s="1533"/>
      <c r="E204" s="1495"/>
      <c r="F204" s="1495"/>
      <c r="G204" s="1495"/>
      <c r="FV204" s="1495"/>
    </row>
    <row r="205" spans="2:178" ht="12.75" x14ac:dyDescent="0.25">
      <c r="B205" s="1533"/>
      <c r="C205" s="1533"/>
      <c r="D205" s="1533"/>
      <c r="E205" s="1495"/>
      <c r="F205" s="1495"/>
      <c r="G205" s="1495"/>
      <c r="FV205" s="1495"/>
    </row>
    <row r="206" spans="2:178" ht="12.75" x14ac:dyDescent="0.25">
      <c r="B206" s="1533"/>
      <c r="C206" s="1533"/>
      <c r="D206" s="1533"/>
      <c r="E206" s="1495"/>
      <c r="F206" s="1495"/>
      <c r="G206" s="1495"/>
      <c r="FV206" s="1495"/>
    </row>
    <row r="207" spans="2:178" ht="12.75" x14ac:dyDescent="0.25">
      <c r="B207" s="1533"/>
      <c r="C207" s="1533"/>
      <c r="D207" s="1533"/>
      <c r="E207" s="1495"/>
      <c r="F207" s="1495"/>
      <c r="G207" s="1495"/>
      <c r="FV207" s="1495"/>
    </row>
    <row r="208" spans="2:178" ht="12.75" x14ac:dyDescent="0.25">
      <c r="B208" s="1533"/>
      <c r="C208" s="1533"/>
      <c r="D208" s="1533"/>
      <c r="E208" s="1495"/>
      <c r="F208" s="1495"/>
      <c r="G208" s="1495"/>
      <c r="FV208" s="1495"/>
    </row>
    <row r="209" spans="2:178" ht="12.75" x14ac:dyDescent="0.25">
      <c r="B209" s="1533"/>
      <c r="C209" s="1533"/>
      <c r="D209" s="1533"/>
      <c r="E209" s="1495"/>
      <c r="F209" s="1495"/>
      <c r="G209" s="1495"/>
      <c r="FV209" s="1495"/>
    </row>
    <row r="210" spans="2:178" ht="12.75" x14ac:dyDescent="0.25">
      <c r="B210" s="1533"/>
      <c r="C210" s="1533"/>
      <c r="D210" s="1533"/>
      <c r="E210" s="1495"/>
      <c r="F210" s="1495"/>
      <c r="G210" s="1495"/>
      <c r="FV210" s="1495"/>
    </row>
    <row r="211" spans="2:178" ht="12.75" x14ac:dyDescent="0.25">
      <c r="B211" s="1533"/>
      <c r="C211" s="1533"/>
      <c r="D211" s="1533"/>
      <c r="E211" s="1495"/>
      <c r="F211" s="1495"/>
      <c r="G211" s="1495"/>
      <c r="FV211" s="1495"/>
    </row>
    <row r="212" spans="2:178" ht="12.75" x14ac:dyDescent="0.25">
      <c r="B212" s="1533"/>
      <c r="C212" s="1533"/>
      <c r="D212" s="1533"/>
      <c r="E212" s="1495"/>
      <c r="F212" s="1495"/>
      <c r="G212" s="1495"/>
      <c r="FV212" s="1495"/>
    </row>
    <row r="213" spans="2:178" ht="12.75" x14ac:dyDescent="0.25">
      <c r="B213" s="1533"/>
      <c r="C213" s="1533"/>
      <c r="D213" s="1533"/>
      <c r="E213" s="1495"/>
      <c r="F213" s="1495"/>
      <c r="G213" s="1495"/>
      <c r="FV213" s="1495"/>
    </row>
    <row r="214" spans="2:178" ht="12.75" x14ac:dyDescent="0.25">
      <c r="B214" s="1533"/>
      <c r="C214" s="1533"/>
      <c r="D214" s="1533"/>
      <c r="E214" s="1495"/>
      <c r="F214" s="1495"/>
      <c r="G214" s="1495"/>
      <c r="FV214" s="1495"/>
    </row>
    <row r="215" spans="2:178" ht="12.75" x14ac:dyDescent="0.25">
      <c r="B215" s="1533"/>
      <c r="C215" s="1533"/>
      <c r="D215" s="1533"/>
      <c r="E215" s="1495"/>
      <c r="F215" s="1495"/>
      <c r="G215" s="1495"/>
      <c r="FV215" s="1495"/>
    </row>
    <row r="216" spans="2:178" ht="12.75" x14ac:dyDescent="0.25">
      <c r="B216" s="1533"/>
      <c r="C216" s="1533"/>
      <c r="D216" s="1533"/>
      <c r="E216" s="1495"/>
      <c r="F216" s="1495"/>
      <c r="G216" s="1495"/>
      <c r="FV216" s="1495"/>
    </row>
    <row r="217" spans="2:178" ht="12.75" x14ac:dyDescent="0.25">
      <c r="B217" s="1533"/>
      <c r="C217" s="1533"/>
      <c r="D217" s="1533"/>
      <c r="E217" s="1495"/>
      <c r="F217" s="1495"/>
      <c r="G217" s="1495"/>
      <c r="FV217" s="1495"/>
    </row>
    <row r="218" spans="2:178" ht="12.75" x14ac:dyDescent="0.25">
      <c r="B218" s="1533"/>
      <c r="C218" s="1533"/>
      <c r="D218" s="1533"/>
      <c r="E218" s="1495"/>
      <c r="F218" s="1495"/>
      <c r="G218" s="1495"/>
      <c r="FV218" s="1495"/>
    </row>
    <row r="219" spans="2:178" ht="12.75" x14ac:dyDescent="0.25">
      <c r="B219" s="1533"/>
      <c r="C219" s="1533"/>
      <c r="D219" s="1533"/>
      <c r="E219" s="1495"/>
      <c r="F219" s="1495"/>
      <c r="G219" s="1495"/>
      <c r="FV219" s="1495"/>
    </row>
    <row r="220" spans="2:178" ht="12.75" x14ac:dyDescent="0.25">
      <c r="B220" s="1533"/>
      <c r="C220" s="1533"/>
      <c r="D220" s="1533"/>
      <c r="E220" s="1495"/>
      <c r="F220" s="1495"/>
      <c r="G220" s="1495"/>
      <c r="FV220" s="1495"/>
    </row>
    <row r="221" spans="2:178" ht="12.75" x14ac:dyDescent="0.25">
      <c r="B221" s="1533"/>
      <c r="C221" s="1533"/>
      <c r="D221" s="1533"/>
      <c r="E221" s="1495"/>
      <c r="F221" s="1495"/>
      <c r="G221" s="1495"/>
      <c r="FV221" s="1495"/>
    </row>
    <row r="222" spans="2:178" ht="12.75" x14ac:dyDescent="0.25">
      <c r="B222" s="1533"/>
      <c r="C222" s="1533"/>
      <c r="D222" s="1533"/>
      <c r="E222" s="1495"/>
      <c r="F222" s="1495"/>
      <c r="G222" s="1495"/>
      <c r="FV222" s="1495"/>
    </row>
    <row r="223" spans="2:178" ht="12.75" x14ac:dyDescent="0.25">
      <c r="B223" s="1533"/>
      <c r="C223" s="1533"/>
      <c r="D223" s="1533"/>
      <c r="E223" s="1495"/>
      <c r="F223" s="1495"/>
      <c r="G223" s="1495"/>
      <c r="FV223" s="1495"/>
    </row>
    <row r="224" spans="2:178" ht="12.75" x14ac:dyDescent="0.25">
      <c r="B224" s="1533"/>
      <c r="C224" s="1533"/>
      <c r="D224" s="1533"/>
      <c r="E224" s="1495"/>
      <c r="F224" s="1495"/>
      <c r="G224" s="1495"/>
      <c r="FV224" s="1495"/>
    </row>
    <row r="225" spans="2:178" ht="12.75" x14ac:dyDescent="0.25">
      <c r="B225" s="1533"/>
      <c r="C225" s="1533"/>
      <c r="D225" s="1533"/>
      <c r="E225" s="1495"/>
      <c r="F225" s="1495"/>
      <c r="G225" s="1495"/>
      <c r="FV225" s="1495"/>
    </row>
    <row r="226" spans="2:178" ht="12.75" x14ac:dyDescent="0.25">
      <c r="B226" s="1533"/>
      <c r="C226" s="1533"/>
      <c r="D226" s="1533"/>
      <c r="E226" s="1495"/>
      <c r="F226" s="1495"/>
      <c r="G226" s="1495"/>
      <c r="FV226" s="1495"/>
    </row>
    <row r="227" spans="2:178" ht="12.75" x14ac:dyDescent="0.25">
      <c r="B227" s="1533"/>
      <c r="C227" s="1533"/>
      <c r="D227" s="1533"/>
      <c r="E227" s="1495"/>
      <c r="F227" s="1495"/>
      <c r="G227" s="1495"/>
      <c r="FV227" s="1495"/>
    </row>
    <row r="228" spans="2:178" ht="12.75" x14ac:dyDescent="0.25">
      <c r="B228" s="1533"/>
      <c r="C228" s="1533"/>
      <c r="D228" s="1533"/>
      <c r="E228" s="1495"/>
      <c r="F228" s="1495"/>
      <c r="G228" s="1495"/>
      <c r="FV228" s="1495"/>
    </row>
    <row r="229" spans="2:178" ht="12.75" x14ac:dyDescent="0.25">
      <c r="B229" s="1533"/>
      <c r="C229" s="1533"/>
      <c r="D229" s="1533"/>
      <c r="E229" s="1495"/>
      <c r="F229" s="1495"/>
      <c r="G229" s="1495"/>
      <c r="FV229" s="1495"/>
    </row>
    <row r="230" spans="2:178" ht="12.75" x14ac:dyDescent="0.25">
      <c r="B230" s="1533"/>
      <c r="C230" s="1533"/>
      <c r="D230" s="1533"/>
      <c r="E230" s="1495"/>
      <c r="F230" s="1495"/>
      <c r="G230" s="1495"/>
      <c r="FV230" s="1495"/>
    </row>
    <row r="231" spans="2:178" ht="12.75" x14ac:dyDescent="0.25">
      <c r="B231" s="1533"/>
      <c r="C231" s="1533"/>
      <c r="D231" s="1533"/>
      <c r="E231" s="1495"/>
      <c r="F231" s="1495"/>
      <c r="G231" s="1495"/>
      <c r="FV231" s="1495"/>
    </row>
    <row r="232" spans="2:178" ht="12.75" x14ac:dyDescent="0.25">
      <c r="B232" s="1533"/>
      <c r="C232" s="1533"/>
      <c r="D232" s="1533"/>
      <c r="E232" s="1495"/>
      <c r="F232" s="1495"/>
      <c r="G232" s="1495"/>
      <c r="FV232" s="1495"/>
    </row>
    <row r="233" spans="2:178" ht="12.75" x14ac:dyDescent="0.25">
      <c r="B233" s="1533"/>
      <c r="C233" s="1533"/>
      <c r="D233" s="1533"/>
      <c r="E233" s="1495"/>
      <c r="F233" s="1495"/>
      <c r="G233" s="1495"/>
      <c r="FV233" s="1495"/>
    </row>
    <row r="234" spans="2:178" ht="12.75" x14ac:dyDescent="0.25">
      <c r="B234" s="1533"/>
      <c r="C234" s="1533"/>
      <c r="D234" s="1533"/>
      <c r="E234" s="1495"/>
      <c r="F234" s="1495"/>
      <c r="G234" s="1495"/>
      <c r="FV234" s="1495"/>
    </row>
    <row r="235" spans="2:178" ht="12.75" x14ac:dyDescent="0.25">
      <c r="B235" s="1533"/>
      <c r="C235" s="1533"/>
      <c r="D235" s="1533"/>
      <c r="E235" s="1495"/>
      <c r="F235" s="1495"/>
      <c r="G235" s="1495"/>
      <c r="FV235" s="1495"/>
    </row>
    <row r="236" spans="2:178" ht="12.75" x14ac:dyDescent="0.25">
      <c r="B236" s="1533"/>
      <c r="C236" s="1533"/>
      <c r="D236" s="1533"/>
      <c r="E236" s="1495"/>
      <c r="F236" s="1495"/>
      <c r="G236" s="1495"/>
      <c r="FV236" s="1495"/>
    </row>
    <row r="237" spans="2:178" ht="12.75" x14ac:dyDescent="0.25">
      <c r="B237" s="1533"/>
      <c r="C237" s="1533"/>
      <c r="D237" s="1533"/>
      <c r="E237" s="1495"/>
      <c r="F237" s="1495"/>
      <c r="G237" s="1495"/>
      <c r="FV237" s="1495"/>
    </row>
    <row r="238" spans="2:178" ht="12.75" x14ac:dyDescent="0.25">
      <c r="B238" s="1533"/>
      <c r="C238" s="1533"/>
      <c r="D238" s="1533"/>
      <c r="E238" s="1495"/>
      <c r="F238" s="1495"/>
      <c r="G238" s="1495"/>
      <c r="FV238" s="1495"/>
    </row>
    <row r="239" spans="2:178" ht="12.75" x14ac:dyDescent="0.25">
      <c r="B239" s="1533"/>
      <c r="C239" s="1533"/>
      <c r="D239" s="1533"/>
      <c r="E239" s="1495"/>
      <c r="F239" s="1495"/>
      <c r="G239" s="1495"/>
      <c r="FV239" s="1495"/>
    </row>
    <row r="240" spans="2:178" ht="12.75" x14ac:dyDescent="0.25">
      <c r="B240" s="1533"/>
      <c r="C240" s="1533"/>
      <c r="D240" s="1533"/>
      <c r="E240" s="1495"/>
      <c r="F240" s="1495"/>
      <c r="G240" s="1495"/>
      <c r="FV240" s="1495"/>
    </row>
    <row r="241" spans="2:178" ht="12.75" x14ac:dyDescent="0.25">
      <c r="B241" s="1533"/>
      <c r="C241" s="1533"/>
      <c r="D241" s="1533"/>
      <c r="E241" s="1495"/>
      <c r="F241" s="1495"/>
      <c r="G241" s="1495"/>
      <c r="FV241" s="1495"/>
    </row>
    <row r="242" spans="2:178" ht="12.75" x14ac:dyDescent="0.25">
      <c r="B242" s="1533"/>
      <c r="C242" s="1533"/>
      <c r="D242" s="1533"/>
      <c r="E242" s="1495"/>
      <c r="F242" s="1495"/>
      <c r="G242" s="1495"/>
      <c r="FV242" s="1495"/>
    </row>
    <row r="243" spans="2:178" ht="12.75" x14ac:dyDescent="0.25">
      <c r="B243" s="1533"/>
      <c r="C243" s="1533"/>
      <c r="D243" s="1533"/>
      <c r="E243" s="1495"/>
      <c r="F243" s="1495"/>
      <c r="G243" s="1495"/>
      <c r="FV243" s="1495"/>
    </row>
    <row r="244" spans="2:178" ht="12.75" x14ac:dyDescent="0.25">
      <c r="B244" s="1533"/>
      <c r="C244" s="1533"/>
      <c r="D244" s="1533"/>
      <c r="E244" s="1495"/>
      <c r="F244" s="1495"/>
      <c r="G244" s="1495"/>
      <c r="FV244" s="1495"/>
    </row>
    <row r="245" spans="2:178" ht="12.75" x14ac:dyDescent="0.25">
      <c r="B245" s="1533"/>
      <c r="C245" s="1533"/>
      <c r="D245" s="1533"/>
      <c r="E245" s="1495"/>
      <c r="F245" s="1495"/>
      <c r="G245" s="1495"/>
      <c r="FV245" s="1495"/>
    </row>
    <row r="246" spans="2:178" ht="12.75" x14ac:dyDescent="0.25">
      <c r="B246" s="1533"/>
      <c r="C246" s="1533"/>
      <c r="D246" s="1533"/>
      <c r="E246" s="1495"/>
      <c r="F246" s="1495"/>
      <c r="G246" s="1495"/>
      <c r="FV246" s="1495"/>
    </row>
    <row r="247" spans="2:178" ht="12.75" x14ac:dyDescent="0.25">
      <c r="B247" s="1533"/>
      <c r="C247" s="1533"/>
      <c r="D247" s="1533"/>
      <c r="E247" s="1495"/>
      <c r="F247" s="1495"/>
      <c r="G247" s="1495"/>
      <c r="FV247" s="1495"/>
    </row>
    <row r="248" spans="2:178" ht="12.75" x14ac:dyDescent="0.25">
      <c r="B248" s="1533"/>
      <c r="C248" s="1533"/>
      <c r="D248" s="1533"/>
      <c r="E248" s="1495"/>
      <c r="F248" s="1495"/>
      <c r="G248" s="1495"/>
      <c r="FV248" s="1495"/>
    </row>
    <row r="249" spans="2:178" ht="12.75" x14ac:dyDescent="0.25">
      <c r="B249" s="1533"/>
      <c r="C249" s="1533"/>
      <c r="D249" s="1533"/>
      <c r="E249" s="1495"/>
      <c r="F249" s="1495"/>
      <c r="G249" s="1495"/>
      <c r="FV249" s="1495"/>
    </row>
    <row r="250" spans="2:178" ht="12.75" x14ac:dyDescent="0.25">
      <c r="B250" s="1533"/>
      <c r="C250" s="1533"/>
      <c r="D250" s="1533"/>
      <c r="E250" s="1495"/>
      <c r="F250" s="1495"/>
      <c r="G250" s="1495"/>
      <c r="FV250" s="1495"/>
    </row>
    <row r="251" spans="2:178" ht="12.75" x14ac:dyDescent="0.25">
      <c r="B251" s="1533"/>
      <c r="C251" s="1533"/>
      <c r="D251" s="1533"/>
      <c r="E251" s="1495"/>
      <c r="F251" s="1495"/>
      <c r="G251" s="1495"/>
      <c r="FV251" s="1495"/>
    </row>
    <row r="252" spans="2:178" ht="12.75" x14ac:dyDescent="0.25">
      <c r="B252" s="1533"/>
      <c r="C252" s="1533"/>
      <c r="D252" s="1533"/>
      <c r="E252" s="1495"/>
      <c r="F252" s="1495"/>
      <c r="G252" s="1495"/>
      <c r="FV252" s="1495"/>
    </row>
    <row r="253" spans="2:178" ht="12.75" x14ac:dyDescent="0.25">
      <c r="B253" s="1533"/>
      <c r="C253" s="1533"/>
      <c r="D253" s="1533"/>
      <c r="E253" s="1495"/>
      <c r="F253" s="1495"/>
      <c r="G253" s="1495"/>
      <c r="FV253" s="1495"/>
    </row>
    <row r="254" spans="2:178" ht="12.75" x14ac:dyDescent="0.25">
      <c r="B254" s="1533"/>
      <c r="C254" s="1533"/>
      <c r="D254" s="1533"/>
      <c r="E254" s="1495"/>
      <c r="F254" s="1495"/>
      <c r="G254" s="1495"/>
      <c r="FV254" s="1495"/>
    </row>
    <row r="255" spans="2:178" ht="12.75" x14ac:dyDescent="0.25">
      <c r="B255" s="1533"/>
      <c r="C255" s="1533"/>
      <c r="D255" s="1533"/>
      <c r="E255" s="1495"/>
      <c r="F255" s="1495"/>
      <c r="G255" s="1495"/>
      <c r="FV255" s="1495"/>
    </row>
    <row r="256" spans="2:178" ht="12.75" x14ac:dyDescent="0.25">
      <c r="B256" s="1533"/>
      <c r="C256" s="1533"/>
      <c r="D256" s="1533"/>
      <c r="E256" s="1495"/>
      <c r="F256" s="1495"/>
      <c r="G256" s="1495"/>
      <c r="FV256" s="1495"/>
    </row>
    <row r="257" spans="2:178" ht="12.75" x14ac:dyDescent="0.25">
      <c r="B257" s="1533"/>
      <c r="C257" s="1533"/>
      <c r="D257" s="1533"/>
      <c r="E257" s="1495"/>
      <c r="F257" s="1495"/>
      <c r="G257" s="1495"/>
      <c r="FV257" s="1495"/>
    </row>
    <row r="258" spans="2:178" ht="12.75" x14ac:dyDescent="0.25">
      <c r="B258" s="1533"/>
      <c r="C258" s="1533"/>
      <c r="D258" s="1533"/>
      <c r="E258" s="1495"/>
      <c r="F258" s="1495"/>
      <c r="G258" s="1495"/>
      <c r="FV258" s="1495"/>
    </row>
    <row r="259" spans="2:178" ht="12.75" x14ac:dyDescent="0.25">
      <c r="B259" s="1533"/>
      <c r="C259" s="1533"/>
      <c r="D259" s="1533"/>
      <c r="E259" s="1495"/>
      <c r="F259" s="1495"/>
      <c r="G259" s="1495"/>
      <c r="FV259" s="1495"/>
    </row>
    <row r="260" spans="2:178" ht="12.75" x14ac:dyDescent="0.25">
      <c r="B260" s="1533"/>
      <c r="C260" s="1533"/>
      <c r="D260" s="1533"/>
      <c r="E260" s="1495"/>
      <c r="F260" s="1495"/>
      <c r="G260" s="1495"/>
      <c r="FV260" s="1495"/>
    </row>
    <row r="261" spans="2:178" ht="12.75" x14ac:dyDescent="0.25">
      <c r="B261" s="1533"/>
      <c r="C261" s="1533"/>
      <c r="D261" s="1533"/>
      <c r="E261" s="1495"/>
      <c r="F261" s="1495"/>
      <c r="G261" s="1495"/>
      <c r="FV261" s="1495"/>
    </row>
    <row r="262" spans="2:178" ht="12.75" x14ac:dyDescent="0.25">
      <c r="B262" s="1533"/>
      <c r="C262" s="1533"/>
      <c r="D262" s="1533"/>
      <c r="E262" s="1495"/>
      <c r="F262" s="1495"/>
      <c r="G262" s="1495"/>
      <c r="FV262" s="1495"/>
    </row>
    <row r="263" spans="2:178" ht="12.75" x14ac:dyDescent="0.25">
      <c r="B263" s="1533"/>
      <c r="C263" s="1533"/>
      <c r="D263" s="1533"/>
      <c r="E263" s="1495"/>
      <c r="F263" s="1495"/>
      <c r="G263" s="1495"/>
      <c r="FV263" s="1495"/>
    </row>
    <row r="264" spans="2:178" ht="12.75" x14ac:dyDescent="0.25">
      <c r="B264" s="1533"/>
      <c r="C264" s="1533"/>
      <c r="D264" s="1533"/>
      <c r="E264" s="1495"/>
      <c r="F264" s="1495"/>
      <c r="G264" s="1495"/>
      <c r="FV264" s="1495"/>
    </row>
    <row r="265" spans="2:178" ht="12.75" x14ac:dyDescent="0.25">
      <c r="B265" s="1533"/>
      <c r="C265" s="1533"/>
      <c r="D265" s="1533"/>
      <c r="E265" s="1495"/>
      <c r="F265" s="1495"/>
      <c r="G265" s="1495"/>
      <c r="FV265" s="1495"/>
    </row>
    <row r="266" spans="2:178" ht="12.75" x14ac:dyDescent="0.25">
      <c r="B266" s="1533"/>
      <c r="C266" s="1533"/>
      <c r="D266" s="1533"/>
      <c r="E266" s="1495"/>
      <c r="F266" s="1495"/>
      <c r="G266" s="1495"/>
      <c r="FV266" s="1495"/>
    </row>
    <row r="267" spans="2:178" ht="12.75" x14ac:dyDescent="0.25">
      <c r="B267" s="1533"/>
      <c r="C267" s="1533"/>
      <c r="D267" s="1533"/>
      <c r="E267" s="1495"/>
      <c r="F267" s="1495"/>
      <c r="G267" s="1495"/>
      <c r="FV267" s="1495"/>
    </row>
    <row r="268" spans="2:178" ht="12.75" x14ac:dyDescent="0.25">
      <c r="B268" s="1533"/>
      <c r="C268" s="1533"/>
      <c r="D268" s="1533"/>
      <c r="E268" s="1495"/>
      <c r="F268" s="1495"/>
      <c r="G268" s="1495"/>
      <c r="FV268" s="1495"/>
    </row>
    <row r="269" spans="2:178" ht="12.75" x14ac:dyDescent="0.25">
      <c r="B269" s="1533"/>
      <c r="C269" s="1533"/>
      <c r="D269" s="1533"/>
      <c r="E269" s="1495"/>
      <c r="F269" s="1495"/>
      <c r="G269" s="1495"/>
      <c r="FV269" s="1495"/>
    </row>
    <row r="270" spans="2:178" ht="12.75" x14ac:dyDescent="0.25">
      <c r="B270" s="1533"/>
      <c r="C270" s="1533"/>
      <c r="D270" s="1533"/>
      <c r="E270" s="1495"/>
      <c r="F270" s="1495"/>
      <c r="G270" s="1495"/>
      <c r="FV270" s="1495"/>
    </row>
    <row r="271" spans="2:178" ht="12.75" x14ac:dyDescent="0.25">
      <c r="B271" s="1533"/>
      <c r="C271" s="1533"/>
      <c r="D271" s="1533"/>
      <c r="E271" s="1495"/>
      <c r="F271" s="1495"/>
      <c r="G271" s="1495"/>
      <c r="FV271" s="1495"/>
    </row>
    <row r="272" spans="2:178" ht="12.75" x14ac:dyDescent="0.25">
      <c r="B272" s="1533"/>
      <c r="C272" s="1533"/>
      <c r="D272" s="1533"/>
      <c r="E272" s="1495"/>
      <c r="F272" s="1495"/>
      <c r="G272" s="1495"/>
      <c r="FV272" s="1495"/>
    </row>
    <row r="273" spans="2:178" ht="12.75" x14ac:dyDescent="0.25">
      <c r="B273" s="1533"/>
      <c r="C273" s="1533"/>
      <c r="D273" s="1533"/>
      <c r="E273" s="1495"/>
      <c r="F273" s="1495"/>
      <c r="G273" s="1495"/>
      <c r="FV273" s="1495"/>
    </row>
    <row r="274" spans="2:178" ht="12.75" x14ac:dyDescent="0.25">
      <c r="B274" s="1533"/>
      <c r="C274" s="1533"/>
      <c r="D274" s="1533"/>
      <c r="E274" s="1495"/>
      <c r="F274" s="1495"/>
      <c r="G274" s="1495"/>
      <c r="FV274" s="1495"/>
    </row>
    <row r="275" spans="2:178" ht="12.75" x14ac:dyDescent="0.25">
      <c r="B275" s="1533"/>
      <c r="C275" s="1533"/>
      <c r="D275" s="1533"/>
      <c r="E275" s="1495"/>
      <c r="F275" s="1495"/>
      <c r="G275" s="1495"/>
      <c r="FV275" s="1495"/>
    </row>
    <row r="276" spans="2:178" ht="12.75" x14ac:dyDescent="0.25">
      <c r="B276" s="1533"/>
      <c r="C276" s="1533"/>
      <c r="D276" s="1533"/>
      <c r="E276" s="1495"/>
      <c r="F276" s="1495"/>
      <c r="G276" s="1495"/>
      <c r="FV276" s="1495"/>
    </row>
    <row r="277" spans="2:178" ht="12.75" x14ac:dyDescent="0.25">
      <c r="B277" s="1533"/>
      <c r="C277" s="1533"/>
      <c r="D277" s="1533"/>
      <c r="E277" s="1495"/>
      <c r="F277" s="1495"/>
      <c r="G277" s="1495"/>
      <c r="FV277" s="1495"/>
    </row>
    <row r="278" spans="2:178" ht="12.75" x14ac:dyDescent="0.25">
      <c r="B278" s="1533"/>
      <c r="C278" s="1533"/>
      <c r="D278" s="1533"/>
      <c r="E278" s="1495"/>
      <c r="F278" s="1495"/>
      <c r="G278" s="1495"/>
      <c r="FV278" s="1495"/>
    </row>
    <row r="279" spans="2:178" ht="12.75" x14ac:dyDescent="0.25">
      <c r="B279" s="1533"/>
      <c r="C279" s="1533"/>
      <c r="D279" s="1533"/>
      <c r="E279" s="1495"/>
      <c r="F279" s="1495"/>
      <c r="G279" s="1495"/>
      <c r="FV279" s="1495"/>
    </row>
    <row r="280" spans="2:178" ht="12.75" x14ac:dyDescent="0.25">
      <c r="B280" s="1533"/>
      <c r="C280" s="1533"/>
      <c r="D280" s="1533"/>
      <c r="E280" s="1495"/>
      <c r="F280" s="1495"/>
      <c r="G280" s="1495"/>
      <c r="FV280" s="1495"/>
    </row>
    <row r="281" spans="2:178" ht="12.75" x14ac:dyDescent="0.25">
      <c r="B281" s="1533"/>
      <c r="C281" s="1533"/>
      <c r="D281" s="1533"/>
      <c r="E281" s="1495"/>
      <c r="F281" s="1495"/>
      <c r="G281" s="1495"/>
      <c r="FV281" s="1495"/>
    </row>
    <row r="282" spans="2:178" ht="12.75" x14ac:dyDescent="0.25">
      <c r="B282" s="1533"/>
      <c r="C282" s="1533"/>
      <c r="D282" s="1533"/>
      <c r="E282" s="1495"/>
      <c r="F282" s="1495"/>
      <c r="G282" s="1495"/>
      <c r="FV282" s="1495"/>
    </row>
    <row r="283" spans="2:178" ht="12.75" x14ac:dyDescent="0.25">
      <c r="B283" s="1533"/>
      <c r="C283" s="1533"/>
      <c r="D283" s="1533"/>
      <c r="E283" s="1495"/>
      <c r="F283" s="1495"/>
      <c r="G283" s="1495"/>
      <c r="FV283" s="1495"/>
    </row>
    <row r="284" spans="2:178" ht="12.75" x14ac:dyDescent="0.25">
      <c r="B284" s="1533"/>
      <c r="C284" s="1533"/>
      <c r="D284" s="1533"/>
      <c r="E284" s="1495"/>
      <c r="F284" s="1495"/>
      <c r="G284" s="1495"/>
      <c r="FV284" s="1495"/>
    </row>
    <row r="285" spans="2:178" ht="12.75" x14ac:dyDescent="0.25">
      <c r="B285" s="1533"/>
      <c r="C285" s="1533"/>
      <c r="D285" s="1533"/>
      <c r="E285" s="1495"/>
      <c r="F285" s="1495"/>
      <c r="G285" s="1495"/>
      <c r="FV285" s="1495"/>
    </row>
    <row r="286" spans="2:178" ht="12.75" x14ac:dyDescent="0.25">
      <c r="B286" s="1533"/>
      <c r="C286" s="1533"/>
      <c r="D286" s="1533"/>
      <c r="E286" s="1495"/>
      <c r="F286" s="1495"/>
      <c r="G286" s="1495"/>
      <c r="FV286" s="1495"/>
    </row>
    <row r="287" spans="2:178" ht="12.75" x14ac:dyDescent="0.25">
      <c r="B287" s="1533"/>
      <c r="C287" s="1533"/>
      <c r="D287" s="1533"/>
      <c r="E287" s="1495"/>
      <c r="F287" s="1495"/>
      <c r="G287" s="1495"/>
      <c r="FV287" s="1495"/>
    </row>
    <row r="288" spans="2:178" ht="12.75" x14ac:dyDescent="0.25">
      <c r="B288" s="1533"/>
      <c r="C288" s="1533"/>
      <c r="D288" s="1533"/>
      <c r="E288" s="1495"/>
      <c r="F288" s="1495"/>
      <c r="G288" s="1495"/>
      <c r="FV288" s="1495"/>
    </row>
    <row r="289" spans="2:178" ht="12.75" x14ac:dyDescent="0.25">
      <c r="B289" s="1533"/>
      <c r="C289" s="1533"/>
      <c r="D289" s="1533"/>
      <c r="E289" s="1495"/>
      <c r="F289" s="1495"/>
      <c r="G289" s="1495"/>
      <c r="FV289" s="1495"/>
    </row>
    <row r="290" spans="2:178" ht="12.75" x14ac:dyDescent="0.25">
      <c r="B290" s="1533"/>
      <c r="C290" s="1533"/>
      <c r="D290" s="1533"/>
      <c r="E290" s="1495"/>
      <c r="F290" s="1495"/>
      <c r="G290" s="1495"/>
      <c r="FV290" s="1495"/>
    </row>
    <row r="291" spans="2:178" ht="12.75" x14ac:dyDescent="0.25">
      <c r="B291" s="1533"/>
      <c r="C291" s="1533"/>
      <c r="D291" s="1533"/>
      <c r="E291" s="1495"/>
      <c r="F291" s="1495"/>
      <c r="G291" s="1495"/>
      <c r="FV291" s="1495"/>
    </row>
    <row r="292" spans="2:178" ht="12.75" x14ac:dyDescent="0.25">
      <c r="B292" s="1533"/>
      <c r="C292" s="1533"/>
      <c r="D292" s="1533"/>
      <c r="E292" s="1495"/>
      <c r="F292" s="1495"/>
      <c r="G292" s="1495"/>
      <c r="FV292" s="1495"/>
    </row>
    <row r="293" spans="2:178" ht="12.75" x14ac:dyDescent="0.25">
      <c r="B293" s="1533"/>
      <c r="C293" s="1533"/>
      <c r="D293" s="1533"/>
      <c r="E293" s="1495"/>
      <c r="F293" s="1495"/>
      <c r="G293" s="1495"/>
      <c r="FV293" s="1495"/>
    </row>
    <row r="294" spans="2:178" ht="12.75" x14ac:dyDescent="0.25">
      <c r="B294" s="1533"/>
      <c r="C294" s="1533"/>
      <c r="D294" s="1533"/>
      <c r="E294" s="1495"/>
      <c r="F294" s="1495"/>
      <c r="G294" s="1495"/>
      <c r="FV294" s="1495"/>
    </row>
    <row r="295" spans="2:178" ht="12.75" x14ac:dyDescent="0.25">
      <c r="B295" s="1533"/>
      <c r="C295" s="1533"/>
      <c r="D295" s="1533"/>
      <c r="E295" s="1495"/>
      <c r="F295" s="1495"/>
      <c r="G295" s="1495"/>
      <c r="FV295" s="1495"/>
    </row>
    <row r="296" spans="2:178" ht="12.75" x14ac:dyDescent="0.25">
      <c r="B296" s="1533"/>
      <c r="C296" s="1533"/>
      <c r="D296" s="1533"/>
      <c r="E296" s="1495"/>
      <c r="F296" s="1495"/>
      <c r="G296" s="1495"/>
      <c r="FV296" s="1495"/>
    </row>
    <row r="297" spans="2:178" ht="12.75" x14ac:dyDescent="0.25">
      <c r="B297" s="1533"/>
      <c r="C297" s="1533"/>
      <c r="D297" s="1533"/>
      <c r="E297" s="1495"/>
      <c r="F297" s="1495"/>
      <c r="G297" s="1495"/>
      <c r="FV297" s="1495"/>
    </row>
    <row r="298" spans="2:178" ht="12.75" x14ac:dyDescent="0.25">
      <c r="B298" s="1533"/>
      <c r="C298" s="1533"/>
      <c r="D298" s="1533"/>
      <c r="E298" s="1495"/>
      <c r="F298" s="1495"/>
      <c r="G298" s="1495"/>
      <c r="FV298" s="1495"/>
    </row>
    <row r="299" spans="2:178" ht="12.75" x14ac:dyDescent="0.25">
      <c r="B299" s="1533"/>
      <c r="C299" s="1533"/>
      <c r="D299" s="1533"/>
      <c r="E299" s="1495"/>
      <c r="F299" s="1495"/>
      <c r="G299" s="1495"/>
      <c r="FV299" s="1495"/>
    </row>
    <row r="300" spans="2:178" ht="12.75" x14ac:dyDescent="0.25">
      <c r="B300" s="1533"/>
      <c r="C300" s="1533"/>
      <c r="D300" s="1533"/>
      <c r="E300" s="1495"/>
      <c r="F300" s="1495"/>
      <c r="G300" s="1495"/>
      <c r="FV300" s="1495"/>
    </row>
    <row r="301" spans="2:178" ht="12.75" x14ac:dyDescent="0.25">
      <c r="B301" s="1533"/>
      <c r="C301" s="1533"/>
      <c r="D301" s="1533"/>
      <c r="E301" s="1495"/>
      <c r="F301" s="1495"/>
      <c r="G301" s="1495"/>
      <c r="FV301" s="1495"/>
    </row>
    <row r="302" spans="2:178" ht="12.75" x14ac:dyDescent="0.25">
      <c r="B302" s="1533"/>
      <c r="C302" s="1533"/>
      <c r="D302" s="1533"/>
      <c r="E302" s="1495"/>
      <c r="F302" s="1495"/>
      <c r="G302" s="1495"/>
      <c r="FV302" s="1495"/>
    </row>
    <row r="303" spans="2:178" ht="12.75" x14ac:dyDescent="0.25">
      <c r="B303" s="1533"/>
      <c r="C303" s="1533"/>
      <c r="D303" s="1533"/>
      <c r="E303" s="1495"/>
      <c r="F303" s="1495"/>
      <c r="G303" s="1495"/>
      <c r="FV303" s="1495"/>
    </row>
    <row r="304" spans="2:178" ht="12.75" x14ac:dyDescent="0.25">
      <c r="B304" s="1533"/>
      <c r="C304" s="1533"/>
      <c r="D304" s="1533"/>
      <c r="E304" s="1495"/>
      <c r="F304" s="1495"/>
      <c r="G304" s="1495"/>
      <c r="FV304" s="1495"/>
    </row>
    <row r="305" spans="2:178" ht="12.75" x14ac:dyDescent="0.25">
      <c r="B305" s="1533"/>
      <c r="C305" s="1533"/>
      <c r="D305" s="1533"/>
      <c r="E305" s="1495"/>
      <c r="F305" s="1495"/>
      <c r="G305" s="1495"/>
      <c r="FV305" s="1495"/>
    </row>
    <row r="306" spans="2:178" ht="12.75" x14ac:dyDescent="0.25">
      <c r="B306" s="1533"/>
      <c r="C306" s="1533"/>
      <c r="D306" s="1533"/>
      <c r="E306" s="1495"/>
      <c r="F306" s="1495"/>
      <c r="G306" s="1495"/>
      <c r="FV306" s="1495"/>
    </row>
    <row r="307" spans="2:178" ht="12.75" x14ac:dyDescent="0.25">
      <c r="B307" s="1533"/>
      <c r="C307" s="1533"/>
      <c r="D307" s="1533"/>
      <c r="E307" s="1495"/>
      <c r="F307" s="1495"/>
      <c r="G307" s="1495"/>
      <c r="FV307" s="1495"/>
    </row>
    <row r="308" spans="2:178" ht="12.75" x14ac:dyDescent="0.25">
      <c r="B308" s="1533"/>
      <c r="C308" s="1533"/>
      <c r="D308" s="1533"/>
      <c r="E308" s="1495"/>
      <c r="F308" s="1495"/>
      <c r="G308" s="1495"/>
      <c r="FV308" s="1495"/>
    </row>
    <row r="309" spans="2:178" ht="12.75" x14ac:dyDescent="0.25">
      <c r="B309" s="1533"/>
      <c r="C309" s="1533"/>
      <c r="D309" s="1533"/>
      <c r="E309" s="1495"/>
      <c r="F309" s="1495"/>
      <c r="G309" s="1495"/>
      <c r="FV309" s="1495"/>
    </row>
    <row r="310" spans="2:178" ht="12.75" x14ac:dyDescent="0.25">
      <c r="B310" s="1533"/>
      <c r="C310" s="1533"/>
      <c r="D310" s="1533"/>
      <c r="E310" s="1495"/>
      <c r="F310" s="1495"/>
      <c r="G310" s="1495"/>
      <c r="FV310" s="1495"/>
    </row>
    <row r="311" spans="2:178" ht="12.75" x14ac:dyDescent="0.25">
      <c r="B311" s="1533"/>
      <c r="C311" s="1533"/>
      <c r="D311" s="1533"/>
      <c r="E311" s="1495"/>
      <c r="F311" s="1495"/>
      <c r="G311" s="1495"/>
      <c r="FV311" s="1495"/>
    </row>
    <row r="312" spans="2:178" ht="12.75" x14ac:dyDescent="0.25">
      <c r="B312" s="1533"/>
      <c r="C312" s="1533"/>
      <c r="D312" s="1533"/>
      <c r="E312" s="1495"/>
      <c r="F312" s="1495"/>
      <c r="G312" s="1495"/>
      <c r="FV312" s="1495"/>
    </row>
    <row r="313" spans="2:178" ht="12.75" x14ac:dyDescent="0.25">
      <c r="B313" s="1533"/>
      <c r="C313" s="1533"/>
      <c r="D313" s="1533"/>
      <c r="E313" s="1495"/>
      <c r="F313" s="1495"/>
      <c r="G313" s="1495"/>
      <c r="FV313" s="1495"/>
    </row>
    <row r="314" spans="2:178" ht="12.75" x14ac:dyDescent="0.25">
      <c r="B314" s="1533"/>
      <c r="C314" s="1533"/>
      <c r="D314" s="1533"/>
      <c r="E314" s="1495"/>
      <c r="F314" s="1495"/>
      <c r="G314" s="1495"/>
      <c r="FV314" s="1495"/>
    </row>
    <row r="315" spans="2:178" ht="12.75" x14ac:dyDescent="0.25">
      <c r="B315" s="1533"/>
      <c r="C315" s="1533"/>
      <c r="D315" s="1533"/>
      <c r="E315" s="1495"/>
      <c r="F315" s="1495"/>
      <c r="G315" s="1495"/>
      <c r="FV315" s="1495"/>
    </row>
    <row r="316" spans="2:178" ht="12.75" x14ac:dyDescent="0.25">
      <c r="B316" s="1533"/>
      <c r="C316" s="1533"/>
      <c r="D316" s="1533"/>
      <c r="E316" s="1495"/>
      <c r="F316" s="1495"/>
      <c r="G316" s="1495"/>
      <c r="FV316" s="1495"/>
    </row>
    <row r="317" spans="2:178" ht="12.75" x14ac:dyDescent="0.25">
      <c r="B317" s="1533"/>
      <c r="C317" s="1533"/>
      <c r="D317" s="1533"/>
      <c r="E317" s="1495"/>
      <c r="F317" s="1495"/>
      <c r="G317" s="1495"/>
      <c r="FV317" s="1495"/>
    </row>
    <row r="318" spans="2:178" ht="12.75" x14ac:dyDescent="0.25">
      <c r="B318" s="1533"/>
      <c r="C318" s="1533"/>
      <c r="D318" s="1533"/>
      <c r="E318" s="1495"/>
      <c r="F318" s="1495"/>
      <c r="G318" s="1495"/>
      <c r="FV318" s="1495"/>
    </row>
    <row r="319" spans="2:178" ht="12.75" x14ac:dyDescent="0.25">
      <c r="B319" s="1533"/>
      <c r="C319" s="1533"/>
      <c r="D319" s="1533"/>
      <c r="E319" s="1495"/>
      <c r="F319" s="1495"/>
      <c r="G319" s="1495"/>
      <c r="FV319" s="1495"/>
    </row>
    <row r="320" spans="2:178" ht="12.75" x14ac:dyDescent="0.25">
      <c r="B320" s="1533"/>
      <c r="C320" s="1533"/>
      <c r="D320" s="1533"/>
      <c r="E320" s="1495"/>
      <c r="F320" s="1495"/>
      <c r="G320" s="1495"/>
      <c r="FV320" s="1495"/>
    </row>
    <row r="321" spans="2:178" ht="12.75" x14ac:dyDescent="0.25">
      <c r="B321" s="1533"/>
      <c r="C321" s="1533"/>
      <c r="D321" s="1533"/>
      <c r="E321" s="1495"/>
      <c r="F321" s="1495"/>
      <c r="G321" s="1495"/>
      <c r="FV321" s="1495"/>
    </row>
    <row r="322" spans="2:178" ht="12.75" x14ac:dyDescent="0.25">
      <c r="B322" s="1533"/>
      <c r="C322" s="1533"/>
      <c r="D322" s="1533"/>
      <c r="E322" s="1495"/>
      <c r="F322" s="1495"/>
      <c r="G322" s="1495"/>
      <c r="FV322" s="1495"/>
    </row>
    <row r="323" spans="2:178" ht="12.75" x14ac:dyDescent="0.25">
      <c r="B323" s="1533"/>
      <c r="C323" s="1533"/>
      <c r="D323" s="1533"/>
      <c r="E323" s="1495"/>
      <c r="F323" s="1495"/>
      <c r="G323" s="1495"/>
      <c r="FV323" s="1495"/>
    </row>
    <row r="324" spans="2:178" ht="12.75" x14ac:dyDescent="0.25">
      <c r="B324" s="1533"/>
      <c r="C324" s="1533"/>
      <c r="D324" s="1533"/>
      <c r="E324" s="1495"/>
      <c r="F324" s="1495"/>
      <c r="G324" s="1495"/>
      <c r="FV324" s="1495"/>
    </row>
    <row r="325" spans="2:178" ht="12.75" x14ac:dyDescent="0.25">
      <c r="B325" s="1533"/>
      <c r="C325" s="1533"/>
      <c r="D325" s="1533"/>
      <c r="E325" s="1495"/>
      <c r="F325" s="1495"/>
      <c r="G325" s="1495"/>
      <c r="FV325" s="1495"/>
    </row>
    <row r="326" spans="2:178" ht="12.75" x14ac:dyDescent="0.25">
      <c r="B326" s="1533"/>
      <c r="C326" s="1533"/>
      <c r="D326" s="1533"/>
      <c r="E326" s="1495"/>
      <c r="F326" s="1495"/>
      <c r="G326" s="1495"/>
      <c r="FV326" s="1495"/>
    </row>
    <row r="327" spans="2:178" ht="12.75" x14ac:dyDescent="0.25">
      <c r="B327" s="1533"/>
      <c r="C327" s="1533"/>
      <c r="D327" s="1533"/>
      <c r="E327" s="1495"/>
      <c r="F327" s="1495"/>
      <c r="G327" s="1495"/>
      <c r="FV327" s="1495"/>
    </row>
    <row r="328" spans="2:178" ht="12.75" x14ac:dyDescent="0.25">
      <c r="B328" s="1533"/>
      <c r="C328" s="1533"/>
      <c r="D328" s="1533"/>
      <c r="E328" s="1495"/>
      <c r="F328" s="1495"/>
      <c r="G328" s="1495"/>
      <c r="FV328" s="1495"/>
    </row>
    <row r="329" spans="2:178" ht="12.75" x14ac:dyDescent="0.25">
      <c r="B329" s="1533"/>
      <c r="C329" s="1533"/>
      <c r="D329" s="1533"/>
      <c r="E329" s="1495"/>
      <c r="F329" s="1495"/>
      <c r="G329" s="1495"/>
      <c r="FV329" s="1495"/>
    </row>
    <row r="330" spans="2:178" ht="12.75" x14ac:dyDescent="0.25">
      <c r="B330" s="1533"/>
      <c r="C330" s="1533"/>
      <c r="D330" s="1533"/>
      <c r="E330" s="1495"/>
      <c r="F330" s="1495"/>
      <c r="G330" s="1495"/>
      <c r="FV330" s="1495"/>
    </row>
  </sheetData>
  <mergeCells count="4">
    <mergeCell ref="B2:G2"/>
    <mergeCell ref="B3:G3"/>
    <mergeCell ref="B4:G4"/>
    <mergeCell ref="B157:D157"/>
  </mergeCells>
  <hyperlinks>
    <hyperlink ref="H2" location="'Capítulo V'!A1" display="Volver" xr:uid="{CE3197A0-A5FB-43AD-ADE8-FA6383638652}"/>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pageSetUpPr fitToPage="1"/>
  </sheetPr>
  <dimension ref="B1:H24"/>
  <sheetViews>
    <sheetView showGridLines="0" zoomScale="90" zoomScaleNormal="90" workbookViewId="0"/>
  </sheetViews>
  <sheetFormatPr baseColWidth="10" defaultColWidth="11.42578125" defaultRowHeight="12.75" x14ac:dyDescent="0.2"/>
  <cols>
    <col min="1" max="1" width="18.85546875" style="40" customWidth="1"/>
    <col min="2" max="2" width="41.7109375" style="40" customWidth="1"/>
    <col min="3" max="7" width="14.85546875" style="40" customWidth="1"/>
    <col min="8" max="8" width="12.28515625" style="40" bestFit="1" customWidth="1"/>
    <col min="9" max="16384" width="11.42578125" style="40"/>
  </cols>
  <sheetData>
    <row r="1" spans="2:8" ht="42.95" customHeight="1" x14ac:dyDescent="0.2"/>
    <row r="2" spans="2:8" ht="18" x14ac:dyDescent="0.2">
      <c r="B2" s="1991" t="s">
        <v>83</v>
      </c>
      <c r="C2" s="2037"/>
      <c r="D2" s="2037"/>
      <c r="E2" s="2037"/>
      <c r="F2" s="2037"/>
      <c r="G2" s="2037"/>
      <c r="H2" s="876" t="s">
        <v>751</v>
      </c>
    </row>
    <row r="3" spans="2:8" ht="36" customHeight="1" x14ac:dyDescent="0.2">
      <c r="B3" s="1976" t="s">
        <v>84</v>
      </c>
      <c r="C3" s="2038"/>
      <c r="D3" s="2038"/>
      <c r="E3" s="2038"/>
      <c r="F3" s="2038"/>
      <c r="G3" s="2038"/>
    </row>
    <row r="4" spans="2:8" ht="19.149999999999999" customHeight="1" thickBot="1" x14ac:dyDescent="0.25">
      <c r="B4" s="2039" t="s">
        <v>870</v>
      </c>
      <c r="C4" s="2040"/>
      <c r="D4" s="2040"/>
      <c r="E4" s="2040"/>
      <c r="F4" s="2040"/>
      <c r="G4" s="2040"/>
    </row>
    <row r="5" spans="2:8" x14ac:dyDescent="0.2">
      <c r="B5" s="87"/>
      <c r="C5" s="87"/>
      <c r="D5" s="88"/>
      <c r="E5" s="89"/>
      <c r="F5" s="89"/>
      <c r="G5" s="89"/>
    </row>
    <row r="6" spans="2:8" ht="25.5" customHeight="1" x14ac:dyDescent="0.2">
      <c r="B6" s="6" t="s">
        <v>2</v>
      </c>
      <c r="C6" s="90">
        <v>2017</v>
      </c>
      <c r="D6" s="90">
        <v>2018</v>
      </c>
      <c r="E6" s="90">
        <v>2019</v>
      </c>
      <c r="F6" s="90">
        <v>2020</v>
      </c>
      <c r="G6" s="90">
        <v>2021</v>
      </c>
    </row>
    <row r="7" spans="2:8" ht="18" customHeight="1" x14ac:dyDescent="0.2">
      <c r="B7" s="26" t="s">
        <v>3</v>
      </c>
      <c r="C7" s="91"/>
      <c r="D7" s="91"/>
      <c r="E7" s="91"/>
      <c r="F7" s="91"/>
      <c r="G7" s="91"/>
    </row>
    <row r="8" spans="2:8" ht="18" customHeight="1" x14ac:dyDescent="0.2">
      <c r="B8" s="92" t="s">
        <v>4</v>
      </c>
      <c r="C8" s="12">
        <v>65553.5</v>
      </c>
      <c r="D8" s="12">
        <v>70567.666666666672</v>
      </c>
      <c r="E8" s="12">
        <v>73323.333333333328</v>
      </c>
      <c r="F8" s="60">
        <v>71360.083333333328</v>
      </c>
      <c r="G8" s="60">
        <v>75079.833333333328</v>
      </c>
      <c r="H8" s="631"/>
    </row>
    <row r="9" spans="2:8" ht="18" customHeight="1" x14ac:dyDescent="0.2">
      <c r="B9" s="92" t="s">
        <v>5</v>
      </c>
      <c r="C9" s="60">
        <v>84057.333333333328</v>
      </c>
      <c r="D9" s="60">
        <v>82693.75</v>
      </c>
      <c r="E9" s="60">
        <v>80008.916666666672</v>
      </c>
      <c r="F9" s="60">
        <v>78279.833333333328</v>
      </c>
      <c r="G9" s="60">
        <v>82968.083333333328</v>
      </c>
      <c r="H9" s="631"/>
    </row>
    <row r="10" spans="2:8" ht="18" customHeight="1" x14ac:dyDescent="0.2">
      <c r="B10" s="92" t="s">
        <v>6</v>
      </c>
      <c r="C10" s="12">
        <v>15833.5</v>
      </c>
      <c r="D10" s="12">
        <v>15938.583333333334</v>
      </c>
      <c r="E10" s="12">
        <v>15105.166666666666</v>
      </c>
      <c r="F10" s="12">
        <v>15486.5</v>
      </c>
      <c r="G10" s="12">
        <v>15602.916666666666</v>
      </c>
      <c r="H10" s="631"/>
    </row>
    <row r="11" spans="2:8" ht="18" customHeight="1" x14ac:dyDescent="0.25">
      <c r="B11" s="93" t="s">
        <v>85</v>
      </c>
      <c r="C11" s="50">
        <v>165444.33333333331</v>
      </c>
      <c r="D11" s="50">
        <v>169200.00000000003</v>
      </c>
      <c r="E11" s="50">
        <v>168437.41666666666</v>
      </c>
      <c r="F11" s="50">
        <v>165126.41666666666</v>
      </c>
      <c r="G11" s="50">
        <v>173650.83333333331</v>
      </c>
      <c r="H11" s="631"/>
    </row>
    <row r="12" spans="2:8" ht="18" customHeight="1" x14ac:dyDescent="0.2">
      <c r="B12" s="92" t="s">
        <v>86</v>
      </c>
      <c r="C12" s="12">
        <v>336565.75</v>
      </c>
      <c r="D12" s="12">
        <v>344763.58333333302</v>
      </c>
      <c r="E12" s="12">
        <v>628907.83333333337</v>
      </c>
      <c r="F12" s="12">
        <v>870071.41666666698</v>
      </c>
      <c r="G12" s="12">
        <v>883441</v>
      </c>
      <c r="H12" s="631"/>
    </row>
    <row r="13" spans="2:8" ht="18" customHeight="1" x14ac:dyDescent="0.2">
      <c r="B13" s="92" t="s">
        <v>87</v>
      </c>
      <c r="C13" s="12">
        <v>5</v>
      </c>
      <c r="D13" s="12">
        <v>5</v>
      </c>
      <c r="E13" s="12">
        <v>5</v>
      </c>
      <c r="F13" s="12">
        <v>5</v>
      </c>
      <c r="G13" s="12">
        <v>5</v>
      </c>
      <c r="H13" s="637"/>
    </row>
    <row r="14" spans="2:8" ht="18" customHeight="1" x14ac:dyDescent="0.2">
      <c r="B14" s="96" t="s">
        <v>8</v>
      </c>
      <c r="C14" s="15">
        <v>502015.08333333331</v>
      </c>
      <c r="D14" s="15">
        <v>513968.58333333302</v>
      </c>
      <c r="E14" s="15">
        <v>797350.25</v>
      </c>
      <c r="F14" s="15">
        <v>1035202.8333333336</v>
      </c>
      <c r="G14" s="15">
        <v>1057096.8333333333</v>
      </c>
      <c r="H14" s="94"/>
    </row>
    <row r="15" spans="2:8" ht="15" customHeight="1" x14ac:dyDescent="0.2">
      <c r="B15" s="379"/>
      <c r="C15" s="59"/>
      <c r="D15" s="59"/>
      <c r="E15" s="59"/>
      <c r="F15" s="59"/>
      <c r="G15" s="59"/>
    </row>
    <row r="16" spans="2:8" x14ac:dyDescent="0.2">
      <c r="C16" s="662"/>
      <c r="D16" s="610"/>
      <c r="E16" s="610"/>
      <c r="F16" s="610"/>
      <c r="G16" s="610"/>
    </row>
    <row r="17" spans="2:7" x14ac:dyDescent="0.2">
      <c r="B17" s="36"/>
      <c r="C17" s="64"/>
      <c r="D17" s="109"/>
      <c r="E17" s="109"/>
      <c r="F17" s="109"/>
      <c r="G17" s="97"/>
    </row>
    <row r="18" spans="2:7" x14ac:dyDescent="0.2">
      <c r="C18" s="68"/>
      <c r="D18" s="68"/>
      <c r="E18" s="68"/>
      <c r="F18" s="68"/>
      <c r="G18" s="49"/>
    </row>
    <row r="19" spans="2:7" x14ac:dyDescent="0.2">
      <c r="C19" s="68"/>
      <c r="D19" s="68"/>
      <c r="E19" s="68"/>
    </row>
    <row r="20" spans="2:7" x14ac:dyDescent="0.2">
      <c r="C20" s="68"/>
      <c r="D20" s="68"/>
      <c r="E20" s="68"/>
    </row>
    <row r="21" spans="2:7" x14ac:dyDescent="0.2">
      <c r="C21" s="68"/>
      <c r="D21" s="68"/>
      <c r="E21" s="68"/>
    </row>
    <row r="22" spans="2:7" x14ac:dyDescent="0.2">
      <c r="C22" s="68"/>
      <c r="D22" s="68"/>
      <c r="E22" s="68"/>
    </row>
    <row r="23" spans="2:7" x14ac:dyDescent="0.2">
      <c r="C23" s="68"/>
      <c r="D23" s="68"/>
      <c r="E23" s="68"/>
    </row>
    <row r="24" spans="2:7" x14ac:dyDescent="0.2">
      <c r="C24" s="68"/>
      <c r="D24" s="68"/>
      <c r="E24" s="68"/>
    </row>
  </sheetData>
  <mergeCells count="3">
    <mergeCell ref="B2:G2"/>
    <mergeCell ref="B3:G3"/>
    <mergeCell ref="B4:G4"/>
  </mergeCells>
  <hyperlinks>
    <hyperlink ref="H2" location="'Capítulo I'!A1" display="Volver" xr:uid="{00000000-0004-0000-0700-000000000000}"/>
  </hyperlinks>
  <pageMargins left="0.70866141732283472" right="0.70866141732283472" top="0.74803149606299213" bottom="0.74803149606299213" header="0.31496062992125984" footer="0.31496062992125984"/>
  <pageSetup scale="86"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B017F-9AAA-4C68-95B7-2EB9F15ACAFA}">
  <sheetPr>
    <tabColor theme="0" tint="-0.499984740745262"/>
  </sheetPr>
  <dimension ref="B2:O28"/>
  <sheetViews>
    <sheetView showGridLines="0" zoomScale="90" zoomScaleNormal="90" workbookViewId="0"/>
  </sheetViews>
  <sheetFormatPr baseColWidth="10" defaultColWidth="11.42578125" defaultRowHeight="14.25" x14ac:dyDescent="0.2"/>
  <cols>
    <col min="1" max="1" width="18.140625" style="1317" customWidth="1"/>
    <col min="2" max="2" width="55.85546875" style="1317" customWidth="1"/>
    <col min="3" max="4" width="10.7109375" style="1317" customWidth="1"/>
    <col min="5" max="10" width="9.5703125" style="1317" customWidth="1"/>
    <col min="11" max="12" width="10.7109375" style="1317" customWidth="1"/>
    <col min="13" max="13" width="9.5703125" style="1317" customWidth="1"/>
    <col min="14" max="14" width="11.28515625" style="1317" customWidth="1"/>
    <col min="15" max="16384" width="11.42578125" style="1317"/>
  </cols>
  <sheetData>
    <row r="2" spans="2:15" ht="15" x14ac:dyDescent="0.25">
      <c r="B2" s="2328" t="s">
        <v>2572</v>
      </c>
      <c r="C2" s="2329"/>
      <c r="D2" s="2329"/>
      <c r="E2" s="2329"/>
      <c r="F2" s="2329"/>
      <c r="G2" s="2329"/>
      <c r="H2" s="2329"/>
      <c r="I2" s="2329"/>
      <c r="J2" s="2329"/>
      <c r="K2" s="2329"/>
      <c r="L2" s="2329"/>
      <c r="M2" s="2329"/>
      <c r="N2" s="1767" t="s">
        <v>751</v>
      </c>
      <c r="O2" s="3"/>
    </row>
    <row r="3" spans="2:15" ht="15.75" x14ac:dyDescent="0.25">
      <c r="B3" s="2330" t="s">
        <v>1661</v>
      </c>
      <c r="C3" s="2331"/>
      <c r="D3" s="2331"/>
      <c r="E3" s="2331"/>
      <c r="F3" s="2331"/>
      <c r="G3" s="2331"/>
      <c r="H3" s="2331"/>
      <c r="I3" s="2331"/>
      <c r="J3" s="2331"/>
      <c r="K3" s="2331"/>
      <c r="L3" s="2331"/>
      <c r="M3" s="2331"/>
    </row>
    <row r="4" spans="2:15" ht="15.75" x14ac:dyDescent="0.25">
      <c r="B4" s="2330">
        <v>2021</v>
      </c>
      <c r="C4" s="2331"/>
      <c r="D4" s="2331"/>
      <c r="E4" s="2331"/>
      <c r="F4" s="2331"/>
      <c r="G4" s="2331"/>
      <c r="H4" s="2331"/>
      <c r="I4" s="2331"/>
      <c r="J4" s="2331"/>
      <c r="K4" s="2331"/>
      <c r="L4" s="2331"/>
      <c r="M4" s="2331"/>
    </row>
    <row r="5" spans="2:15" ht="15" x14ac:dyDescent="0.2">
      <c r="B5" s="1509"/>
      <c r="C5" s="1510"/>
      <c r="D5" s="1370"/>
      <c r="E5" s="1370"/>
      <c r="F5" s="1370"/>
      <c r="G5" s="1370"/>
    </row>
    <row r="6" spans="2:15" ht="39" customHeight="1" x14ac:dyDescent="0.2">
      <c r="B6" s="2332" t="s">
        <v>1499</v>
      </c>
      <c r="C6" s="2333" t="s">
        <v>1662</v>
      </c>
      <c r="D6" s="2333"/>
      <c r="E6" s="2333" t="s">
        <v>1663</v>
      </c>
      <c r="F6" s="2333"/>
      <c r="G6" s="2333" t="s">
        <v>1664</v>
      </c>
      <c r="H6" s="2333"/>
      <c r="I6" s="2333" t="s">
        <v>1665</v>
      </c>
      <c r="J6" s="2333"/>
      <c r="K6" s="2333" t="s">
        <v>105</v>
      </c>
      <c r="L6" s="2333"/>
      <c r="M6" s="2333"/>
      <c r="N6" s="2334"/>
    </row>
    <row r="7" spans="2:15" ht="20.100000000000001" customHeight="1" x14ac:dyDescent="0.2">
      <c r="B7" s="2332"/>
      <c r="C7" s="1536" t="s">
        <v>1446</v>
      </c>
      <c r="D7" s="1537" t="s">
        <v>1445</v>
      </c>
      <c r="E7" s="1537" t="s">
        <v>1446</v>
      </c>
      <c r="F7" s="1537" t="s">
        <v>1445</v>
      </c>
      <c r="G7" s="1537" t="s">
        <v>1446</v>
      </c>
      <c r="H7" s="1537" t="s">
        <v>1445</v>
      </c>
      <c r="I7" s="1537" t="s">
        <v>1446</v>
      </c>
      <c r="J7" s="1537" t="s">
        <v>1445</v>
      </c>
      <c r="K7" s="1537" t="s">
        <v>1446</v>
      </c>
      <c r="L7" s="1537" t="s">
        <v>1445</v>
      </c>
      <c r="M7" s="1537" t="s">
        <v>1666</v>
      </c>
      <c r="N7" s="1538" t="s">
        <v>48</v>
      </c>
    </row>
    <row r="8" spans="2:15" ht="17.100000000000001" customHeight="1" x14ac:dyDescent="0.2">
      <c r="B8" s="1328" t="s">
        <v>1500</v>
      </c>
      <c r="C8" s="1539">
        <v>52224</v>
      </c>
      <c r="D8" s="1539">
        <v>81150</v>
      </c>
      <c r="E8" s="1539">
        <v>236</v>
      </c>
      <c r="F8" s="1539">
        <v>359</v>
      </c>
      <c r="G8" s="1539">
        <v>11512</v>
      </c>
      <c r="H8" s="1539">
        <v>28266</v>
      </c>
      <c r="I8" s="1539"/>
      <c r="J8" s="1539"/>
      <c r="K8" s="1540">
        <f t="shared" ref="K8:L16" si="0">+C8+E8+G8+I8</f>
        <v>63972</v>
      </c>
      <c r="L8" s="1540">
        <f t="shared" si="0"/>
        <v>109775</v>
      </c>
      <c r="M8" s="1540">
        <v>49</v>
      </c>
      <c r="N8" s="1541">
        <f t="shared" ref="N8:N17" si="1">+K8+L8+M8</f>
        <v>173796</v>
      </c>
    </row>
    <row r="9" spans="2:15" ht="17.100000000000001" customHeight="1" x14ac:dyDescent="0.2">
      <c r="B9" s="1328" t="s">
        <v>1501</v>
      </c>
      <c r="C9" s="1410">
        <v>251968</v>
      </c>
      <c r="D9" s="1410">
        <v>326604</v>
      </c>
      <c r="E9" s="1410"/>
      <c r="F9" s="1410"/>
      <c r="G9" s="1410"/>
      <c r="H9" s="1539"/>
      <c r="I9" s="1410">
        <v>3</v>
      </c>
      <c r="J9" s="1410">
        <v>8</v>
      </c>
      <c r="K9" s="1540">
        <f t="shared" si="0"/>
        <v>251971</v>
      </c>
      <c r="L9" s="1540">
        <f t="shared" si="0"/>
        <v>326612</v>
      </c>
      <c r="M9" s="1540">
        <v>53</v>
      </c>
      <c r="N9" s="1541">
        <f t="shared" si="1"/>
        <v>578636</v>
      </c>
    </row>
    <row r="10" spans="2:15" ht="17.100000000000001" customHeight="1" x14ac:dyDescent="0.2">
      <c r="B10" s="1328" t="s">
        <v>1502</v>
      </c>
      <c r="C10" s="1410"/>
      <c r="D10" s="1410"/>
      <c r="E10" s="1410"/>
      <c r="F10" s="1410"/>
      <c r="G10" s="1410"/>
      <c r="H10" s="1410"/>
      <c r="I10" s="1410">
        <v>5203</v>
      </c>
      <c r="J10" s="1410">
        <v>6673</v>
      </c>
      <c r="K10" s="1540">
        <f t="shared" si="0"/>
        <v>5203</v>
      </c>
      <c r="L10" s="1540">
        <f t="shared" si="0"/>
        <v>6673</v>
      </c>
      <c r="M10" s="1540">
        <v>2</v>
      </c>
      <c r="N10" s="1541">
        <f t="shared" si="1"/>
        <v>11878</v>
      </c>
    </row>
    <row r="11" spans="2:15" ht="28.5" x14ac:dyDescent="0.2">
      <c r="B11" s="1367" t="s">
        <v>1667</v>
      </c>
      <c r="C11" s="1410"/>
      <c r="D11" s="1410"/>
      <c r="E11" s="1410"/>
      <c r="F11" s="1410"/>
      <c r="G11" s="1410"/>
      <c r="H11" s="1410"/>
      <c r="I11" s="1410"/>
      <c r="J11" s="1410"/>
      <c r="K11" s="1540">
        <f t="shared" si="0"/>
        <v>0</v>
      </c>
      <c r="L11" s="1540">
        <f t="shared" si="0"/>
        <v>0</v>
      </c>
      <c r="M11" s="1540">
        <v>8511</v>
      </c>
      <c r="N11" s="1541">
        <f t="shared" si="1"/>
        <v>8511</v>
      </c>
    </row>
    <row r="12" spans="2:15" ht="17.100000000000001" customHeight="1" x14ac:dyDescent="0.2">
      <c r="B12" s="1328" t="s">
        <v>1504</v>
      </c>
      <c r="C12" s="1410">
        <v>21822</v>
      </c>
      <c r="D12" s="1410">
        <v>22545</v>
      </c>
      <c r="E12" s="1410"/>
      <c r="F12" s="1410"/>
      <c r="G12" s="1410"/>
      <c r="H12" s="1410"/>
      <c r="I12" s="1410"/>
      <c r="J12" s="1410"/>
      <c r="K12" s="1540">
        <f t="shared" si="0"/>
        <v>21822</v>
      </c>
      <c r="L12" s="1540">
        <f t="shared" si="0"/>
        <v>22545</v>
      </c>
      <c r="M12" s="1540">
        <v>4</v>
      </c>
      <c r="N12" s="1541">
        <f t="shared" si="1"/>
        <v>44371</v>
      </c>
    </row>
    <row r="13" spans="2:15" ht="17.100000000000001" customHeight="1" x14ac:dyDescent="0.2">
      <c r="B13" s="1328" t="s">
        <v>1505</v>
      </c>
      <c r="C13" s="1410">
        <v>110</v>
      </c>
      <c r="D13" s="1410">
        <v>148</v>
      </c>
      <c r="E13" s="1410"/>
      <c r="F13" s="1410"/>
      <c r="G13" s="1410">
        <v>1088</v>
      </c>
      <c r="H13" s="1410">
        <v>5848</v>
      </c>
      <c r="I13" s="1410"/>
      <c r="J13" s="1410"/>
      <c r="K13" s="1540">
        <f t="shared" si="0"/>
        <v>1198</v>
      </c>
      <c r="L13" s="1540">
        <f t="shared" si="0"/>
        <v>5996</v>
      </c>
      <c r="M13" s="1540"/>
      <c r="N13" s="1541">
        <f t="shared" si="1"/>
        <v>7194</v>
      </c>
    </row>
    <row r="14" spans="2:15" ht="17.100000000000001" customHeight="1" x14ac:dyDescent="0.2">
      <c r="B14" s="1328" t="s">
        <v>1506</v>
      </c>
      <c r="C14" s="1410">
        <v>4</v>
      </c>
      <c r="D14" s="1410">
        <v>7</v>
      </c>
      <c r="E14" s="1410"/>
      <c r="F14" s="1410"/>
      <c r="G14" s="1410">
        <v>1482</v>
      </c>
      <c r="H14" s="1410">
        <v>3031</v>
      </c>
      <c r="I14" s="1410"/>
      <c r="J14" s="1410"/>
      <c r="K14" s="1540">
        <f t="shared" si="0"/>
        <v>1486</v>
      </c>
      <c r="L14" s="1540">
        <f t="shared" si="0"/>
        <v>3038</v>
      </c>
      <c r="M14" s="1540">
        <v>2</v>
      </c>
      <c r="N14" s="1541">
        <f t="shared" si="1"/>
        <v>4526</v>
      </c>
    </row>
    <row r="15" spans="2:15" ht="17.100000000000001" customHeight="1" x14ac:dyDescent="0.2">
      <c r="B15" s="1328" t="s">
        <v>1507</v>
      </c>
      <c r="C15" s="1410"/>
      <c r="D15" s="1410"/>
      <c r="E15" s="1410"/>
      <c r="F15" s="1410"/>
      <c r="G15" s="1410">
        <v>9635</v>
      </c>
      <c r="H15" s="1410">
        <v>29849</v>
      </c>
      <c r="I15" s="1410"/>
      <c r="J15" s="1410"/>
      <c r="K15" s="1540">
        <f t="shared" si="0"/>
        <v>9635</v>
      </c>
      <c r="L15" s="1540">
        <f t="shared" si="0"/>
        <v>29849</v>
      </c>
      <c r="M15" s="1540">
        <v>19</v>
      </c>
      <c r="N15" s="1541">
        <f t="shared" si="1"/>
        <v>39503</v>
      </c>
    </row>
    <row r="16" spans="2:15" ht="17.100000000000001" customHeight="1" x14ac:dyDescent="0.2">
      <c r="B16" s="1328" t="s">
        <v>1508</v>
      </c>
      <c r="C16" s="1410"/>
      <c r="D16" s="1410"/>
      <c r="E16" s="1410"/>
      <c r="F16" s="1410"/>
      <c r="G16" s="1410">
        <v>5325</v>
      </c>
      <c r="H16" s="1410">
        <v>21454</v>
      </c>
      <c r="I16" s="1410"/>
      <c r="J16" s="1410"/>
      <c r="K16" s="1540">
        <f t="shared" si="0"/>
        <v>5325</v>
      </c>
      <c r="L16" s="1540">
        <f t="shared" si="0"/>
        <v>21454</v>
      </c>
      <c r="M16" s="1540">
        <v>1</v>
      </c>
      <c r="N16" s="1541">
        <f t="shared" si="1"/>
        <v>26780</v>
      </c>
    </row>
    <row r="17" spans="2:14" ht="15.75" x14ac:dyDescent="0.25">
      <c r="B17" s="1344" t="s">
        <v>8</v>
      </c>
      <c r="C17" s="1542">
        <f>SUM(C8:C16)</f>
        <v>326128</v>
      </c>
      <c r="D17" s="1542">
        <f t="shared" ref="D17:J17" si="2">SUM(D8:D16)</f>
        <v>430454</v>
      </c>
      <c r="E17" s="1542">
        <f t="shared" si="2"/>
        <v>236</v>
      </c>
      <c r="F17" s="1542">
        <f t="shared" si="2"/>
        <v>359</v>
      </c>
      <c r="G17" s="1542">
        <f t="shared" si="2"/>
        <v>29042</v>
      </c>
      <c r="H17" s="1542">
        <f t="shared" si="2"/>
        <v>88448</v>
      </c>
      <c r="I17" s="1542">
        <f t="shared" si="2"/>
        <v>5206</v>
      </c>
      <c r="J17" s="1542">
        <f t="shared" si="2"/>
        <v>6681</v>
      </c>
      <c r="K17" s="1542">
        <f>SUM(K8:K16)</f>
        <v>360612</v>
      </c>
      <c r="L17" s="1542">
        <f>SUM(L8:L16)</f>
        <v>525942</v>
      </c>
      <c r="M17" s="1542">
        <f>SUM(M8:M16)</f>
        <v>8641</v>
      </c>
      <c r="N17" s="1541">
        <f t="shared" si="1"/>
        <v>895195</v>
      </c>
    </row>
    <row r="18" spans="2:14" x14ac:dyDescent="0.2">
      <c r="B18" s="1543" t="s">
        <v>1668</v>
      </c>
    </row>
    <row r="19" spans="2:14" ht="15" x14ac:dyDescent="0.25">
      <c r="B19" s="1205"/>
      <c r="C19" s="1422"/>
      <c r="D19" s="1422"/>
      <c r="E19" s="1422"/>
      <c r="F19" s="1422"/>
      <c r="G19" s="1422"/>
    </row>
    <row r="20" spans="2:14" ht="15" x14ac:dyDescent="0.25">
      <c r="B20" s="1205"/>
      <c r="C20" s="1422"/>
      <c r="D20" s="1422"/>
      <c r="E20" s="1422"/>
      <c r="F20" s="1422"/>
      <c r="G20" s="1422"/>
    </row>
    <row r="21" spans="2:14" ht="15" x14ac:dyDescent="0.25">
      <c r="B21" s="1205"/>
      <c r="C21" s="1422"/>
      <c r="D21" s="1422"/>
      <c r="E21" s="1422"/>
      <c r="F21" s="1422"/>
      <c r="G21" s="1422"/>
    </row>
    <row r="22" spans="2:14" ht="15" x14ac:dyDescent="0.25">
      <c r="B22" s="1205"/>
      <c r="C22" s="1422"/>
      <c r="D22" s="1422"/>
      <c r="E22" s="1422"/>
      <c r="F22" s="1422"/>
      <c r="G22" s="1422"/>
    </row>
    <row r="23" spans="2:14" ht="15" x14ac:dyDescent="0.25">
      <c r="B23" s="1205"/>
      <c r="C23" s="1422"/>
      <c r="D23" s="1422"/>
      <c r="E23" s="1422"/>
      <c r="F23" s="1422"/>
      <c r="G23" s="1422"/>
    </row>
    <row r="24" spans="2:14" ht="15" x14ac:dyDescent="0.25">
      <c r="B24" s="1205"/>
      <c r="C24" s="1422"/>
      <c r="D24" s="1422"/>
      <c r="E24" s="1422"/>
      <c r="F24" s="1422"/>
      <c r="G24" s="1422"/>
    </row>
    <row r="25" spans="2:14" ht="15" x14ac:dyDescent="0.25">
      <c r="B25" s="1205"/>
      <c r="C25" s="1422"/>
      <c r="D25" s="1422"/>
      <c r="E25" s="1422"/>
      <c r="F25" s="1422"/>
      <c r="G25" s="1422"/>
    </row>
    <row r="26" spans="2:14" ht="15" x14ac:dyDescent="0.25">
      <c r="B26" s="1205"/>
      <c r="C26" s="1422"/>
      <c r="D26" s="1422"/>
      <c r="E26" s="1422"/>
      <c r="F26" s="1422"/>
      <c r="G26" s="1422"/>
    </row>
    <row r="27" spans="2:14" ht="15" x14ac:dyDescent="0.25">
      <c r="B27" s="1205"/>
      <c r="C27" s="1422"/>
      <c r="D27" s="1422"/>
      <c r="E27" s="1422"/>
      <c r="F27" s="1422"/>
      <c r="G27" s="1422"/>
    </row>
    <row r="28" spans="2:14" ht="15" x14ac:dyDescent="0.25">
      <c r="B28" s="1205"/>
      <c r="C28" s="1422"/>
      <c r="D28" s="1422"/>
      <c r="E28" s="1422"/>
      <c r="F28" s="1422"/>
      <c r="G28" s="1422"/>
    </row>
  </sheetData>
  <mergeCells count="9">
    <mergeCell ref="B2:M2"/>
    <mergeCell ref="B3:M3"/>
    <mergeCell ref="B4:M4"/>
    <mergeCell ref="B6:B7"/>
    <mergeCell ref="C6:D6"/>
    <mergeCell ref="E6:F6"/>
    <mergeCell ref="G6:H6"/>
    <mergeCell ref="I6:J6"/>
    <mergeCell ref="K6:N6"/>
  </mergeCells>
  <hyperlinks>
    <hyperlink ref="N2" location="'Capítulo V'!A1" display="Volver" xr:uid="{318325E8-6F7A-4C32-8EA5-7E1F1A633B39}"/>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4B8DF-EC26-4C5F-98C5-6382ADA8639C}">
  <sheetPr>
    <tabColor theme="0" tint="-0.499984740745262"/>
  </sheetPr>
  <dimension ref="B2:P46"/>
  <sheetViews>
    <sheetView showGridLines="0" zoomScale="90" zoomScaleNormal="90" workbookViewId="0"/>
  </sheetViews>
  <sheetFormatPr baseColWidth="10" defaultColWidth="11.42578125" defaultRowHeight="14.25" x14ac:dyDescent="0.2"/>
  <cols>
    <col min="1" max="1" width="18.42578125" style="1317" customWidth="1"/>
    <col min="2" max="2" width="53.85546875" style="1317" customWidth="1"/>
    <col min="3" max="3" width="15.5703125" style="1317" customWidth="1"/>
    <col min="4" max="4" width="17.28515625" style="1317" customWidth="1"/>
    <col min="5" max="5" width="14.28515625" style="1317" customWidth="1"/>
    <col min="6" max="6" width="13.140625" style="1317" customWidth="1"/>
    <col min="7" max="7" width="12.5703125" style="1317" customWidth="1"/>
    <col min="8" max="8" width="17.140625" style="1317" customWidth="1"/>
    <col min="9" max="9" width="11.42578125" style="1317"/>
    <col min="10" max="10" width="12.140625" style="1332" customWidth="1"/>
    <col min="11" max="11" width="7" style="1317" customWidth="1"/>
    <col min="12" max="12" width="5.42578125" style="1317" customWidth="1"/>
    <col min="13" max="13" width="8.5703125" style="1317" customWidth="1"/>
    <col min="14" max="14" width="7.28515625" style="1317" customWidth="1"/>
    <col min="15" max="15" width="6.5703125" style="1317" customWidth="1"/>
    <col min="16" max="16384" width="11.42578125" style="1317"/>
  </cols>
  <sheetData>
    <row r="2" spans="2:13" ht="18" x14ac:dyDescent="0.25">
      <c r="B2" s="2322" t="s">
        <v>1677</v>
      </c>
      <c r="C2" s="2324"/>
      <c r="D2" s="2324"/>
      <c r="E2" s="2324"/>
      <c r="F2" s="2324"/>
      <c r="G2" s="2324"/>
      <c r="J2" s="3"/>
    </row>
    <row r="3" spans="2:13" x14ac:dyDescent="0.2">
      <c r="I3" s="1767" t="s">
        <v>751</v>
      </c>
    </row>
    <row r="4" spans="2:13" ht="30" customHeight="1" x14ac:dyDescent="0.25">
      <c r="B4" s="2335" t="s">
        <v>1669</v>
      </c>
      <c r="C4" s="2331"/>
      <c r="D4" s="2331"/>
      <c r="E4" s="2331"/>
      <c r="F4" s="2331"/>
      <c r="G4" s="2331"/>
      <c r="H4" s="2331"/>
    </row>
    <row r="5" spans="2:13" ht="15" customHeight="1" x14ac:dyDescent="0.25">
      <c r="B5" s="2335">
        <v>2021</v>
      </c>
      <c r="C5" s="2331"/>
      <c r="D5" s="2331"/>
      <c r="E5" s="2331"/>
      <c r="F5" s="2331"/>
      <c r="G5" s="2331"/>
      <c r="H5" s="2331"/>
    </row>
    <row r="6" spans="2:13" ht="40.5" customHeight="1" x14ac:dyDescent="0.25">
      <c r="B6" s="1308" t="s">
        <v>1499</v>
      </c>
      <c r="C6" s="1544" t="s">
        <v>1670</v>
      </c>
      <c r="D6" s="1544" t="s">
        <v>1671</v>
      </c>
      <c r="E6" s="1544" t="s">
        <v>1672</v>
      </c>
      <c r="F6" s="1544" t="s">
        <v>1673</v>
      </c>
      <c r="G6" s="1545" t="s">
        <v>1674</v>
      </c>
      <c r="H6" s="1546" t="s">
        <v>8</v>
      </c>
    </row>
    <row r="7" spans="2:13" ht="17.100000000000001" customHeight="1" x14ac:dyDescent="0.2">
      <c r="B7" s="1328" t="s">
        <v>1500</v>
      </c>
      <c r="C7" s="1410">
        <v>44627</v>
      </c>
      <c r="D7" s="1410">
        <v>124173</v>
      </c>
      <c r="E7" s="1410">
        <v>4550</v>
      </c>
      <c r="F7" s="1410">
        <v>58</v>
      </c>
      <c r="G7" s="1410">
        <v>388</v>
      </c>
      <c r="H7" s="1344">
        <v>173796</v>
      </c>
      <c r="I7" s="1332"/>
    </row>
    <row r="8" spans="2:13" ht="17.100000000000001" customHeight="1" x14ac:dyDescent="0.2">
      <c r="B8" s="1328" t="s">
        <v>1501</v>
      </c>
      <c r="C8" s="1410">
        <v>73954</v>
      </c>
      <c r="D8" s="1410">
        <v>499308</v>
      </c>
      <c r="E8" s="1410">
        <v>2322</v>
      </c>
      <c r="F8" s="1410">
        <v>389</v>
      </c>
      <c r="G8" s="1410">
        <v>2654</v>
      </c>
      <c r="H8" s="1344">
        <v>578627</v>
      </c>
      <c r="I8" s="1332"/>
    </row>
    <row r="9" spans="2:13" ht="17.100000000000001" customHeight="1" x14ac:dyDescent="0.2">
      <c r="B9" s="1328" t="s">
        <v>1502</v>
      </c>
      <c r="C9" s="1410">
        <v>1470</v>
      </c>
      <c r="D9" s="1410">
        <v>10318</v>
      </c>
      <c r="E9" s="1410">
        <v>73</v>
      </c>
      <c r="F9" s="1410">
        <v>8</v>
      </c>
      <c r="G9" s="1410">
        <v>9</v>
      </c>
      <c r="H9" s="1344">
        <v>11878</v>
      </c>
      <c r="I9" s="1332"/>
      <c r="K9" s="1332"/>
      <c r="L9" s="1332"/>
      <c r="M9" s="1332"/>
    </row>
    <row r="10" spans="2:13" ht="29.25" customHeight="1" x14ac:dyDescent="0.25">
      <c r="B10" s="1367" t="s">
        <v>1675</v>
      </c>
      <c r="C10" s="1410"/>
      <c r="D10" s="1410"/>
      <c r="E10" s="1410"/>
      <c r="F10" s="1410"/>
      <c r="G10" s="1410">
        <v>8511</v>
      </c>
      <c r="H10" s="1331">
        <v>8511</v>
      </c>
      <c r="I10" s="1332"/>
    </row>
    <row r="11" spans="2:13" ht="17.100000000000001" customHeight="1" x14ac:dyDescent="0.2">
      <c r="B11" s="1328" t="s">
        <v>1504</v>
      </c>
      <c r="C11" s="1410">
        <v>1181</v>
      </c>
      <c r="D11" s="1410">
        <v>42521</v>
      </c>
      <c r="E11" s="1410">
        <v>358</v>
      </c>
      <c r="F11" s="1410">
        <v>51</v>
      </c>
      <c r="G11" s="1410">
        <v>266</v>
      </c>
      <c r="H11" s="1344">
        <v>44377</v>
      </c>
      <c r="I11" s="1332"/>
    </row>
    <row r="12" spans="2:13" ht="17.100000000000001" customHeight="1" x14ac:dyDescent="0.2">
      <c r="B12" s="1328" t="s">
        <v>1505</v>
      </c>
      <c r="C12" s="1410">
        <v>4798</v>
      </c>
      <c r="D12" s="1410">
        <v>2228</v>
      </c>
      <c r="E12" s="1410">
        <v>155</v>
      </c>
      <c r="F12" s="1410">
        <v>12</v>
      </c>
      <c r="G12" s="1410">
        <v>1</v>
      </c>
      <c r="H12" s="1344">
        <v>7194</v>
      </c>
      <c r="I12" s="1332"/>
    </row>
    <row r="13" spans="2:13" ht="17.100000000000001" customHeight="1" x14ac:dyDescent="0.2">
      <c r="B13" s="1328" t="s">
        <v>1506</v>
      </c>
      <c r="C13" s="1410">
        <v>1492</v>
      </c>
      <c r="D13" s="1410">
        <v>2957</v>
      </c>
      <c r="E13" s="1410">
        <v>77</v>
      </c>
      <c r="F13" s="1410">
        <v>0</v>
      </c>
      <c r="G13" s="1410">
        <v>1</v>
      </c>
      <c r="H13" s="1344">
        <v>4527</v>
      </c>
      <c r="I13" s="1332"/>
    </row>
    <row r="14" spans="2:13" ht="17.100000000000001" customHeight="1" x14ac:dyDescent="0.2">
      <c r="B14" s="1328" t="s">
        <v>1507</v>
      </c>
      <c r="C14" s="1410">
        <v>19700</v>
      </c>
      <c r="D14" s="1410">
        <v>18369</v>
      </c>
      <c r="E14" s="1410">
        <v>1393</v>
      </c>
      <c r="F14" s="1410">
        <v>9</v>
      </c>
      <c r="G14" s="1410">
        <v>33</v>
      </c>
      <c r="H14" s="1344">
        <v>39504</v>
      </c>
      <c r="I14" s="1332"/>
    </row>
    <row r="15" spans="2:13" ht="17.100000000000001" customHeight="1" x14ac:dyDescent="0.2">
      <c r="B15" s="1328" t="s">
        <v>1508</v>
      </c>
      <c r="C15" s="1410">
        <v>16032</v>
      </c>
      <c r="D15" s="1410">
        <v>9629</v>
      </c>
      <c r="E15" s="1410">
        <v>1058</v>
      </c>
      <c r="F15" s="1410">
        <v>5</v>
      </c>
      <c r="G15" s="1410">
        <v>59</v>
      </c>
      <c r="H15" s="1344">
        <v>26783</v>
      </c>
      <c r="I15" s="1332"/>
    </row>
    <row r="16" spans="2:13" ht="17.100000000000001" customHeight="1" x14ac:dyDescent="0.2">
      <c r="B16" s="1344" t="s">
        <v>8</v>
      </c>
      <c r="C16" s="1344">
        <v>163254</v>
      </c>
      <c r="D16" s="1344">
        <v>709503</v>
      </c>
      <c r="E16" s="1344">
        <v>9986</v>
      </c>
      <c r="F16" s="1344">
        <v>532</v>
      </c>
      <c r="G16" s="1344">
        <v>11922</v>
      </c>
      <c r="H16" s="1344">
        <v>895197</v>
      </c>
      <c r="I16" s="1332"/>
    </row>
    <row r="17" spans="2:16" x14ac:dyDescent="0.2">
      <c r="B17" s="1547" t="s">
        <v>1676</v>
      </c>
      <c r="H17" s="1332"/>
    </row>
    <row r="18" spans="2:16" x14ac:dyDescent="0.2">
      <c r="H18" s="1332"/>
    </row>
    <row r="19" spans="2:16" ht="18" x14ac:dyDescent="0.25">
      <c r="B19" s="2322" t="s">
        <v>1680</v>
      </c>
      <c r="C19" s="2324"/>
      <c r="D19" s="2324"/>
      <c r="E19" s="2324"/>
      <c r="F19" s="2324"/>
      <c r="G19" s="2324"/>
      <c r="I19" s="1767" t="s">
        <v>751</v>
      </c>
      <c r="J19" s="3"/>
    </row>
    <row r="21" spans="2:16" ht="33.75" customHeight="1" x14ac:dyDescent="0.25">
      <c r="B21" s="2335" t="s">
        <v>1678</v>
      </c>
      <c r="C21" s="2331"/>
      <c r="D21" s="2331"/>
      <c r="E21" s="2331"/>
      <c r="F21" s="2331"/>
      <c r="G21" s="2331"/>
    </row>
    <row r="22" spans="2:16" ht="15.75" x14ac:dyDescent="0.25">
      <c r="B22" s="2335">
        <v>2021</v>
      </c>
      <c r="C22" s="2331"/>
      <c r="D22" s="2331"/>
      <c r="E22" s="2331"/>
      <c r="F22" s="2331"/>
      <c r="G22" s="2331"/>
      <c r="H22" s="1478"/>
    </row>
    <row r="23" spans="2:16" ht="31.5" x14ac:dyDescent="0.2">
      <c r="B23" s="1308" t="s">
        <v>1499</v>
      </c>
      <c r="C23" s="1308" t="s">
        <v>1662</v>
      </c>
      <c r="D23" s="1309" t="s">
        <v>1663</v>
      </c>
      <c r="E23" s="1340" t="s">
        <v>1664</v>
      </c>
      <c r="F23" s="1340" t="s">
        <v>1665</v>
      </c>
      <c r="G23" s="1309" t="s">
        <v>105</v>
      </c>
    </row>
    <row r="24" spans="2:16" ht="17.100000000000001" customHeight="1" x14ac:dyDescent="0.25">
      <c r="B24" s="1328" t="s">
        <v>1500</v>
      </c>
      <c r="C24" s="1410">
        <v>118410</v>
      </c>
      <c r="D24" s="1410">
        <v>528</v>
      </c>
      <c r="E24" s="1548">
        <v>37074</v>
      </c>
      <c r="F24" s="1540"/>
      <c r="G24" s="1549">
        <v>156012</v>
      </c>
      <c r="H24" s="1550"/>
    </row>
    <row r="25" spans="2:16" ht="17.100000000000001" customHeight="1" x14ac:dyDescent="0.25">
      <c r="B25" s="1328" t="s">
        <v>1501</v>
      </c>
      <c r="C25" s="1410">
        <v>506650</v>
      </c>
      <c r="D25" s="1551"/>
      <c r="E25" s="1410"/>
      <c r="F25" s="1410">
        <v>10</v>
      </c>
      <c r="G25" s="1549">
        <v>506660</v>
      </c>
      <c r="H25" s="1552"/>
    </row>
    <row r="26" spans="2:16" ht="17.100000000000001" customHeight="1" x14ac:dyDescent="0.2">
      <c r="B26" s="1328" t="s">
        <v>1502</v>
      </c>
      <c r="C26" s="1551"/>
      <c r="D26" s="1410"/>
      <c r="E26" s="1410"/>
      <c r="F26" s="1410">
        <v>10352</v>
      </c>
      <c r="G26" s="1549">
        <v>10352</v>
      </c>
      <c r="H26" s="1553"/>
    </row>
    <row r="27" spans="2:16" ht="31.5" customHeight="1" x14ac:dyDescent="0.2">
      <c r="B27" s="1367" t="s">
        <v>1675</v>
      </c>
      <c r="C27" s="1410"/>
      <c r="D27" s="1410"/>
      <c r="E27" s="1410"/>
      <c r="F27" s="1410"/>
      <c r="G27" s="1549">
        <v>0</v>
      </c>
      <c r="H27" s="1553"/>
    </row>
    <row r="28" spans="2:16" ht="17.100000000000001" customHeight="1" x14ac:dyDescent="0.2">
      <c r="B28" s="1328" t="s">
        <v>1504</v>
      </c>
      <c r="C28" s="1410">
        <v>37449</v>
      </c>
      <c r="D28" s="1410"/>
      <c r="E28" s="1410"/>
      <c r="F28" s="1410"/>
      <c r="G28" s="1549">
        <v>37449</v>
      </c>
      <c r="H28" s="1553"/>
    </row>
    <row r="29" spans="2:16" ht="17.100000000000001" customHeight="1" x14ac:dyDescent="0.2">
      <c r="B29" s="1328" t="s">
        <v>1505</v>
      </c>
      <c r="C29" s="1410">
        <v>223</v>
      </c>
      <c r="D29" s="1410"/>
      <c r="E29" s="1410">
        <v>6714</v>
      </c>
      <c r="F29" s="1410"/>
      <c r="G29" s="1549">
        <v>6937</v>
      </c>
      <c r="H29" s="1553"/>
    </row>
    <row r="30" spans="2:16" ht="17.100000000000001" customHeight="1" x14ac:dyDescent="0.2">
      <c r="B30" s="1328" t="s">
        <v>1506</v>
      </c>
      <c r="C30" s="1410">
        <v>9</v>
      </c>
      <c r="D30" s="1410"/>
      <c r="E30" s="1410">
        <v>4192</v>
      </c>
      <c r="F30" s="1410"/>
      <c r="G30" s="1549">
        <v>4201</v>
      </c>
      <c r="H30" s="1553"/>
    </row>
    <row r="31" spans="2:16" ht="17.100000000000001" customHeight="1" x14ac:dyDescent="0.2">
      <c r="B31" s="1328" t="s">
        <v>1507</v>
      </c>
      <c r="C31" s="1410"/>
      <c r="D31" s="1410"/>
      <c r="E31" s="1410">
        <v>37847</v>
      </c>
      <c r="F31" s="1410"/>
      <c r="G31" s="1549">
        <v>37847</v>
      </c>
      <c r="H31" s="1553"/>
    </row>
    <row r="32" spans="2:16" ht="17.100000000000001" customHeight="1" x14ac:dyDescent="0.2">
      <c r="B32" s="1328" t="s">
        <v>1508</v>
      </c>
      <c r="C32" s="1410"/>
      <c r="D32" s="1410"/>
      <c r="E32" s="1410">
        <v>25943</v>
      </c>
      <c r="F32" s="1410"/>
      <c r="G32" s="1549">
        <v>25943</v>
      </c>
      <c r="H32" s="1553"/>
      <c r="K32" s="1332"/>
      <c r="L32" s="1332"/>
      <c r="M32" s="1332"/>
      <c r="N32" s="1332"/>
      <c r="O32" s="1332"/>
      <c r="P32" s="1332"/>
    </row>
    <row r="33" spans="2:16" ht="17.100000000000001" customHeight="1" x14ac:dyDescent="0.2">
      <c r="B33" s="1344" t="s">
        <v>8</v>
      </c>
      <c r="C33" s="1344">
        <v>662741</v>
      </c>
      <c r="D33" s="1344">
        <v>528</v>
      </c>
      <c r="E33" s="1344">
        <v>111770</v>
      </c>
      <c r="F33" s="1344">
        <v>10362</v>
      </c>
      <c r="G33" s="1344">
        <v>785401</v>
      </c>
      <c r="H33" s="1553"/>
      <c r="K33" s="1332"/>
      <c r="L33" s="1332"/>
      <c r="M33" s="1332"/>
      <c r="N33" s="1332"/>
      <c r="O33" s="1332"/>
      <c r="P33" s="1332"/>
    </row>
    <row r="34" spans="2:16" x14ac:dyDescent="0.2">
      <c r="B34" s="1547" t="s">
        <v>1679</v>
      </c>
      <c r="K34" s="1332"/>
      <c r="L34" s="1332"/>
      <c r="M34" s="1332"/>
      <c r="N34" s="1332"/>
      <c r="O34" s="1332"/>
      <c r="P34" s="1332"/>
    </row>
    <row r="35" spans="2:16" x14ac:dyDescent="0.2">
      <c r="K35" s="1332"/>
      <c r="L35" s="1332"/>
      <c r="M35" s="1332"/>
      <c r="N35" s="1332"/>
      <c r="O35" s="1332"/>
      <c r="P35" s="1332"/>
    </row>
    <row r="36" spans="2:16" x14ac:dyDescent="0.2">
      <c r="K36" s="1332"/>
      <c r="L36" s="1332"/>
      <c r="M36" s="1332"/>
      <c r="N36" s="1332"/>
      <c r="O36" s="1332"/>
      <c r="P36" s="1332"/>
    </row>
    <row r="37" spans="2:16" x14ac:dyDescent="0.2">
      <c r="K37" s="1332"/>
      <c r="L37" s="1332"/>
      <c r="M37" s="1332"/>
      <c r="N37" s="1332"/>
      <c r="O37" s="1332"/>
      <c r="P37" s="1332"/>
    </row>
    <row r="38" spans="2:16" x14ac:dyDescent="0.2">
      <c r="B38" s="1332"/>
      <c r="C38" s="1332"/>
      <c r="D38" s="1332"/>
      <c r="E38" s="1332"/>
      <c r="G38" s="1332"/>
      <c r="H38" s="1332"/>
      <c r="K38" s="1332"/>
      <c r="L38" s="1332"/>
      <c r="M38" s="1332"/>
      <c r="N38" s="1332"/>
      <c r="O38" s="1332"/>
      <c r="P38" s="1332"/>
    </row>
    <row r="39" spans="2:16" x14ac:dyDescent="0.2">
      <c r="B39" s="1332"/>
      <c r="C39" s="1332"/>
      <c r="D39" s="1332"/>
      <c r="E39" s="1332"/>
      <c r="F39" s="1332"/>
      <c r="G39" s="1332"/>
      <c r="H39" s="1332"/>
      <c r="K39" s="1332"/>
      <c r="L39" s="1332"/>
      <c r="M39" s="1332"/>
      <c r="N39" s="1332"/>
      <c r="O39" s="1332"/>
      <c r="P39" s="1332"/>
    </row>
    <row r="40" spans="2:16" x14ac:dyDescent="0.2">
      <c r="B40" s="1332"/>
      <c r="C40" s="1332"/>
      <c r="D40" s="1332"/>
      <c r="E40" s="1332"/>
      <c r="G40" s="1332"/>
      <c r="H40" s="1332"/>
      <c r="K40" s="1332"/>
      <c r="L40" s="1332"/>
      <c r="M40" s="1332"/>
      <c r="N40" s="1332"/>
      <c r="O40" s="1332"/>
      <c r="P40" s="1332"/>
    </row>
    <row r="41" spans="2:16" x14ac:dyDescent="0.2">
      <c r="C41" s="1332"/>
      <c r="D41" s="1332"/>
      <c r="E41" s="1332"/>
      <c r="F41" s="1332"/>
      <c r="G41" s="1332"/>
      <c r="H41" s="1332"/>
      <c r="K41" s="1332"/>
    </row>
    <row r="42" spans="2:16" x14ac:dyDescent="0.2">
      <c r="B42" s="1332"/>
      <c r="D42" s="1332"/>
      <c r="E42" s="1332"/>
      <c r="F42" s="1332"/>
      <c r="G42" s="1332"/>
      <c r="H42" s="1332"/>
    </row>
    <row r="43" spans="2:16" x14ac:dyDescent="0.2">
      <c r="B43" s="1332"/>
      <c r="C43" s="1332"/>
      <c r="D43" s="1332"/>
      <c r="E43" s="1332"/>
      <c r="F43" s="1332"/>
      <c r="G43" s="1332"/>
      <c r="H43" s="1332"/>
    </row>
    <row r="44" spans="2:16" x14ac:dyDescent="0.2">
      <c r="B44" s="1332"/>
      <c r="C44" s="1332"/>
      <c r="D44" s="1332"/>
      <c r="E44" s="1332"/>
      <c r="F44" s="1332"/>
      <c r="G44" s="1332"/>
      <c r="H44" s="1332"/>
    </row>
    <row r="45" spans="2:16" x14ac:dyDescent="0.2">
      <c r="B45" s="1332"/>
      <c r="D45" s="1332"/>
      <c r="E45" s="1332"/>
      <c r="G45" s="1332"/>
      <c r="H45" s="1332"/>
    </row>
    <row r="46" spans="2:16" x14ac:dyDescent="0.2">
      <c r="C46" s="1332"/>
      <c r="D46" s="1332"/>
      <c r="E46" s="1332"/>
      <c r="G46" s="1332"/>
      <c r="H46" s="1332"/>
    </row>
  </sheetData>
  <mergeCells count="6">
    <mergeCell ref="B22:G22"/>
    <mergeCell ref="B2:G2"/>
    <mergeCell ref="B4:H4"/>
    <mergeCell ref="B5:H5"/>
    <mergeCell ref="B19:G19"/>
    <mergeCell ref="B21:G21"/>
  </mergeCells>
  <hyperlinks>
    <hyperlink ref="I3" location="'Capítulo V'!A1" display="Volver" xr:uid="{36444973-2A47-4240-9995-0472BB163FF1}"/>
    <hyperlink ref="I19" location="'Capítulo V'!A1" display="Volver" xr:uid="{A9D52DE8-796D-4270-9B1D-61BC0157103C}"/>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F3F84-CB75-47A1-8DD3-C2A542229AB2}">
  <sheetPr>
    <tabColor theme="0" tint="-0.499984740745262"/>
  </sheetPr>
  <dimension ref="B1:N31"/>
  <sheetViews>
    <sheetView showGridLines="0" zoomScale="90" zoomScaleNormal="90" workbookViewId="0"/>
  </sheetViews>
  <sheetFormatPr baseColWidth="10" defaultColWidth="11.42578125" defaultRowHeight="14.25" x14ac:dyDescent="0.2"/>
  <cols>
    <col min="1" max="1" width="19.85546875" style="1317" customWidth="1"/>
    <col min="2" max="2" width="54.42578125" style="1317" customWidth="1"/>
    <col min="3" max="3" width="12.85546875" style="1317" customWidth="1"/>
    <col min="4" max="4" width="12.7109375" style="1317" customWidth="1"/>
    <col min="5" max="5" width="12.5703125" style="1317" customWidth="1"/>
    <col min="6" max="6" width="12.28515625" style="1317" customWidth="1"/>
    <col min="7" max="7" width="11.42578125" style="1317"/>
    <col min="8" max="8" width="16.7109375" style="1317" customWidth="1"/>
    <col min="9" max="9" width="9.140625" style="1317" customWidth="1"/>
    <col min="10" max="10" width="8.5703125" style="1317" customWidth="1"/>
    <col min="11" max="11" width="2.140625" style="1317" customWidth="1"/>
    <col min="12" max="12" width="1.85546875" style="1317" customWidth="1"/>
    <col min="13" max="13" width="10.7109375" style="1317" customWidth="1"/>
    <col min="14" max="16384" width="11.42578125" style="1317"/>
  </cols>
  <sheetData>
    <row r="1" spans="2:13" x14ac:dyDescent="0.2">
      <c r="H1" s="3"/>
    </row>
    <row r="2" spans="2:13" ht="18" x14ac:dyDescent="0.25">
      <c r="B2" s="2336" t="s">
        <v>2573</v>
      </c>
      <c r="C2" s="2337"/>
      <c r="D2" s="2337"/>
      <c r="E2" s="2337"/>
      <c r="F2" s="2337"/>
      <c r="G2" s="2337"/>
      <c r="H2" s="1767" t="s">
        <v>751</v>
      </c>
    </row>
    <row r="3" spans="2:13" ht="36" customHeight="1" x14ac:dyDescent="0.25">
      <c r="B3" s="2277" t="s">
        <v>1681</v>
      </c>
      <c r="C3" s="2298"/>
      <c r="D3" s="2298"/>
      <c r="E3" s="2298"/>
      <c r="F3" s="2298"/>
      <c r="G3" s="2298"/>
    </row>
    <row r="4" spans="2:13" ht="15.75" thickBot="1" x14ac:dyDescent="0.3">
      <c r="B4" s="2338">
        <v>2021</v>
      </c>
      <c r="C4" s="2338"/>
      <c r="D4" s="2338"/>
      <c r="E4" s="2338"/>
      <c r="F4" s="2338"/>
      <c r="G4" s="2338"/>
    </row>
    <row r="5" spans="2:13" x14ac:dyDescent="0.2">
      <c r="B5" s="1554"/>
      <c r="C5" s="1554"/>
      <c r="D5" s="1554"/>
      <c r="E5" s="1554"/>
      <c r="F5" s="1554"/>
      <c r="G5" s="1554"/>
    </row>
    <row r="6" spans="2:13" ht="15.75" x14ac:dyDescent="0.25">
      <c r="B6" s="1308" t="s">
        <v>1499</v>
      </c>
      <c r="C6" s="1546" t="s">
        <v>1682</v>
      </c>
      <c r="D6" s="1546" t="s">
        <v>1683</v>
      </c>
      <c r="E6" s="1546" t="s">
        <v>1684</v>
      </c>
      <c r="F6" s="1546" t="s">
        <v>1685</v>
      </c>
      <c r="G6" s="1546" t="s">
        <v>8</v>
      </c>
      <c r="J6" s="1332"/>
      <c r="K6" s="1332"/>
      <c r="L6" s="1332"/>
      <c r="M6" s="1555"/>
    </row>
    <row r="7" spans="2:13" ht="15.75" x14ac:dyDescent="0.25">
      <c r="B7" s="1328" t="s">
        <v>1500</v>
      </c>
      <c r="C7" s="1410">
        <v>191654</v>
      </c>
      <c r="D7" s="1410">
        <v>128583</v>
      </c>
      <c r="E7" s="1410">
        <v>69688</v>
      </c>
      <c r="F7" s="1410">
        <v>164689</v>
      </c>
      <c r="G7" s="1344">
        <v>554614</v>
      </c>
      <c r="H7" s="1332"/>
      <c r="I7" s="1332"/>
      <c r="J7" s="1332"/>
      <c r="K7" s="1332"/>
      <c r="L7" s="1332"/>
      <c r="M7" s="1555"/>
    </row>
    <row r="8" spans="2:13" ht="15.75" x14ac:dyDescent="0.25">
      <c r="B8" s="1328" t="s">
        <v>1686</v>
      </c>
      <c r="C8" s="1410">
        <v>2198</v>
      </c>
      <c r="D8" s="1410">
        <v>453</v>
      </c>
      <c r="E8" s="1410">
        <v>6075</v>
      </c>
      <c r="F8" s="1410">
        <v>13249</v>
      </c>
      <c r="G8" s="1344">
        <v>21975</v>
      </c>
      <c r="H8" s="1332"/>
      <c r="I8" s="1332"/>
      <c r="J8" s="1332"/>
      <c r="K8" s="1332"/>
      <c r="L8" s="1332"/>
      <c r="M8" s="1555"/>
    </row>
    <row r="9" spans="2:13" ht="15.75" x14ac:dyDescent="0.25">
      <c r="B9" s="1328" t="s">
        <v>1501</v>
      </c>
      <c r="C9" s="1410">
        <v>93249</v>
      </c>
      <c r="D9" s="1410">
        <v>248647</v>
      </c>
      <c r="E9" s="1410">
        <v>391868</v>
      </c>
      <c r="F9" s="1410">
        <v>904759</v>
      </c>
      <c r="G9" s="1344">
        <v>1638523</v>
      </c>
      <c r="H9" s="1332"/>
      <c r="I9" s="1332"/>
      <c r="J9" s="1332"/>
      <c r="K9" s="1332"/>
      <c r="L9" s="1332"/>
      <c r="M9" s="1555"/>
    </row>
    <row r="10" spans="2:13" ht="15.75" x14ac:dyDescent="0.25">
      <c r="B10" s="1328" t="s">
        <v>1502</v>
      </c>
      <c r="C10" s="1410">
        <v>10024</v>
      </c>
      <c r="D10" s="1410">
        <v>14094</v>
      </c>
      <c r="E10" s="1410"/>
      <c r="F10" s="1410"/>
      <c r="G10" s="1344">
        <v>24118</v>
      </c>
      <c r="H10" s="1332"/>
      <c r="I10" s="1332"/>
      <c r="J10" s="1332"/>
      <c r="K10" s="1332"/>
      <c r="L10" s="1332"/>
      <c r="M10" s="1555"/>
    </row>
    <row r="11" spans="2:13" ht="28.5" x14ac:dyDescent="0.25">
      <c r="B11" s="1528" t="s">
        <v>1503</v>
      </c>
      <c r="C11" s="1410">
        <v>563</v>
      </c>
      <c r="D11" s="1410">
        <v>1466</v>
      </c>
      <c r="E11" s="1410">
        <v>19246</v>
      </c>
      <c r="F11" s="1410">
        <v>124067</v>
      </c>
      <c r="G11" s="1331">
        <v>145342</v>
      </c>
      <c r="H11" s="1332"/>
      <c r="I11" s="1332"/>
      <c r="J11" s="1332"/>
      <c r="K11" s="1332"/>
      <c r="L11" s="1332"/>
      <c r="M11" s="1555"/>
    </row>
    <row r="12" spans="2:13" ht="15.75" x14ac:dyDescent="0.25">
      <c r="B12" s="1328" t="s">
        <v>1504</v>
      </c>
      <c r="C12" s="1410">
        <v>861</v>
      </c>
      <c r="D12" s="1410">
        <v>4283</v>
      </c>
      <c r="E12" s="1410">
        <v>47847</v>
      </c>
      <c r="F12" s="1410">
        <v>84426</v>
      </c>
      <c r="G12" s="1344">
        <v>137417</v>
      </c>
      <c r="H12" s="1332"/>
      <c r="I12" s="1332"/>
      <c r="J12" s="1332"/>
      <c r="K12" s="1332"/>
      <c r="L12" s="1332"/>
      <c r="M12" s="1555"/>
    </row>
    <row r="13" spans="2:13" ht="15.75" x14ac:dyDescent="0.25">
      <c r="B13" s="1328" t="s">
        <v>1505</v>
      </c>
      <c r="C13" s="1410">
        <v>593</v>
      </c>
      <c r="D13" s="1410">
        <v>1881</v>
      </c>
      <c r="E13" s="1410">
        <v>5289</v>
      </c>
      <c r="F13" s="1410">
        <v>53273</v>
      </c>
      <c r="G13" s="1344">
        <v>61036</v>
      </c>
      <c r="H13" s="1332"/>
      <c r="I13" s="1332"/>
      <c r="J13" s="1332"/>
      <c r="K13" s="1332"/>
      <c r="L13" s="1332"/>
      <c r="M13" s="1555"/>
    </row>
    <row r="14" spans="2:13" ht="15.75" x14ac:dyDescent="0.25">
      <c r="B14" s="1328" t="s">
        <v>1506</v>
      </c>
      <c r="C14" s="1410">
        <v>3712</v>
      </c>
      <c r="D14" s="1410">
        <v>633</v>
      </c>
      <c r="E14" s="1410">
        <v>780</v>
      </c>
      <c r="F14" s="1410">
        <v>1629</v>
      </c>
      <c r="G14" s="1344">
        <v>6754</v>
      </c>
      <c r="H14" s="1332"/>
      <c r="I14" s="1332"/>
      <c r="J14" s="1332"/>
      <c r="K14" s="1332"/>
      <c r="L14" s="1332"/>
      <c r="M14" s="1555"/>
    </row>
    <row r="15" spans="2:13" ht="15.75" x14ac:dyDescent="0.25">
      <c r="B15" s="1328" t="s">
        <v>1507</v>
      </c>
      <c r="C15" s="1410">
        <v>42676</v>
      </c>
      <c r="D15" s="1410">
        <v>2497</v>
      </c>
      <c r="E15" s="1410">
        <v>2194</v>
      </c>
      <c r="F15" s="1410">
        <v>2309</v>
      </c>
      <c r="G15" s="1344">
        <v>49676</v>
      </c>
      <c r="H15" s="1332"/>
      <c r="I15" s="1332"/>
      <c r="J15" s="1332"/>
      <c r="K15" s="1332"/>
      <c r="L15" s="1332"/>
      <c r="M15" s="1555"/>
    </row>
    <row r="16" spans="2:13" ht="15.75" x14ac:dyDescent="0.25">
      <c r="B16" s="1328" t="s">
        <v>1508</v>
      </c>
      <c r="C16" s="1410">
        <v>20316</v>
      </c>
      <c r="D16" s="1410">
        <v>4807</v>
      </c>
      <c r="E16" s="1410">
        <v>4001</v>
      </c>
      <c r="F16" s="1410">
        <v>5497</v>
      </c>
      <c r="G16" s="1344">
        <v>34621</v>
      </c>
      <c r="I16" s="1332"/>
      <c r="J16" s="1332"/>
      <c r="K16" s="1332"/>
      <c r="L16" s="1332"/>
      <c r="M16" s="1555"/>
    </row>
    <row r="17" spans="2:14" ht="15.75" x14ac:dyDescent="0.25">
      <c r="B17" s="1344" t="s">
        <v>8</v>
      </c>
      <c r="C17" s="1344">
        <v>365846</v>
      </c>
      <c r="D17" s="1344">
        <v>407344</v>
      </c>
      <c r="E17" s="1344">
        <v>546988</v>
      </c>
      <c r="F17" s="1344">
        <v>1353898</v>
      </c>
      <c r="G17" s="1344">
        <v>2674076</v>
      </c>
      <c r="I17" s="1332"/>
      <c r="J17" s="1332"/>
      <c r="K17" s="1332"/>
      <c r="L17" s="1332"/>
      <c r="M17" s="1555"/>
    </row>
    <row r="18" spans="2:14" ht="15.75" x14ac:dyDescent="0.25">
      <c r="B18" s="1556"/>
      <c r="C18" s="1556"/>
      <c r="D18" s="1556"/>
      <c r="E18" s="1556"/>
      <c r="F18" s="1556"/>
      <c r="G18" s="1556"/>
      <c r="J18" s="1332"/>
      <c r="K18" s="1332"/>
      <c r="L18" s="1332"/>
      <c r="M18" s="1555"/>
    </row>
    <row r="19" spans="2:14" ht="15.75" x14ac:dyDescent="0.25">
      <c r="B19" s="1556"/>
      <c r="C19" s="1556"/>
      <c r="D19" s="1556"/>
      <c r="E19" s="1556"/>
      <c r="F19" s="1556"/>
      <c r="G19" s="1556"/>
      <c r="J19" s="1332"/>
      <c r="K19" s="1332"/>
      <c r="L19" s="1332"/>
      <c r="M19" s="1555"/>
      <c r="N19" s="1332"/>
    </row>
    <row r="20" spans="2:14" ht="15.75" x14ac:dyDescent="0.25">
      <c r="B20" s="1556"/>
      <c r="C20" s="1556"/>
      <c r="D20" s="1556"/>
      <c r="E20" s="1556"/>
      <c r="F20" s="1556"/>
      <c r="G20" s="1556"/>
      <c r="H20" s="1332"/>
      <c r="I20" s="1332"/>
      <c r="J20" s="1332"/>
      <c r="K20" s="1332"/>
      <c r="L20" s="1332"/>
      <c r="M20" s="1555"/>
    </row>
    <row r="21" spans="2:14" ht="15.75" x14ac:dyDescent="0.2">
      <c r="C21" s="1332"/>
      <c r="D21" s="1332"/>
      <c r="E21" s="1332"/>
      <c r="F21" s="1332"/>
      <c r="G21" s="1332"/>
      <c r="H21" s="1556"/>
      <c r="I21" s="1556"/>
    </row>
    <row r="22" spans="2:14" x14ac:dyDescent="0.2">
      <c r="C22" s="1332"/>
      <c r="E22" s="1332"/>
      <c r="F22" s="1332"/>
      <c r="G22" s="1332"/>
    </row>
    <row r="23" spans="2:14" x14ac:dyDescent="0.2">
      <c r="C23" s="1332"/>
      <c r="D23" s="1332"/>
      <c r="E23" s="1332"/>
      <c r="F23" s="1332"/>
      <c r="G23" s="1332"/>
    </row>
    <row r="24" spans="2:14" x14ac:dyDescent="0.2">
      <c r="C24" s="1332"/>
      <c r="D24" s="1332"/>
      <c r="G24" s="1332"/>
    </row>
    <row r="25" spans="2:14" x14ac:dyDescent="0.2">
      <c r="E25" s="1332"/>
      <c r="F25" s="1332"/>
      <c r="G25" s="1332"/>
    </row>
    <row r="26" spans="2:14" x14ac:dyDescent="0.2">
      <c r="D26" s="1332"/>
      <c r="E26" s="1332"/>
      <c r="F26" s="1332"/>
      <c r="G26" s="1332"/>
    </row>
    <row r="27" spans="2:14" x14ac:dyDescent="0.2">
      <c r="D27" s="1332"/>
      <c r="E27" s="1332"/>
      <c r="F27" s="1332"/>
      <c r="G27" s="1332"/>
    </row>
    <row r="28" spans="2:14" x14ac:dyDescent="0.2">
      <c r="C28" s="1332"/>
      <c r="E28" s="1332"/>
      <c r="F28" s="1332"/>
      <c r="G28" s="1332"/>
    </row>
    <row r="29" spans="2:14" x14ac:dyDescent="0.2">
      <c r="C29" s="1332"/>
      <c r="D29" s="1332"/>
      <c r="E29" s="1332"/>
      <c r="F29" s="1332"/>
      <c r="G29" s="1332"/>
    </row>
    <row r="30" spans="2:14" x14ac:dyDescent="0.2">
      <c r="C30" s="1332"/>
      <c r="D30" s="1332"/>
      <c r="E30" s="1332"/>
      <c r="F30" s="1332"/>
      <c r="G30" s="1332"/>
    </row>
    <row r="31" spans="2:14" x14ac:dyDescent="0.2">
      <c r="C31" s="1332"/>
      <c r="D31" s="1332"/>
      <c r="E31" s="1332"/>
      <c r="F31" s="1332"/>
      <c r="G31" s="1332"/>
    </row>
  </sheetData>
  <mergeCells count="3">
    <mergeCell ref="B2:G2"/>
    <mergeCell ref="B3:G3"/>
    <mergeCell ref="B4:G4"/>
  </mergeCells>
  <hyperlinks>
    <hyperlink ref="H2" location="'Capítulo V'!A1" display="Volver" xr:uid="{51BB5AC9-E13F-4239-A1A7-F66D72ABBEFC}"/>
  </hyperlink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F3672-056F-4F56-B6B3-51AC028BEFB4}">
  <sheetPr>
    <tabColor theme="0" tint="-0.499984740745262"/>
  </sheetPr>
  <dimension ref="A2:GG330"/>
  <sheetViews>
    <sheetView showGridLines="0" zoomScale="90" zoomScaleNormal="90" workbookViewId="0"/>
  </sheetViews>
  <sheetFormatPr baseColWidth="10" defaultColWidth="10.28515625" defaultRowHeight="15" x14ac:dyDescent="0.25"/>
  <cols>
    <col min="1" max="1" width="17.140625" style="1495" customWidth="1"/>
    <col min="2" max="2" width="54.140625" style="1509" customWidth="1"/>
    <col min="3" max="4" width="20.140625" style="1510" customWidth="1"/>
    <col min="5" max="5" width="20.5703125" style="1370" bestFit="1" customWidth="1"/>
    <col min="6" max="6" width="20" style="1370" customWidth="1"/>
    <col min="7" max="7" width="18.7109375" style="1370" customWidth="1"/>
    <col min="8" max="188" width="10.28515625" style="1495"/>
    <col min="189" max="189" width="0" style="1370" hidden="1" customWidth="1"/>
    <col min="190" max="16384" width="10.28515625" style="1495"/>
  </cols>
  <sheetData>
    <row r="2" spans="1:189" ht="18" x14ac:dyDescent="0.2">
      <c r="B2" s="2339" t="s">
        <v>1690</v>
      </c>
      <c r="C2" s="2339"/>
      <c r="D2" s="2339"/>
      <c r="E2" s="2339"/>
      <c r="F2" s="2339"/>
      <c r="G2" s="2339"/>
      <c r="H2" s="1767" t="s">
        <v>751</v>
      </c>
    </row>
    <row r="3" spans="1:189" ht="15.75" customHeight="1" x14ac:dyDescent="0.25">
      <c r="B3" s="2340" t="s">
        <v>1687</v>
      </c>
      <c r="C3" s="2340"/>
      <c r="D3" s="2340"/>
      <c r="E3" s="2340"/>
      <c r="F3" s="2340"/>
      <c r="G3" s="2340"/>
    </row>
    <row r="4" spans="1:189" x14ac:dyDescent="0.25">
      <c r="B4" s="2341" t="s">
        <v>224</v>
      </c>
      <c r="C4" s="2341"/>
      <c r="D4" s="2341"/>
      <c r="E4" s="2341"/>
      <c r="F4" s="2341"/>
      <c r="G4" s="2341"/>
    </row>
    <row r="5" spans="1:189" ht="15.75" x14ac:dyDescent="0.25">
      <c r="B5" s="2342" t="s">
        <v>1068</v>
      </c>
      <c r="C5" s="2342"/>
      <c r="D5" s="2342"/>
      <c r="E5" s="2342"/>
      <c r="F5" s="2342"/>
      <c r="G5" s="2342"/>
      <c r="GG5" s="1495"/>
    </row>
    <row r="6" spans="1:189" x14ac:dyDescent="0.25">
      <c r="GG6" s="1495"/>
    </row>
    <row r="7" spans="1:189" ht="47.25" x14ac:dyDescent="0.25">
      <c r="B7" s="1308" t="s">
        <v>1499</v>
      </c>
      <c r="C7" s="1557" t="s">
        <v>1515</v>
      </c>
      <c r="D7" s="1309" t="s">
        <v>1516</v>
      </c>
      <c r="E7" s="1309" t="s">
        <v>1040</v>
      </c>
      <c r="F7" s="1309" t="s">
        <v>1517</v>
      </c>
      <c r="G7" s="1309" t="s">
        <v>105</v>
      </c>
      <c r="GG7" s="1495"/>
    </row>
    <row r="8" spans="1:189" x14ac:dyDescent="0.25">
      <c r="B8" s="1516" t="s">
        <v>1518</v>
      </c>
      <c r="C8" s="1558">
        <v>14446702</v>
      </c>
      <c r="D8" s="1558">
        <v>0</v>
      </c>
      <c r="E8" s="1558">
        <v>5778269</v>
      </c>
      <c r="F8" s="1558">
        <v>15307656</v>
      </c>
      <c r="G8" s="1558">
        <v>35532627</v>
      </c>
      <c r="GG8" s="1495"/>
    </row>
    <row r="9" spans="1:189" x14ac:dyDescent="0.25">
      <c r="B9" s="1367" t="s">
        <v>1288</v>
      </c>
      <c r="C9" s="1500">
        <v>3445695</v>
      </c>
      <c r="D9" s="1500">
        <v>0</v>
      </c>
      <c r="E9" s="1500">
        <v>0</v>
      </c>
      <c r="F9" s="1500">
        <v>803302</v>
      </c>
      <c r="G9" s="1559">
        <v>4248997</v>
      </c>
      <c r="GG9" s="1495"/>
    </row>
    <row r="10" spans="1:189" x14ac:dyDescent="0.25">
      <c r="B10" s="1367" t="s">
        <v>1286</v>
      </c>
      <c r="C10" s="1500">
        <v>24175352</v>
      </c>
      <c r="D10" s="1500">
        <v>115</v>
      </c>
      <c r="E10" s="1500">
        <v>0</v>
      </c>
      <c r="F10" s="1500">
        <v>4338628</v>
      </c>
      <c r="G10" s="1559">
        <v>28514095</v>
      </c>
      <c r="GG10" s="1495"/>
    </row>
    <row r="11" spans="1:189" x14ac:dyDescent="0.25">
      <c r="B11" s="1367" t="s">
        <v>1519</v>
      </c>
      <c r="C11" s="1500">
        <v>3380064</v>
      </c>
      <c r="D11" s="1500">
        <v>76</v>
      </c>
      <c r="E11" s="1500">
        <v>0</v>
      </c>
      <c r="F11" s="1500">
        <v>650630</v>
      </c>
      <c r="G11" s="1559">
        <v>4030770</v>
      </c>
      <c r="GG11" s="1495"/>
    </row>
    <row r="12" spans="1:189" x14ac:dyDescent="0.25">
      <c r="B12" s="1367" t="s">
        <v>1287</v>
      </c>
      <c r="C12" s="1500">
        <v>8402461</v>
      </c>
      <c r="D12" s="1500">
        <v>635</v>
      </c>
      <c r="E12" s="1500">
        <v>0</v>
      </c>
      <c r="F12" s="1500">
        <v>1191572</v>
      </c>
      <c r="G12" s="1559">
        <v>9594668</v>
      </c>
      <c r="GG12" s="1495"/>
    </row>
    <row r="13" spans="1:189" x14ac:dyDescent="0.25">
      <c r="B13" s="1521" t="s">
        <v>1290</v>
      </c>
      <c r="C13" s="1541">
        <v>39403572</v>
      </c>
      <c r="D13" s="1541">
        <v>826</v>
      </c>
      <c r="E13" s="1541">
        <v>0</v>
      </c>
      <c r="F13" s="1541">
        <v>6984132</v>
      </c>
      <c r="G13" s="1541">
        <v>46388530</v>
      </c>
      <c r="GG13" s="1495"/>
    </row>
    <row r="14" spans="1:189" x14ac:dyDescent="0.25">
      <c r="B14" s="1521" t="s">
        <v>1502</v>
      </c>
      <c r="C14" s="1541">
        <v>0</v>
      </c>
      <c r="D14" s="1541">
        <v>1510307</v>
      </c>
      <c r="E14" s="1541">
        <v>0</v>
      </c>
      <c r="F14" s="1541">
        <v>114774</v>
      </c>
      <c r="G14" s="1559">
        <v>1625081</v>
      </c>
      <c r="GG14" s="1495"/>
    </row>
    <row r="15" spans="1:189" ht="30" x14ac:dyDescent="0.25">
      <c r="B15" s="1521" t="s">
        <v>1503</v>
      </c>
      <c r="C15" s="1541">
        <v>242986</v>
      </c>
      <c r="D15" s="1541">
        <v>0</v>
      </c>
      <c r="E15" s="1541">
        <v>1078</v>
      </c>
      <c r="F15" s="1541">
        <v>88505</v>
      </c>
      <c r="G15" s="1541">
        <v>332569</v>
      </c>
      <c r="GG15" s="1495"/>
    </row>
    <row r="16" spans="1:189" x14ac:dyDescent="0.25">
      <c r="A16" s="1515">
        <v>80128</v>
      </c>
      <c r="B16" s="1367" t="s">
        <v>1520</v>
      </c>
      <c r="C16" s="1498">
        <v>500</v>
      </c>
      <c r="D16" s="1498">
        <v>0</v>
      </c>
      <c r="E16" s="1500">
        <v>0</v>
      </c>
      <c r="F16" s="1500">
        <v>29</v>
      </c>
      <c r="G16" s="1559">
        <v>529</v>
      </c>
      <c r="GG16" s="1495"/>
    </row>
    <row r="17" spans="1:189" x14ac:dyDescent="0.25">
      <c r="A17" s="1515">
        <v>80131</v>
      </c>
      <c r="B17" s="1367" t="s">
        <v>1521</v>
      </c>
      <c r="C17" s="1498">
        <v>2010</v>
      </c>
      <c r="D17" s="1498">
        <v>0</v>
      </c>
      <c r="E17" s="1500">
        <v>0</v>
      </c>
      <c r="F17" s="1500">
        <v>48</v>
      </c>
      <c r="G17" s="1559">
        <v>2058</v>
      </c>
      <c r="GG17" s="1495"/>
    </row>
    <row r="18" spans="1:189" x14ac:dyDescent="0.25">
      <c r="A18" s="1515">
        <v>80132</v>
      </c>
      <c r="B18" s="1367" t="s">
        <v>1522</v>
      </c>
      <c r="C18" s="1498">
        <v>459</v>
      </c>
      <c r="D18" s="1498">
        <v>0</v>
      </c>
      <c r="E18" s="1500">
        <v>0</v>
      </c>
      <c r="F18" s="1500">
        <v>0</v>
      </c>
      <c r="G18" s="1559">
        <v>459</v>
      </c>
      <c r="GG18" s="1495"/>
    </row>
    <row r="19" spans="1:189" x14ac:dyDescent="0.25">
      <c r="A19" s="1515">
        <v>80120</v>
      </c>
      <c r="B19" s="1367" t="s">
        <v>1523</v>
      </c>
      <c r="C19" s="1498">
        <v>135</v>
      </c>
      <c r="D19" s="1498">
        <v>0</v>
      </c>
      <c r="E19" s="1500">
        <v>0</v>
      </c>
      <c r="F19" s="1500">
        <v>0</v>
      </c>
      <c r="G19" s="1559">
        <v>135</v>
      </c>
      <c r="GG19" s="1495"/>
    </row>
    <row r="20" spans="1:189" x14ac:dyDescent="0.25">
      <c r="A20" s="1515">
        <v>95108</v>
      </c>
      <c r="B20" s="1367" t="s">
        <v>1524</v>
      </c>
      <c r="C20" s="1498">
        <v>0</v>
      </c>
      <c r="D20" s="1498">
        <v>0</v>
      </c>
      <c r="E20" s="1500">
        <v>0</v>
      </c>
      <c r="F20" s="1500">
        <v>0</v>
      </c>
      <c r="G20" s="1559">
        <v>0</v>
      </c>
      <c r="GG20" s="1495"/>
    </row>
    <row r="21" spans="1:189" x14ac:dyDescent="0.25">
      <c r="A21" s="1515">
        <v>80126</v>
      </c>
      <c r="B21" s="1367" t="s">
        <v>1525</v>
      </c>
      <c r="C21" s="1498">
        <v>0</v>
      </c>
      <c r="D21" s="1498">
        <v>0</v>
      </c>
      <c r="E21" s="1500">
        <v>0</v>
      </c>
      <c r="F21" s="1500">
        <v>0</v>
      </c>
      <c r="G21" s="1559">
        <v>0</v>
      </c>
      <c r="GG21" s="1495"/>
    </row>
    <row r="22" spans="1:189" ht="28.5" x14ac:dyDescent="0.25">
      <c r="A22" s="1515">
        <v>80118</v>
      </c>
      <c r="B22" s="1367" t="s">
        <v>1526</v>
      </c>
      <c r="C22" s="1498">
        <v>0</v>
      </c>
      <c r="D22" s="1498">
        <v>0</v>
      </c>
      <c r="E22" s="1500">
        <v>0</v>
      </c>
      <c r="F22" s="1500">
        <v>0</v>
      </c>
      <c r="G22" s="1559">
        <v>0</v>
      </c>
      <c r="GG22" s="1495"/>
    </row>
    <row r="23" spans="1:189" ht="15.75" customHeight="1" x14ac:dyDescent="0.25">
      <c r="A23" s="1515">
        <v>95050</v>
      </c>
      <c r="B23" s="1367" t="s">
        <v>1527</v>
      </c>
      <c r="C23" s="1498">
        <v>1057</v>
      </c>
      <c r="D23" s="1498">
        <v>0</v>
      </c>
      <c r="E23" s="1500">
        <v>0</v>
      </c>
      <c r="F23" s="1500">
        <v>57</v>
      </c>
      <c r="G23" s="1559">
        <v>1114</v>
      </c>
      <c r="GG23" s="1495"/>
    </row>
    <row r="24" spans="1:189" ht="15.75" customHeight="1" x14ac:dyDescent="0.25">
      <c r="A24" s="1515">
        <v>80122</v>
      </c>
      <c r="B24" s="1367" t="s">
        <v>1528</v>
      </c>
      <c r="C24" s="1498">
        <v>2845</v>
      </c>
      <c r="D24" s="1498">
        <v>0</v>
      </c>
      <c r="E24" s="1500">
        <v>0</v>
      </c>
      <c r="F24" s="1500">
        <v>308</v>
      </c>
      <c r="G24" s="1559">
        <v>3153</v>
      </c>
      <c r="GG24" s="1495"/>
    </row>
    <row r="25" spans="1:189" ht="15.75" customHeight="1" x14ac:dyDescent="0.25">
      <c r="A25" s="1515">
        <v>95167</v>
      </c>
      <c r="B25" s="1367" t="s">
        <v>1529</v>
      </c>
      <c r="C25" s="1560">
        <v>804</v>
      </c>
      <c r="D25" s="1560">
        <v>0</v>
      </c>
      <c r="E25" s="1560">
        <v>0</v>
      </c>
      <c r="F25" s="1560">
        <v>73</v>
      </c>
      <c r="G25" s="1559">
        <v>877</v>
      </c>
      <c r="GG25" s="1495"/>
    </row>
    <row r="26" spans="1:189" ht="15.75" customHeight="1" x14ac:dyDescent="0.25">
      <c r="A26" s="1515">
        <v>80119</v>
      </c>
      <c r="B26" s="1367" t="s">
        <v>1530</v>
      </c>
      <c r="C26" s="1498">
        <v>0</v>
      </c>
      <c r="D26" s="1498">
        <v>0</v>
      </c>
      <c r="E26" s="1500">
        <v>0</v>
      </c>
      <c r="F26" s="1500">
        <v>0</v>
      </c>
      <c r="G26" s="1559">
        <v>0</v>
      </c>
      <c r="GG26" s="1495"/>
    </row>
    <row r="27" spans="1:189" x14ac:dyDescent="0.25">
      <c r="A27" s="1515">
        <v>95132</v>
      </c>
      <c r="B27" s="1367" t="s">
        <v>1531</v>
      </c>
      <c r="C27" s="1498">
        <v>0</v>
      </c>
      <c r="D27" s="1498">
        <v>0</v>
      </c>
      <c r="E27" s="1500">
        <v>0</v>
      </c>
      <c r="F27" s="1500">
        <v>0</v>
      </c>
      <c r="G27" s="1559">
        <v>0</v>
      </c>
      <c r="GG27" s="1495"/>
    </row>
    <row r="28" spans="1:189" x14ac:dyDescent="0.25">
      <c r="A28" s="1515">
        <v>95062</v>
      </c>
      <c r="B28" s="1367" t="s">
        <v>1532</v>
      </c>
      <c r="C28" s="1498">
        <v>627</v>
      </c>
      <c r="D28" s="1498">
        <v>0</v>
      </c>
      <c r="E28" s="1500">
        <v>0</v>
      </c>
      <c r="F28" s="1500">
        <v>98</v>
      </c>
      <c r="G28" s="1559">
        <v>725</v>
      </c>
      <c r="GG28" s="1495"/>
    </row>
    <row r="29" spans="1:189" x14ac:dyDescent="0.25">
      <c r="A29" s="1515">
        <v>80105</v>
      </c>
      <c r="B29" s="1367" t="s">
        <v>1533</v>
      </c>
      <c r="C29" s="1498">
        <v>1571</v>
      </c>
      <c r="D29" s="1498">
        <v>0</v>
      </c>
      <c r="E29" s="1500">
        <v>0</v>
      </c>
      <c r="F29" s="1500">
        <v>133</v>
      </c>
      <c r="G29" s="1559">
        <v>1704</v>
      </c>
      <c r="GG29" s="1495"/>
    </row>
    <row r="30" spans="1:189" x14ac:dyDescent="0.25">
      <c r="A30" s="1515">
        <v>80114</v>
      </c>
      <c r="B30" s="1367" t="s">
        <v>1534</v>
      </c>
      <c r="C30" s="1498">
        <v>107</v>
      </c>
      <c r="D30" s="1498">
        <v>0</v>
      </c>
      <c r="E30" s="1500">
        <v>0</v>
      </c>
      <c r="F30" s="1500">
        <v>0</v>
      </c>
      <c r="G30" s="1559">
        <v>107</v>
      </c>
      <c r="GG30" s="1495"/>
    </row>
    <row r="31" spans="1:189" x14ac:dyDescent="0.25">
      <c r="A31" s="1515">
        <v>80111</v>
      </c>
      <c r="B31" s="1367" t="s">
        <v>1535</v>
      </c>
      <c r="C31" s="1498">
        <v>0</v>
      </c>
      <c r="D31" s="1498">
        <v>0</v>
      </c>
      <c r="E31" s="1500">
        <v>0</v>
      </c>
      <c r="F31" s="1500">
        <v>0</v>
      </c>
      <c r="G31" s="1559">
        <v>0</v>
      </c>
      <c r="GG31" s="1495"/>
    </row>
    <row r="32" spans="1:189" x14ac:dyDescent="0.25">
      <c r="A32" s="1515">
        <v>80127</v>
      </c>
      <c r="B32" s="1367" t="s">
        <v>1536</v>
      </c>
      <c r="C32" s="1498">
        <v>11379</v>
      </c>
      <c r="D32" s="1498">
        <v>0</v>
      </c>
      <c r="E32" s="1500">
        <v>0</v>
      </c>
      <c r="F32" s="1500">
        <v>847</v>
      </c>
      <c r="G32" s="1559">
        <v>12226</v>
      </c>
      <c r="GG32" s="1495"/>
    </row>
    <row r="33" spans="1:189" x14ac:dyDescent="0.25">
      <c r="A33" s="1515">
        <v>95164</v>
      </c>
      <c r="B33" s="1367" t="s">
        <v>1538</v>
      </c>
      <c r="C33" s="1498">
        <v>0</v>
      </c>
      <c r="D33" s="1498">
        <v>0</v>
      </c>
      <c r="E33" s="1500">
        <v>0</v>
      </c>
      <c r="F33" s="1500">
        <v>0</v>
      </c>
      <c r="G33" s="1559">
        <v>0</v>
      </c>
      <c r="GG33" s="1495"/>
    </row>
    <row r="34" spans="1:189" x14ac:dyDescent="0.25">
      <c r="A34" s="1515">
        <v>95016</v>
      </c>
      <c r="B34" s="1367" t="s">
        <v>1539</v>
      </c>
      <c r="C34" s="1498">
        <v>0</v>
      </c>
      <c r="D34" s="1498">
        <v>0</v>
      </c>
      <c r="E34" s="1500">
        <v>0</v>
      </c>
      <c r="F34" s="1500">
        <v>0</v>
      </c>
      <c r="G34" s="1559">
        <v>0</v>
      </c>
      <c r="GG34" s="1495"/>
    </row>
    <row r="35" spans="1:189" x14ac:dyDescent="0.25">
      <c r="A35" s="1515">
        <v>95017</v>
      </c>
      <c r="B35" s="1367" t="s">
        <v>1540</v>
      </c>
      <c r="C35" s="1498">
        <v>0</v>
      </c>
      <c r="D35" s="1498">
        <v>0</v>
      </c>
      <c r="E35" s="1500">
        <v>0</v>
      </c>
      <c r="F35" s="1500">
        <v>0</v>
      </c>
      <c r="G35" s="1559">
        <v>0</v>
      </c>
      <c r="GG35" s="1495"/>
    </row>
    <row r="36" spans="1:189" x14ac:dyDescent="0.25">
      <c r="A36" s="1515">
        <v>95022</v>
      </c>
      <c r="B36" s="1367" t="s">
        <v>1541</v>
      </c>
      <c r="C36" s="1498">
        <v>0</v>
      </c>
      <c r="D36" s="1498">
        <v>0</v>
      </c>
      <c r="E36" s="1500">
        <v>0</v>
      </c>
      <c r="F36" s="1500">
        <v>0</v>
      </c>
      <c r="G36" s="1559">
        <v>0</v>
      </c>
      <c r="GG36" s="1495"/>
    </row>
    <row r="37" spans="1:189" x14ac:dyDescent="0.25">
      <c r="A37" s="1515">
        <v>95019</v>
      </c>
      <c r="B37" s="1367" t="s">
        <v>1542</v>
      </c>
      <c r="C37" s="1498">
        <v>0</v>
      </c>
      <c r="D37" s="1498">
        <v>0</v>
      </c>
      <c r="E37" s="1500">
        <v>0</v>
      </c>
      <c r="F37" s="1500">
        <v>0</v>
      </c>
      <c r="G37" s="1559">
        <v>0</v>
      </c>
      <c r="GG37" s="1495"/>
    </row>
    <row r="38" spans="1:189" x14ac:dyDescent="0.25">
      <c r="A38" s="1515">
        <v>95023</v>
      </c>
      <c r="B38" s="1367" t="s">
        <v>1543</v>
      </c>
      <c r="C38" s="1498">
        <v>0</v>
      </c>
      <c r="D38" s="1498">
        <v>0</v>
      </c>
      <c r="E38" s="1500">
        <v>0</v>
      </c>
      <c r="F38" s="1500">
        <v>0</v>
      </c>
      <c r="G38" s="1559">
        <v>0</v>
      </c>
      <c r="GG38" s="1495"/>
    </row>
    <row r="39" spans="1:189" x14ac:dyDescent="0.25">
      <c r="A39" s="1515">
        <v>95020</v>
      </c>
      <c r="B39" s="1367" t="s">
        <v>1544</v>
      </c>
      <c r="C39" s="1498">
        <v>54</v>
      </c>
      <c r="D39" s="1498">
        <v>0</v>
      </c>
      <c r="E39" s="1500">
        <v>0</v>
      </c>
      <c r="F39" s="1500">
        <v>0</v>
      </c>
      <c r="G39" s="1559">
        <v>54</v>
      </c>
      <c r="GG39" s="1495"/>
    </row>
    <row r="40" spans="1:189" x14ac:dyDescent="0.25">
      <c r="A40" s="1515">
        <v>80133</v>
      </c>
      <c r="B40" s="1367" t="s">
        <v>1545</v>
      </c>
      <c r="C40" s="1498">
        <v>12586</v>
      </c>
      <c r="D40" s="1498">
        <v>0</v>
      </c>
      <c r="E40" s="1500">
        <v>0</v>
      </c>
      <c r="F40" s="1500">
        <v>2288</v>
      </c>
      <c r="G40" s="1559">
        <v>14874</v>
      </c>
      <c r="GG40" s="1495"/>
    </row>
    <row r="41" spans="1:189" x14ac:dyDescent="0.25">
      <c r="A41" s="1515">
        <v>95030</v>
      </c>
      <c r="B41" s="1367" t="s">
        <v>1546</v>
      </c>
      <c r="C41" s="1498">
        <v>0</v>
      </c>
      <c r="D41" s="1498">
        <v>0</v>
      </c>
      <c r="E41" s="1500">
        <v>0</v>
      </c>
      <c r="F41" s="1500">
        <v>0</v>
      </c>
      <c r="G41" s="1559">
        <v>0</v>
      </c>
      <c r="GG41" s="1495"/>
    </row>
    <row r="42" spans="1:189" x14ac:dyDescent="0.25">
      <c r="A42" s="1515">
        <v>80116</v>
      </c>
      <c r="B42" s="1367" t="s">
        <v>1547</v>
      </c>
      <c r="C42" s="1498">
        <v>258</v>
      </c>
      <c r="D42" s="1498">
        <v>0</v>
      </c>
      <c r="E42" s="1500">
        <v>0</v>
      </c>
      <c r="F42" s="1500">
        <v>299</v>
      </c>
      <c r="G42" s="1559">
        <v>557</v>
      </c>
      <c r="GG42" s="1495"/>
    </row>
    <row r="43" spans="1:189" x14ac:dyDescent="0.25">
      <c r="A43" s="1515">
        <v>95160</v>
      </c>
      <c r="B43" s="1367" t="s">
        <v>1548</v>
      </c>
      <c r="C43" s="1498">
        <v>0</v>
      </c>
      <c r="D43" s="1498">
        <v>0</v>
      </c>
      <c r="E43" s="1500">
        <v>0</v>
      </c>
      <c r="F43" s="1500">
        <v>0</v>
      </c>
      <c r="G43" s="1559">
        <v>0</v>
      </c>
      <c r="GG43" s="1495"/>
    </row>
    <row r="44" spans="1:189" x14ac:dyDescent="0.25">
      <c r="A44" s="1515">
        <v>80129</v>
      </c>
      <c r="B44" s="1367" t="s">
        <v>1549</v>
      </c>
      <c r="C44" s="1498">
        <v>1432</v>
      </c>
      <c r="D44" s="1498">
        <v>0</v>
      </c>
      <c r="E44" s="1500">
        <v>0</v>
      </c>
      <c r="F44" s="1500">
        <v>3</v>
      </c>
      <c r="G44" s="1559">
        <v>1435</v>
      </c>
      <c r="GG44" s="1495"/>
    </row>
    <row r="45" spans="1:189" x14ac:dyDescent="0.25">
      <c r="A45" s="1515">
        <v>95081</v>
      </c>
      <c r="B45" s="1367" t="s">
        <v>1550</v>
      </c>
      <c r="C45" s="1498">
        <v>0</v>
      </c>
      <c r="D45" s="1498">
        <v>0</v>
      </c>
      <c r="E45" s="1500">
        <v>0</v>
      </c>
      <c r="F45" s="1500">
        <v>0</v>
      </c>
      <c r="G45" s="1559">
        <v>0</v>
      </c>
      <c r="GG45" s="1495"/>
    </row>
    <row r="46" spans="1:189" x14ac:dyDescent="0.25">
      <c r="A46" s="1515">
        <v>80104</v>
      </c>
      <c r="B46" s="1367" t="s">
        <v>1551</v>
      </c>
      <c r="C46" s="1498">
        <v>2245</v>
      </c>
      <c r="D46" s="1498">
        <v>0</v>
      </c>
      <c r="E46" s="1500">
        <v>0</v>
      </c>
      <c r="F46" s="1500">
        <v>0</v>
      </c>
      <c r="G46" s="1559">
        <v>2245</v>
      </c>
      <c r="GG46" s="1495"/>
    </row>
    <row r="47" spans="1:189" x14ac:dyDescent="0.25">
      <c r="A47" s="1515">
        <v>80115</v>
      </c>
      <c r="B47" s="1367" t="s">
        <v>1552</v>
      </c>
      <c r="C47" s="1498">
        <v>4174</v>
      </c>
      <c r="D47" s="1498">
        <v>0</v>
      </c>
      <c r="E47" s="1500">
        <v>0</v>
      </c>
      <c r="F47" s="1500">
        <v>678</v>
      </c>
      <c r="G47" s="1559">
        <v>4852</v>
      </c>
      <c r="GG47" s="1495"/>
    </row>
    <row r="48" spans="1:189" x14ac:dyDescent="0.25">
      <c r="A48" s="1515">
        <v>80112</v>
      </c>
      <c r="B48" s="1367" t="s">
        <v>1553</v>
      </c>
      <c r="C48" s="1498">
        <v>0</v>
      </c>
      <c r="D48" s="1498">
        <v>0</v>
      </c>
      <c r="E48" s="1500">
        <v>0</v>
      </c>
      <c r="F48" s="1500">
        <v>0</v>
      </c>
      <c r="G48" s="1559">
        <v>0</v>
      </c>
      <c r="GG48" s="1495"/>
    </row>
    <row r="49" spans="1:189" x14ac:dyDescent="0.25">
      <c r="A49" s="1515">
        <v>80113</v>
      </c>
      <c r="B49" s="1367" t="s">
        <v>1554</v>
      </c>
      <c r="C49" s="1498">
        <v>795</v>
      </c>
      <c r="D49" s="1498">
        <v>0</v>
      </c>
      <c r="E49" s="1500">
        <v>0</v>
      </c>
      <c r="F49" s="1500">
        <v>10</v>
      </c>
      <c r="G49" s="1559">
        <v>805</v>
      </c>
      <c r="GG49" s="1495"/>
    </row>
    <row r="50" spans="1:189" x14ac:dyDescent="0.25">
      <c r="A50" s="1515">
        <v>95053</v>
      </c>
      <c r="B50" s="1367" t="s">
        <v>1555</v>
      </c>
      <c r="C50" s="1498">
        <v>515668</v>
      </c>
      <c r="D50" s="1498">
        <v>0</v>
      </c>
      <c r="E50" s="1500">
        <v>0</v>
      </c>
      <c r="F50" s="1500">
        <v>37262</v>
      </c>
      <c r="G50" s="1559">
        <v>552930</v>
      </c>
      <c r="GG50" s="1495"/>
    </row>
    <row r="51" spans="1:189" x14ac:dyDescent="0.25">
      <c r="A51" s="1515">
        <v>80125</v>
      </c>
      <c r="B51" s="1367" t="s">
        <v>1556</v>
      </c>
      <c r="C51" s="1498">
        <v>0</v>
      </c>
      <c r="D51" s="1498">
        <v>0</v>
      </c>
      <c r="E51" s="1500">
        <v>0</v>
      </c>
      <c r="F51" s="1500">
        <v>0</v>
      </c>
      <c r="G51" s="1559">
        <v>0</v>
      </c>
      <c r="GG51" s="1495"/>
    </row>
    <row r="52" spans="1:189" x14ac:dyDescent="0.25">
      <c r="A52" s="1515">
        <v>95082</v>
      </c>
      <c r="B52" s="1367" t="s">
        <v>1557</v>
      </c>
      <c r="C52" s="1498">
        <v>0</v>
      </c>
      <c r="D52" s="1498">
        <v>0</v>
      </c>
      <c r="E52" s="1500">
        <v>0</v>
      </c>
      <c r="F52" s="1500">
        <v>0</v>
      </c>
      <c r="G52" s="1559">
        <v>0</v>
      </c>
      <c r="GG52" s="1495"/>
    </row>
    <row r="53" spans="1:189" x14ac:dyDescent="0.25">
      <c r="A53" s="1515">
        <v>80117</v>
      </c>
      <c r="B53" s="1367" t="s">
        <v>1558</v>
      </c>
      <c r="C53" s="1498">
        <v>0</v>
      </c>
      <c r="D53" s="1498">
        <v>0</v>
      </c>
      <c r="E53" s="1500">
        <v>0</v>
      </c>
      <c r="F53" s="1500">
        <v>0</v>
      </c>
      <c r="G53" s="1559">
        <v>0</v>
      </c>
      <c r="GG53" s="1495"/>
    </row>
    <row r="54" spans="1:189" x14ac:dyDescent="0.25">
      <c r="A54" s="1515">
        <v>95058</v>
      </c>
      <c r="B54" s="1367" t="s">
        <v>1559</v>
      </c>
      <c r="C54" s="1498">
        <v>0</v>
      </c>
      <c r="D54" s="1498">
        <v>0</v>
      </c>
      <c r="E54" s="1500">
        <v>0</v>
      </c>
      <c r="F54" s="1500">
        <v>0</v>
      </c>
      <c r="G54" s="1559">
        <v>0</v>
      </c>
      <c r="GG54" s="1495"/>
    </row>
    <row r="55" spans="1:189" x14ac:dyDescent="0.25">
      <c r="A55" s="1515">
        <v>60103</v>
      </c>
      <c r="B55" s="1367" t="s">
        <v>1560</v>
      </c>
      <c r="C55" s="1498">
        <v>10978</v>
      </c>
      <c r="D55" s="1498">
        <v>0</v>
      </c>
      <c r="E55" s="1500">
        <v>0</v>
      </c>
      <c r="F55" s="1500">
        <v>1178</v>
      </c>
      <c r="G55" s="1559">
        <v>12156</v>
      </c>
      <c r="GG55" s="1495"/>
    </row>
    <row r="56" spans="1:189" x14ac:dyDescent="0.25">
      <c r="A56" s="1515">
        <v>60104</v>
      </c>
      <c r="B56" s="1367" t="s">
        <v>1561</v>
      </c>
      <c r="C56" s="1498">
        <v>11289</v>
      </c>
      <c r="D56" s="1498">
        <v>0</v>
      </c>
      <c r="E56" s="1500">
        <v>0</v>
      </c>
      <c r="F56" s="1500">
        <v>880</v>
      </c>
      <c r="G56" s="1559">
        <v>12169</v>
      </c>
      <c r="GG56" s="1495"/>
    </row>
    <row r="57" spans="1:189" x14ac:dyDescent="0.25">
      <c r="A57" s="1515">
        <v>60105</v>
      </c>
      <c r="B57" s="1367" t="s">
        <v>1562</v>
      </c>
      <c r="C57" s="1498">
        <v>54301</v>
      </c>
      <c r="D57" s="1498">
        <v>0</v>
      </c>
      <c r="E57" s="1500">
        <v>0</v>
      </c>
      <c r="F57" s="1500">
        <v>5827</v>
      </c>
      <c r="G57" s="1559">
        <v>60128</v>
      </c>
      <c r="GG57" s="1495"/>
    </row>
    <row r="58" spans="1:189" x14ac:dyDescent="0.25">
      <c r="A58" s="1515">
        <v>60102</v>
      </c>
      <c r="B58" s="1367" t="s">
        <v>1563</v>
      </c>
      <c r="C58" s="1498">
        <v>26097</v>
      </c>
      <c r="D58" s="1498">
        <v>0</v>
      </c>
      <c r="E58" s="1500">
        <v>0</v>
      </c>
      <c r="F58" s="1500">
        <v>1700</v>
      </c>
      <c r="G58" s="1559">
        <v>27797</v>
      </c>
      <c r="GG58" s="1495"/>
    </row>
    <row r="59" spans="1:189" x14ac:dyDescent="0.25">
      <c r="A59" s="1515">
        <v>60106</v>
      </c>
      <c r="B59" s="1367" t="s">
        <v>1564</v>
      </c>
      <c r="C59" s="1498">
        <v>4740</v>
      </c>
      <c r="D59" s="1498">
        <v>0</v>
      </c>
      <c r="E59" s="1500">
        <v>0</v>
      </c>
      <c r="F59" s="1500">
        <v>374</v>
      </c>
      <c r="G59" s="1559">
        <v>5114</v>
      </c>
      <c r="GG59" s="1495"/>
    </row>
    <row r="60" spans="1:189" x14ac:dyDescent="0.25">
      <c r="A60" s="1515">
        <v>60107</v>
      </c>
      <c r="B60" s="1367" t="s">
        <v>1565</v>
      </c>
      <c r="C60" s="1498">
        <v>14389</v>
      </c>
      <c r="D60" s="1498">
        <v>0</v>
      </c>
      <c r="E60" s="1500">
        <v>0</v>
      </c>
      <c r="F60" s="1500">
        <v>703</v>
      </c>
      <c r="G60" s="1559">
        <v>15092</v>
      </c>
      <c r="GG60" s="1495"/>
    </row>
    <row r="61" spans="1:189" x14ac:dyDescent="0.25">
      <c r="A61" s="1515">
        <v>60109</v>
      </c>
      <c r="B61" s="1367" t="s">
        <v>1566</v>
      </c>
      <c r="C61" s="1498">
        <v>23218</v>
      </c>
      <c r="D61" s="1498">
        <v>0</v>
      </c>
      <c r="E61" s="1500">
        <v>0</v>
      </c>
      <c r="F61" s="1500">
        <v>1469</v>
      </c>
      <c r="G61" s="1559">
        <v>24687</v>
      </c>
      <c r="GG61" s="1495"/>
    </row>
    <row r="62" spans="1:189" x14ac:dyDescent="0.25">
      <c r="A62" s="1515">
        <v>60130</v>
      </c>
      <c r="B62" s="1367" t="s">
        <v>1567</v>
      </c>
      <c r="C62" s="1498">
        <v>5117</v>
      </c>
      <c r="D62" s="1498">
        <v>0</v>
      </c>
      <c r="E62" s="1500">
        <v>0</v>
      </c>
      <c r="F62" s="1500">
        <v>537</v>
      </c>
      <c r="G62" s="1559">
        <v>5654</v>
      </c>
      <c r="GG62" s="1495"/>
    </row>
    <row r="63" spans="1:189" x14ac:dyDescent="0.25">
      <c r="A63" s="1515">
        <v>60101</v>
      </c>
      <c r="B63" s="1367" t="s">
        <v>1568</v>
      </c>
      <c r="C63" s="1498">
        <v>55080</v>
      </c>
      <c r="D63" s="1498">
        <v>0</v>
      </c>
      <c r="E63" s="1500">
        <v>0</v>
      </c>
      <c r="F63" s="1500">
        <v>6387</v>
      </c>
      <c r="G63" s="1559">
        <v>61467</v>
      </c>
      <c r="GG63" s="1495"/>
    </row>
    <row r="64" spans="1:189" x14ac:dyDescent="0.25">
      <c r="A64" s="1515">
        <v>60110</v>
      </c>
      <c r="B64" s="1367" t="s">
        <v>1569</v>
      </c>
      <c r="C64" s="1498">
        <v>67106</v>
      </c>
      <c r="D64" s="1498">
        <v>0</v>
      </c>
      <c r="E64" s="1500">
        <v>0</v>
      </c>
      <c r="F64" s="1500">
        <v>9398</v>
      </c>
      <c r="G64" s="1559">
        <v>76504</v>
      </c>
      <c r="GG64" s="1495"/>
    </row>
    <row r="65" spans="1:189" x14ac:dyDescent="0.25">
      <c r="A65" s="1515">
        <v>60108</v>
      </c>
      <c r="B65" s="1367" t="s">
        <v>1570</v>
      </c>
      <c r="C65" s="1498">
        <v>371</v>
      </c>
      <c r="D65" s="1498">
        <v>0</v>
      </c>
      <c r="E65" s="1500">
        <v>0</v>
      </c>
      <c r="F65" s="1500">
        <v>20</v>
      </c>
      <c r="G65" s="1559">
        <v>391</v>
      </c>
      <c r="GG65" s="1495"/>
    </row>
    <row r="66" spans="1:189" x14ac:dyDescent="0.25">
      <c r="A66" s="1515">
        <v>60121</v>
      </c>
      <c r="B66" s="1367" t="s">
        <v>1571</v>
      </c>
      <c r="C66" s="1498">
        <v>45141</v>
      </c>
      <c r="D66" s="1498">
        <v>0</v>
      </c>
      <c r="E66" s="1500">
        <v>0</v>
      </c>
      <c r="F66" s="1500">
        <v>5842</v>
      </c>
      <c r="G66" s="1559">
        <v>50983</v>
      </c>
      <c r="GG66" s="1495"/>
    </row>
    <row r="67" spans="1:189" x14ac:dyDescent="0.25">
      <c r="A67" s="1515">
        <v>60122</v>
      </c>
      <c r="B67" s="1367" t="s">
        <v>1572</v>
      </c>
      <c r="C67" s="1498">
        <v>97921</v>
      </c>
      <c r="D67" s="1498">
        <v>0</v>
      </c>
      <c r="E67" s="1500">
        <v>0</v>
      </c>
      <c r="F67" s="1500">
        <v>10766</v>
      </c>
      <c r="G67" s="1559">
        <v>108687</v>
      </c>
      <c r="GG67" s="1495"/>
    </row>
    <row r="68" spans="1:189" x14ac:dyDescent="0.25">
      <c r="A68" s="1515">
        <v>60112</v>
      </c>
      <c r="B68" s="1367" t="s">
        <v>1573</v>
      </c>
      <c r="C68" s="1498">
        <v>25269</v>
      </c>
      <c r="D68" s="1498">
        <v>0</v>
      </c>
      <c r="E68" s="1500">
        <v>0</v>
      </c>
      <c r="F68" s="1500">
        <v>4040</v>
      </c>
      <c r="G68" s="1559">
        <v>29309</v>
      </c>
      <c r="GG68" s="1495"/>
    </row>
    <row r="69" spans="1:189" x14ac:dyDescent="0.25">
      <c r="A69" s="1515">
        <v>60111</v>
      </c>
      <c r="B69" s="1367" t="s">
        <v>1574</v>
      </c>
      <c r="C69" s="1498">
        <v>8618</v>
      </c>
      <c r="D69" s="1498">
        <v>0</v>
      </c>
      <c r="E69" s="1500">
        <v>0</v>
      </c>
      <c r="F69" s="1500">
        <v>764</v>
      </c>
      <c r="G69" s="1559">
        <v>9382</v>
      </c>
      <c r="GG69" s="1495"/>
    </row>
    <row r="70" spans="1:189" x14ac:dyDescent="0.25">
      <c r="A70" s="1515">
        <v>60113</v>
      </c>
      <c r="B70" s="1367" t="s">
        <v>1575</v>
      </c>
      <c r="C70" s="1498">
        <v>2874</v>
      </c>
      <c r="D70" s="1498">
        <v>0</v>
      </c>
      <c r="E70" s="1500">
        <v>0</v>
      </c>
      <c r="F70" s="1500">
        <v>635</v>
      </c>
      <c r="G70" s="1559">
        <v>3509</v>
      </c>
      <c r="GG70" s="1495"/>
    </row>
    <row r="71" spans="1:189" x14ac:dyDescent="0.25">
      <c r="A71" s="1515">
        <v>60123</v>
      </c>
      <c r="B71" s="1367" t="s">
        <v>1576</v>
      </c>
      <c r="C71" s="1498">
        <v>39200</v>
      </c>
      <c r="D71" s="1498">
        <v>0</v>
      </c>
      <c r="E71" s="1500">
        <v>0</v>
      </c>
      <c r="F71" s="1500">
        <v>4334</v>
      </c>
      <c r="G71" s="1559">
        <v>43534</v>
      </c>
      <c r="GG71" s="1495"/>
    </row>
    <row r="72" spans="1:189" x14ac:dyDescent="0.25">
      <c r="A72" s="1515">
        <v>60124</v>
      </c>
      <c r="B72" s="1367" t="s">
        <v>1577</v>
      </c>
      <c r="C72" s="1498">
        <v>27723</v>
      </c>
      <c r="D72" s="1498">
        <v>0</v>
      </c>
      <c r="E72" s="1500">
        <v>0</v>
      </c>
      <c r="F72" s="1500">
        <v>4187</v>
      </c>
      <c r="G72" s="1559">
        <v>31910</v>
      </c>
      <c r="GG72" s="1495"/>
    </row>
    <row r="73" spans="1:189" x14ac:dyDescent="0.25">
      <c r="A73" s="1515">
        <v>60125</v>
      </c>
      <c r="B73" s="1367" t="s">
        <v>1578</v>
      </c>
      <c r="C73" s="1498">
        <v>58348</v>
      </c>
      <c r="D73" s="1498">
        <v>0</v>
      </c>
      <c r="E73" s="1500">
        <v>0</v>
      </c>
      <c r="F73" s="1500">
        <v>5691</v>
      </c>
      <c r="G73" s="1559">
        <v>64039</v>
      </c>
      <c r="GG73" s="1495"/>
    </row>
    <row r="74" spans="1:189" x14ac:dyDescent="0.25">
      <c r="A74" s="1515">
        <v>60126</v>
      </c>
      <c r="B74" s="1367" t="s">
        <v>1579</v>
      </c>
      <c r="C74" s="1498">
        <v>41580</v>
      </c>
      <c r="D74" s="1498">
        <v>0</v>
      </c>
      <c r="E74" s="1500">
        <v>0</v>
      </c>
      <c r="F74" s="1500">
        <v>2303</v>
      </c>
      <c r="G74" s="1559">
        <v>43883</v>
      </c>
      <c r="GG74" s="1495"/>
    </row>
    <row r="75" spans="1:189" x14ac:dyDescent="0.25">
      <c r="A75" s="1515">
        <v>60127</v>
      </c>
      <c r="B75" s="1367" t="s">
        <v>1580</v>
      </c>
      <c r="C75" s="1498">
        <v>47440</v>
      </c>
      <c r="D75" s="1498">
        <v>0</v>
      </c>
      <c r="E75" s="1500">
        <v>0</v>
      </c>
      <c r="F75" s="1500">
        <v>4465</v>
      </c>
      <c r="G75" s="1559">
        <v>51905</v>
      </c>
      <c r="GG75" s="1495"/>
    </row>
    <row r="76" spans="1:189" x14ac:dyDescent="0.25">
      <c r="A76" s="1515">
        <v>60128</v>
      </c>
      <c r="B76" s="1367" t="s">
        <v>1581</v>
      </c>
      <c r="C76" s="1498">
        <v>64942</v>
      </c>
      <c r="D76" s="1498">
        <v>0</v>
      </c>
      <c r="E76" s="1500">
        <v>0</v>
      </c>
      <c r="F76" s="1500">
        <v>3014</v>
      </c>
      <c r="G76" s="1559">
        <v>67956</v>
      </c>
      <c r="GG76" s="1495"/>
    </row>
    <row r="77" spans="1:189" x14ac:dyDescent="0.25">
      <c r="A77" s="1515">
        <v>60114</v>
      </c>
      <c r="B77" s="1367" t="s">
        <v>1582</v>
      </c>
      <c r="C77" s="1498">
        <v>43387</v>
      </c>
      <c r="D77" s="1498">
        <v>0</v>
      </c>
      <c r="E77" s="1500">
        <v>0</v>
      </c>
      <c r="F77" s="1500">
        <v>3366</v>
      </c>
      <c r="G77" s="1559">
        <v>46753</v>
      </c>
      <c r="GG77" s="1495"/>
    </row>
    <row r="78" spans="1:189" x14ac:dyDescent="0.25">
      <c r="A78" s="1515">
        <v>60115</v>
      </c>
      <c r="B78" s="1367" t="s">
        <v>1583</v>
      </c>
      <c r="C78" s="1498">
        <v>16936</v>
      </c>
      <c r="D78" s="1498">
        <v>0</v>
      </c>
      <c r="E78" s="1500">
        <v>0</v>
      </c>
      <c r="F78" s="1500">
        <v>2339</v>
      </c>
      <c r="G78" s="1559">
        <v>19275</v>
      </c>
      <c r="GG78" s="1495"/>
    </row>
    <row r="79" spans="1:189" x14ac:dyDescent="0.25">
      <c r="A79" s="1515">
        <v>60116</v>
      </c>
      <c r="B79" s="1367" t="s">
        <v>1584</v>
      </c>
      <c r="C79" s="1498">
        <v>29427</v>
      </c>
      <c r="D79" s="1498">
        <v>0</v>
      </c>
      <c r="E79" s="1500">
        <v>0</v>
      </c>
      <c r="F79" s="1500">
        <v>3401</v>
      </c>
      <c r="G79" s="1559">
        <v>32828</v>
      </c>
      <c r="GG79" s="1495"/>
    </row>
    <row r="80" spans="1:189" x14ac:dyDescent="0.25">
      <c r="A80" s="1515">
        <v>60117</v>
      </c>
      <c r="B80" s="1367" t="s">
        <v>1585</v>
      </c>
      <c r="C80" s="1498">
        <v>22478</v>
      </c>
      <c r="D80" s="1498">
        <v>0</v>
      </c>
      <c r="E80" s="1500">
        <v>0</v>
      </c>
      <c r="F80" s="1500">
        <v>2041</v>
      </c>
      <c r="G80" s="1559">
        <v>24519</v>
      </c>
      <c r="GG80" s="1495"/>
    </row>
    <row r="81" spans="1:189" x14ac:dyDescent="0.25">
      <c r="A81" s="1515">
        <v>60118</v>
      </c>
      <c r="B81" s="1367" t="s">
        <v>1586</v>
      </c>
      <c r="C81" s="1498">
        <v>18421</v>
      </c>
      <c r="D81" s="1498">
        <v>0</v>
      </c>
      <c r="E81" s="1500">
        <v>0</v>
      </c>
      <c r="F81" s="1500">
        <v>2124</v>
      </c>
      <c r="G81" s="1559">
        <v>20545</v>
      </c>
      <c r="GG81" s="1495"/>
    </row>
    <row r="82" spans="1:189" x14ac:dyDescent="0.25">
      <c r="A82" s="1515">
        <v>60119</v>
      </c>
      <c r="B82" s="1367" t="s">
        <v>1587</v>
      </c>
      <c r="C82" s="1498">
        <v>40374</v>
      </c>
      <c r="D82" s="1498">
        <v>0</v>
      </c>
      <c r="E82" s="1500">
        <v>0</v>
      </c>
      <c r="F82" s="1500">
        <v>4179</v>
      </c>
      <c r="G82" s="1559">
        <v>44553</v>
      </c>
      <c r="GG82" s="1495"/>
    </row>
    <row r="83" spans="1:189" x14ac:dyDescent="0.25">
      <c r="A83" s="1515">
        <v>60120</v>
      </c>
      <c r="B83" s="1367" t="s">
        <v>1588</v>
      </c>
      <c r="C83" s="1498">
        <v>54632</v>
      </c>
      <c r="D83" s="1498">
        <v>0</v>
      </c>
      <c r="E83" s="1500">
        <v>0</v>
      </c>
      <c r="F83" s="1500">
        <v>2569</v>
      </c>
      <c r="G83" s="1559">
        <v>57201</v>
      </c>
      <c r="GG83" s="1495"/>
    </row>
    <row r="84" spans="1:189" x14ac:dyDescent="0.25">
      <c r="A84" s="1515">
        <v>95010</v>
      </c>
      <c r="B84" s="1367" t="s">
        <v>1589</v>
      </c>
      <c r="C84" s="1498">
        <v>0</v>
      </c>
      <c r="D84" s="1498">
        <v>0</v>
      </c>
      <c r="E84" s="1500">
        <v>0</v>
      </c>
      <c r="F84" s="1500">
        <v>0</v>
      </c>
      <c r="G84" s="1559">
        <v>0</v>
      </c>
      <c r="GG84" s="1495"/>
    </row>
    <row r="85" spans="1:189" x14ac:dyDescent="0.25">
      <c r="A85" s="1515">
        <v>95042</v>
      </c>
      <c r="B85" s="1367" t="s">
        <v>1590</v>
      </c>
      <c r="C85" s="1498">
        <v>44</v>
      </c>
      <c r="D85" s="1498">
        <v>0</v>
      </c>
      <c r="E85" s="1500">
        <v>0</v>
      </c>
      <c r="F85" s="1500">
        <v>0</v>
      </c>
      <c r="G85" s="1559">
        <v>44</v>
      </c>
      <c r="GG85" s="1495"/>
    </row>
    <row r="86" spans="1:189" x14ac:dyDescent="0.25">
      <c r="A86" s="1561">
        <v>80102</v>
      </c>
      <c r="B86" s="1528" t="s">
        <v>1591</v>
      </c>
      <c r="C86" s="1498">
        <v>0</v>
      </c>
      <c r="D86" s="1498">
        <v>0</v>
      </c>
      <c r="E86" s="1498">
        <v>0</v>
      </c>
      <c r="F86" s="1498">
        <v>0</v>
      </c>
      <c r="G86" s="1559">
        <v>0</v>
      </c>
      <c r="GG86" s="1495"/>
    </row>
    <row r="87" spans="1:189" x14ac:dyDescent="0.25">
      <c r="A87" s="1561">
        <v>80142</v>
      </c>
      <c r="B87" s="1528" t="s">
        <v>1592</v>
      </c>
      <c r="C87" s="1498">
        <v>0</v>
      </c>
      <c r="D87" s="1498">
        <v>0</v>
      </c>
      <c r="E87" s="1498">
        <v>0</v>
      </c>
      <c r="F87" s="1498">
        <v>29046</v>
      </c>
      <c r="G87" s="1559">
        <v>29046</v>
      </c>
      <c r="GG87" s="1495"/>
    </row>
    <row r="88" spans="1:189" x14ac:dyDescent="0.25">
      <c r="A88" s="1561">
        <v>80178</v>
      </c>
      <c r="B88" s="1528" t="s">
        <v>1593</v>
      </c>
      <c r="C88" s="1498">
        <v>25966</v>
      </c>
      <c r="D88" s="1498">
        <v>0</v>
      </c>
      <c r="E88" s="1498">
        <v>0</v>
      </c>
      <c r="F88" s="1498">
        <v>27</v>
      </c>
      <c r="G88" s="1559">
        <v>25993</v>
      </c>
      <c r="GG88" s="1495"/>
    </row>
    <row r="89" spans="1:189" x14ac:dyDescent="0.25">
      <c r="A89" s="1561">
        <v>80147</v>
      </c>
      <c r="B89" s="1528" t="s">
        <v>1594</v>
      </c>
      <c r="C89" s="1498">
        <v>65276</v>
      </c>
      <c r="D89" s="1498">
        <v>0</v>
      </c>
      <c r="E89" s="1498">
        <v>0</v>
      </c>
      <c r="F89" s="1498">
        <v>6141</v>
      </c>
      <c r="G89" s="1559">
        <v>71417</v>
      </c>
      <c r="GG89" s="1495"/>
    </row>
    <row r="90" spans="1:189" x14ac:dyDescent="0.25">
      <c r="A90" s="1561">
        <v>80149</v>
      </c>
      <c r="B90" s="1528" t="s">
        <v>1595</v>
      </c>
      <c r="C90" s="1498">
        <v>18248</v>
      </c>
      <c r="D90" s="1498">
        <v>0</v>
      </c>
      <c r="E90" s="1498">
        <v>0</v>
      </c>
      <c r="F90" s="1498">
        <v>0</v>
      </c>
      <c r="G90" s="1559">
        <v>18248</v>
      </c>
      <c r="GG90" s="1495"/>
    </row>
    <row r="91" spans="1:189" x14ac:dyDescent="0.25">
      <c r="A91" s="1561">
        <v>95043</v>
      </c>
      <c r="B91" s="1528" t="s">
        <v>1596</v>
      </c>
      <c r="C91" s="1498">
        <v>3644</v>
      </c>
      <c r="D91" s="1498">
        <v>0</v>
      </c>
      <c r="E91" s="1498">
        <v>0</v>
      </c>
      <c r="F91" s="1498">
        <v>235</v>
      </c>
      <c r="G91" s="1559">
        <v>3879</v>
      </c>
      <c r="GG91" s="1495"/>
    </row>
    <row r="92" spans="1:189" x14ac:dyDescent="0.25">
      <c r="A92" s="1515">
        <v>80110</v>
      </c>
      <c r="B92" s="1367" t="s">
        <v>1597</v>
      </c>
      <c r="C92" s="1498">
        <v>0</v>
      </c>
      <c r="D92" s="1498">
        <v>0</v>
      </c>
      <c r="E92" s="1500">
        <v>0</v>
      </c>
      <c r="F92" s="1500">
        <v>0</v>
      </c>
      <c r="G92" s="1559">
        <v>0</v>
      </c>
      <c r="GG92" s="1495"/>
    </row>
    <row r="93" spans="1:189" x14ac:dyDescent="0.25">
      <c r="A93" s="1515">
        <v>80130</v>
      </c>
      <c r="B93" s="1367" t="s">
        <v>1598</v>
      </c>
      <c r="C93" s="1498">
        <v>0</v>
      </c>
      <c r="D93" s="1498">
        <v>0</v>
      </c>
      <c r="E93" s="1500">
        <v>0</v>
      </c>
      <c r="F93" s="1500">
        <v>0</v>
      </c>
      <c r="G93" s="1559">
        <v>0</v>
      </c>
      <c r="GG93" s="1495"/>
    </row>
    <row r="94" spans="1:189" x14ac:dyDescent="0.25">
      <c r="A94" s="1515">
        <v>80121</v>
      </c>
      <c r="B94" s="1367" t="s">
        <v>1599</v>
      </c>
      <c r="C94" s="1498">
        <v>4323</v>
      </c>
      <c r="D94" s="1498">
        <v>0</v>
      </c>
      <c r="E94" s="1500">
        <v>0</v>
      </c>
      <c r="F94" s="1500">
        <v>190</v>
      </c>
      <c r="G94" s="1559">
        <v>4513</v>
      </c>
      <c r="GG94" s="1495"/>
    </row>
    <row r="95" spans="1:189" x14ac:dyDescent="0.25">
      <c r="A95" s="1515">
        <v>80124</v>
      </c>
      <c r="B95" s="1367" t="s">
        <v>1600</v>
      </c>
      <c r="C95" s="1498">
        <v>0</v>
      </c>
      <c r="D95" s="1498">
        <v>0</v>
      </c>
      <c r="E95" s="1500">
        <v>0</v>
      </c>
      <c r="F95" s="1500">
        <v>0</v>
      </c>
      <c r="G95" s="1559">
        <v>0</v>
      </c>
      <c r="GG95" s="1495"/>
    </row>
    <row r="96" spans="1:189" x14ac:dyDescent="0.25">
      <c r="A96" s="1515">
        <v>95115</v>
      </c>
      <c r="B96" s="1367" t="s">
        <v>1601</v>
      </c>
      <c r="C96" s="1498">
        <v>0</v>
      </c>
      <c r="D96" s="1498">
        <v>0</v>
      </c>
      <c r="E96" s="1500">
        <v>0</v>
      </c>
      <c r="F96" s="1500">
        <v>0</v>
      </c>
      <c r="G96" s="1559">
        <v>0</v>
      </c>
      <c r="GG96" s="1495"/>
    </row>
    <row r="97" spans="1:189" x14ac:dyDescent="0.25">
      <c r="A97" s="1515">
        <v>95119</v>
      </c>
      <c r="B97" s="1367" t="s">
        <v>1602</v>
      </c>
      <c r="C97" s="1498">
        <v>0</v>
      </c>
      <c r="D97" s="1498">
        <v>0</v>
      </c>
      <c r="E97" s="1500">
        <v>0</v>
      </c>
      <c r="F97" s="1500">
        <v>0</v>
      </c>
      <c r="G97" s="1559">
        <v>0</v>
      </c>
      <c r="GG97" s="1495"/>
    </row>
    <row r="98" spans="1:189" x14ac:dyDescent="0.25">
      <c r="A98" s="1515">
        <v>95121</v>
      </c>
      <c r="B98" s="1367" t="s">
        <v>1603</v>
      </c>
      <c r="C98" s="1498">
        <v>161</v>
      </c>
      <c r="D98" s="1498">
        <v>0</v>
      </c>
      <c r="E98" s="1500">
        <v>0</v>
      </c>
      <c r="F98" s="1500">
        <v>0</v>
      </c>
      <c r="G98" s="1559">
        <v>161</v>
      </c>
      <c r="GG98" s="1495"/>
    </row>
    <row r="99" spans="1:189" x14ac:dyDescent="0.25">
      <c r="A99" s="1561">
        <v>95124</v>
      </c>
      <c r="B99" s="1528" t="s">
        <v>1604</v>
      </c>
      <c r="C99" s="1498">
        <v>247</v>
      </c>
      <c r="D99" s="1498">
        <v>0</v>
      </c>
      <c r="E99" s="1498">
        <v>0</v>
      </c>
      <c r="F99" s="1498">
        <v>759</v>
      </c>
      <c r="G99" s="1559">
        <v>1006</v>
      </c>
      <c r="GG99" s="1495"/>
    </row>
    <row r="100" spans="1:189" x14ac:dyDescent="0.25">
      <c r="A100" s="1561">
        <v>80106</v>
      </c>
      <c r="B100" s="1528" t="s">
        <v>1605</v>
      </c>
      <c r="C100" s="1498">
        <v>0</v>
      </c>
      <c r="D100" s="1498">
        <v>0</v>
      </c>
      <c r="E100" s="1498">
        <v>0</v>
      </c>
      <c r="F100" s="1498">
        <v>0</v>
      </c>
      <c r="G100" s="1559">
        <v>0</v>
      </c>
      <c r="GG100" s="1495"/>
    </row>
    <row r="101" spans="1:189" x14ac:dyDescent="0.25">
      <c r="A101" s="1561">
        <v>80109</v>
      </c>
      <c r="B101" s="1528" t="s">
        <v>1606</v>
      </c>
      <c r="C101" s="1498">
        <v>10</v>
      </c>
      <c r="D101" s="1498">
        <v>0</v>
      </c>
      <c r="E101" s="1498">
        <v>0</v>
      </c>
      <c r="F101" s="1498">
        <v>0</v>
      </c>
      <c r="G101" s="1559">
        <v>10</v>
      </c>
      <c r="GG101" s="1495"/>
    </row>
    <row r="102" spans="1:189" x14ac:dyDescent="0.25">
      <c r="A102" s="1561">
        <v>95103</v>
      </c>
      <c r="B102" s="1528" t="s">
        <v>1607</v>
      </c>
      <c r="C102" s="1498">
        <v>63</v>
      </c>
      <c r="D102" s="1498">
        <v>0</v>
      </c>
      <c r="E102" s="1498">
        <v>0</v>
      </c>
      <c r="F102" s="1498">
        <v>0</v>
      </c>
      <c r="G102" s="1559">
        <v>63</v>
      </c>
      <c r="GG102" s="1495"/>
    </row>
    <row r="103" spans="1:189" x14ac:dyDescent="0.25">
      <c r="A103" s="1561">
        <v>80000</v>
      </c>
      <c r="B103" s="1528" t="s">
        <v>1608</v>
      </c>
      <c r="C103" s="1498">
        <v>0</v>
      </c>
      <c r="D103" s="1498">
        <v>0</v>
      </c>
      <c r="E103" s="1498">
        <v>0</v>
      </c>
      <c r="F103" s="1498">
        <v>0</v>
      </c>
      <c r="G103" s="1559">
        <v>0</v>
      </c>
      <c r="GG103" s="1495"/>
    </row>
    <row r="104" spans="1:189" x14ac:dyDescent="0.25">
      <c r="A104" s="1515">
        <v>80108</v>
      </c>
      <c r="B104" s="1367" t="s">
        <v>1609</v>
      </c>
      <c r="C104" s="1498">
        <v>0</v>
      </c>
      <c r="D104" s="1498">
        <v>0</v>
      </c>
      <c r="E104" s="1500">
        <v>0</v>
      </c>
      <c r="F104" s="1500">
        <v>0</v>
      </c>
      <c r="G104" s="1559">
        <v>0</v>
      </c>
      <c r="GG104" s="1495"/>
    </row>
    <row r="105" spans="1:189" x14ac:dyDescent="0.25">
      <c r="A105" s="1515">
        <v>80107</v>
      </c>
      <c r="B105" s="1367" t="s">
        <v>1610</v>
      </c>
      <c r="C105" s="1498">
        <v>0</v>
      </c>
      <c r="D105" s="1498">
        <v>0</v>
      </c>
      <c r="E105" s="1500">
        <v>0</v>
      </c>
      <c r="F105" s="1500">
        <v>0</v>
      </c>
      <c r="G105" s="1559">
        <v>0</v>
      </c>
      <c r="GG105" s="1495"/>
    </row>
    <row r="106" spans="1:189" x14ac:dyDescent="0.25">
      <c r="A106" s="1515">
        <v>65105</v>
      </c>
      <c r="B106" s="1367" t="s">
        <v>1611</v>
      </c>
      <c r="C106" s="1498">
        <v>3773</v>
      </c>
      <c r="D106" s="1498">
        <v>0</v>
      </c>
      <c r="E106" s="1500">
        <v>0</v>
      </c>
      <c r="F106" s="1500">
        <v>31</v>
      </c>
      <c r="G106" s="1559">
        <v>3804</v>
      </c>
      <c r="GG106" s="1495"/>
    </row>
    <row r="107" spans="1:189" x14ac:dyDescent="0.25">
      <c r="A107" s="1515">
        <v>65106</v>
      </c>
      <c r="B107" s="1367" t="s">
        <v>1612</v>
      </c>
      <c r="C107" s="1498">
        <v>269</v>
      </c>
      <c r="D107" s="1498">
        <v>0</v>
      </c>
      <c r="E107" s="1500">
        <v>0</v>
      </c>
      <c r="F107" s="1500">
        <v>0</v>
      </c>
      <c r="G107" s="1559">
        <v>269</v>
      </c>
      <c r="GG107" s="1495"/>
    </row>
    <row r="108" spans="1:189" x14ac:dyDescent="0.25">
      <c r="A108" s="1515">
        <v>65109</v>
      </c>
      <c r="B108" s="1367" t="s">
        <v>1613</v>
      </c>
      <c r="C108" s="1498">
        <v>1459</v>
      </c>
      <c r="D108" s="1498">
        <v>0</v>
      </c>
      <c r="E108" s="1500">
        <v>0</v>
      </c>
      <c r="F108" s="1500">
        <v>58</v>
      </c>
      <c r="G108" s="1559">
        <v>1517</v>
      </c>
      <c r="GG108" s="1495"/>
    </row>
    <row r="109" spans="1:189" x14ac:dyDescent="0.25">
      <c r="A109" s="1515">
        <v>65111</v>
      </c>
      <c r="B109" s="1367" t="s">
        <v>1614</v>
      </c>
      <c r="C109" s="1498">
        <v>595</v>
      </c>
      <c r="D109" s="1498">
        <v>0</v>
      </c>
      <c r="E109" s="1500">
        <v>0</v>
      </c>
      <c r="F109" s="1500">
        <v>42</v>
      </c>
      <c r="G109" s="1559">
        <v>637</v>
      </c>
      <c r="GG109" s="1495"/>
    </row>
    <row r="110" spans="1:189" x14ac:dyDescent="0.25">
      <c r="A110" s="1515">
        <v>65101</v>
      </c>
      <c r="B110" s="1367" t="s">
        <v>1615</v>
      </c>
      <c r="C110" s="1498">
        <v>58416</v>
      </c>
      <c r="D110" s="1498">
        <v>0</v>
      </c>
      <c r="E110" s="1500">
        <v>0</v>
      </c>
      <c r="F110" s="1500">
        <v>4193</v>
      </c>
      <c r="G110" s="1559">
        <v>62609</v>
      </c>
      <c r="GG110" s="1495"/>
    </row>
    <row r="111" spans="1:189" x14ac:dyDescent="0.25">
      <c r="A111" s="1515">
        <v>65112</v>
      </c>
      <c r="B111" s="1367" t="s">
        <v>1616</v>
      </c>
      <c r="C111" s="1498">
        <v>11306</v>
      </c>
      <c r="D111" s="1498">
        <v>0</v>
      </c>
      <c r="E111" s="1500">
        <v>0</v>
      </c>
      <c r="F111" s="1500">
        <v>361</v>
      </c>
      <c r="G111" s="1559">
        <v>11667</v>
      </c>
      <c r="GG111" s="1495"/>
    </row>
    <row r="112" spans="1:189" x14ac:dyDescent="0.25">
      <c r="A112" s="1515">
        <v>65107</v>
      </c>
      <c r="B112" s="1367" t="s">
        <v>1617</v>
      </c>
      <c r="C112" s="1498">
        <v>11070</v>
      </c>
      <c r="D112" s="1498">
        <v>0</v>
      </c>
      <c r="E112" s="1500">
        <v>0</v>
      </c>
      <c r="F112" s="1500">
        <v>748</v>
      </c>
      <c r="G112" s="1559">
        <v>11818</v>
      </c>
      <c r="GG112" s="1495"/>
    </row>
    <row r="113" spans="1:189" x14ac:dyDescent="0.25">
      <c r="A113" s="1515">
        <v>65113</v>
      </c>
      <c r="B113" s="1367" t="s">
        <v>1618</v>
      </c>
      <c r="C113" s="1498">
        <v>1177</v>
      </c>
      <c r="D113" s="1498">
        <v>0</v>
      </c>
      <c r="E113" s="1500">
        <v>0</v>
      </c>
      <c r="F113" s="1500">
        <v>37</v>
      </c>
      <c r="G113" s="1559">
        <v>1214</v>
      </c>
      <c r="GG113" s="1495"/>
    </row>
    <row r="114" spans="1:189" x14ac:dyDescent="0.25">
      <c r="A114" s="1515">
        <v>65114</v>
      </c>
      <c r="B114" s="1367" t="s">
        <v>1619</v>
      </c>
      <c r="C114" s="1498">
        <v>451</v>
      </c>
      <c r="D114" s="1498">
        <v>0</v>
      </c>
      <c r="E114" s="1500">
        <v>0</v>
      </c>
      <c r="F114" s="1500">
        <v>17</v>
      </c>
      <c r="G114" s="1559">
        <v>468</v>
      </c>
      <c r="GG114" s="1495"/>
    </row>
    <row r="115" spans="1:189" x14ac:dyDescent="0.25">
      <c r="A115" s="1515">
        <v>65102</v>
      </c>
      <c r="B115" s="1367" t="s">
        <v>1620</v>
      </c>
      <c r="C115" s="1498">
        <v>3328</v>
      </c>
      <c r="D115" s="1498">
        <v>0</v>
      </c>
      <c r="E115" s="1500">
        <v>0</v>
      </c>
      <c r="F115" s="1500">
        <v>1145</v>
      </c>
      <c r="G115" s="1559">
        <v>4473</v>
      </c>
      <c r="GG115" s="1495"/>
    </row>
    <row r="116" spans="1:189" x14ac:dyDescent="0.25">
      <c r="A116" s="1515">
        <v>65115</v>
      </c>
      <c r="B116" s="1367" t="s">
        <v>1621</v>
      </c>
      <c r="C116" s="1498">
        <v>0</v>
      </c>
      <c r="D116" s="1498">
        <v>0</v>
      </c>
      <c r="E116" s="1500">
        <v>0</v>
      </c>
      <c r="F116" s="1500">
        <v>0</v>
      </c>
      <c r="G116" s="1559">
        <v>0</v>
      </c>
      <c r="GG116" s="1495"/>
    </row>
    <row r="117" spans="1:189" x14ac:dyDescent="0.25">
      <c r="A117" s="1515">
        <v>65104</v>
      </c>
      <c r="B117" s="1367" t="s">
        <v>1622</v>
      </c>
      <c r="C117" s="1498">
        <v>1544</v>
      </c>
      <c r="D117" s="1498">
        <v>0</v>
      </c>
      <c r="E117" s="1500">
        <v>0</v>
      </c>
      <c r="F117" s="1500">
        <v>289</v>
      </c>
      <c r="G117" s="1559">
        <v>1833</v>
      </c>
      <c r="GG117" s="1495"/>
    </row>
    <row r="118" spans="1:189" x14ac:dyDescent="0.25">
      <c r="A118" s="1515">
        <v>65108</v>
      </c>
      <c r="B118" s="1367" t="s">
        <v>1623</v>
      </c>
      <c r="C118" s="1498">
        <v>6076</v>
      </c>
      <c r="D118" s="1498">
        <v>0</v>
      </c>
      <c r="E118" s="1500">
        <v>0</v>
      </c>
      <c r="F118" s="1500">
        <v>3</v>
      </c>
      <c r="G118" s="1559">
        <v>6079</v>
      </c>
      <c r="GG118" s="1495"/>
    </row>
    <row r="119" spans="1:189" x14ac:dyDescent="0.25">
      <c r="A119" s="1515">
        <v>65116</v>
      </c>
      <c r="B119" s="1367" t="s">
        <v>1688</v>
      </c>
      <c r="C119" s="1498">
        <v>3038</v>
      </c>
      <c r="D119" s="1498">
        <v>0</v>
      </c>
      <c r="E119" s="1500">
        <v>0</v>
      </c>
      <c r="F119" s="1500">
        <v>0</v>
      </c>
      <c r="G119" s="1559">
        <v>3038</v>
      </c>
      <c r="GG119" s="1495"/>
    </row>
    <row r="120" spans="1:189" x14ac:dyDescent="0.25">
      <c r="A120" s="1515">
        <v>65110</v>
      </c>
      <c r="B120" s="1367" t="s">
        <v>1625</v>
      </c>
      <c r="C120" s="1498">
        <v>7969</v>
      </c>
      <c r="D120" s="1498">
        <v>0</v>
      </c>
      <c r="E120" s="1500">
        <v>0</v>
      </c>
      <c r="F120" s="1500">
        <v>476</v>
      </c>
      <c r="G120" s="1559">
        <v>8445</v>
      </c>
      <c r="GG120" s="1495"/>
    </row>
    <row r="121" spans="1:189" x14ac:dyDescent="0.25">
      <c r="A121" s="1515">
        <v>65103</v>
      </c>
      <c r="B121" s="1367" t="s">
        <v>1626</v>
      </c>
      <c r="C121" s="1498">
        <v>0</v>
      </c>
      <c r="D121" s="1498">
        <v>0</v>
      </c>
      <c r="E121" s="1500">
        <v>0</v>
      </c>
      <c r="F121" s="1500">
        <v>0</v>
      </c>
      <c r="G121" s="1559">
        <v>0</v>
      </c>
      <c r="GG121" s="1495"/>
    </row>
    <row r="122" spans="1:189" x14ac:dyDescent="0.25">
      <c r="B122" s="1516" t="s">
        <v>1627</v>
      </c>
      <c r="C122" s="1562">
        <v>1744556</v>
      </c>
      <c r="D122" s="1562">
        <v>0</v>
      </c>
      <c r="E122" s="1562">
        <v>0</v>
      </c>
      <c r="F122" s="1562">
        <v>180464</v>
      </c>
      <c r="G122" s="1562">
        <v>1925020</v>
      </c>
      <c r="GG122" s="1495"/>
    </row>
    <row r="123" spans="1:189" x14ac:dyDescent="0.25">
      <c r="B123" s="1367" t="s">
        <v>1628</v>
      </c>
      <c r="C123" s="1498">
        <v>5307</v>
      </c>
      <c r="D123" s="1498">
        <v>0</v>
      </c>
      <c r="E123" s="1500">
        <v>238006</v>
      </c>
      <c r="F123" s="1500">
        <v>3304</v>
      </c>
      <c r="G123" s="1559">
        <v>246617</v>
      </c>
      <c r="GG123" s="1495"/>
    </row>
    <row r="124" spans="1:189" x14ac:dyDescent="0.25">
      <c r="B124" s="1367" t="s">
        <v>1629</v>
      </c>
      <c r="C124" s="1498">
        <v>2905</v>
      </c>
      <c r="D124" s="1498">
        <v>0</v>
      </c>
      <c r="E124" s="1500">
        <v>182856</v>
      </c>
      <c r="F124" s="1500">
        <v>66650</v>
      </c>
      <c r="G124" s="1559">
        <v>252411</v>
      </c>
      <c r="GG124" s="1495"/>
    </row>
    <row r="125" spans="1:189" x14ac:dyDescent="0.25">
      <c r="B125" s="1516" t="s">
        <v>1630</v>
      </c>
      <c r="C125" s="1558">
        <v>8212</v>
      </c>
      <c r="D125" s="1558">
        <v>0</v>
      </c>
      <c r="E125" s="1558">
        <v>420862</v>
      </c>
      <c r="F125" s="1558">
        <v>69954</v>
      </c>
      <c r="G125" s="1558">
        <v>499028</v>
      </c>
      <c r="GG125" s="1495"/>
    </row>
    <row r="126" spans="1:189" x14ac:dyDescent="0.25">
      <c r="B126" s="1367" t="s">
        <v>4</v>
      </c>
      <c r="C126" s="1498">
        <v>0</v>
      </c>
      <c r="D126" s="1498">
        <v>0</v>
      </c>
      <c r="E126" s="1500">
        <v>182793</v>
      </c>
      <c r="F126" s="1500">
        <v>31610</v>
      </c>
      <c r="G126" s="1559">
        <v>214403</v>
      </c>
      <c r="GG126" s="1495"/>
    </row>
    <row r="127" spans="1:189" x14ac:dyDescent="0.25">
      <c r="B127" s="1367" t="s">
        <v>1631</v>
      </c>
      <c r="C127" s="1498">
        <v>0</v>
      </c>
      <c r="D127" s="1498">
        <v>0</v>
      </c>
      <c r="E127" s="1500">
        <v>200564</v>
      </c>
      <c r="F127" s="1500">
        <v>13559</v>
      </c>
      <c r="G127" s="1559">
        <v>214123</v>
      </c>
      <c r="GG127" s="1495"/>
    </row>
    <row r="128" spans="1:189" x14ac:dyDescent="0.25">
      <c r="B128" s="1367" t="s">
        <v>6</v>
      </c>
      <c r="C128" s="1498">
        <v>0</v>
      </c>
      <c r="D128" s="1498">
        <v>0</v>
      </c>
      <c r="E128" s="1500">
        <v>32121</v>
      </c>
      <c r="F128" s="1500">
        <v>11722</v>
      </c>
      <c r="G128" s="1559">
        <v>43843</v>
      </c>
      <c r="GG128" s="1495"/>
    </row>
    <row r="129" spans="2:189" x14ac:dyDescent="0.25">
      <c r="B129" s="1367" t="s">
        <v>1632</v>
      </c>
      <c r="C129" s="1498">
        <v>341</v>
      </c>
      <c r="D129" s="1498">
        <v>0</v>
      </c>
      <c r="E129" s="1500">
        <v>229139</v>
      </c>
      <c r="F129" s="1500">
        <v>15238</v>
      </c>
      <c r="G129" s="1559">
        <v>244718</v>
      </c>
      <c r="GG129" s="1495"/>
    </row>
    <row r="130" spans="2:189" x14ac:dyDescent="0.25">
      <c r="B130" s="1516" t="s">
        <v>1633</v>
      </c>
      <c r="C130" s="1558">
        <v>341</v>
      </c>
      <c r="D130" s="1558">
        <v>0</v>
      </c>
      <c r="E130" s="1558">
        <v>644617</v>
      </c>
      <c r="F130" s="1558">
        <v>72129</v>
      </c>
      <c r="G130" s="1558">
        <v>717087</v>
      </c>
      <c r="GG130" s="1495"/>
    </row>
    <row r="131" spans="2:189" x14ac:dyDescent="0.25">
      <c r="B131" s="1367" t="s">
        <v>1634</v>
      </c>
      <c r="C131" s="1498">
        <v>0</v>
      </c>
      <c r="D131" s="1498">
        <v>0</v>
      </c>
      <c r="E131" s="1500">
        <v>157024</v>
      </c>
      <c r="F131" s="1500">
        <v>54422</v>
      </c>
      <c r="G131" s="1559">
        <v>211446</v>
      </c>
      <c r="GG131" s="1495"/>
    </row>
    <row r="132" spans="2:189" x14ac:dyDescent="0.25">
      <c r="B132" s="1367" t="s">
        <v>1635</v>
      </c>
      <c r="C132" s="1498">
        <v>0</v>
      </c>
      <c r="D132" s="1498">
        <v>0</v>
      </c>
      <c r="E132" s="1500">
        <v>1359434</v>
      </c>
      <c r="F132" s="1500">
        <v>275141</v>
      </c>
      <c r="G132" s="1559">
        <v>1634575</v>
      </c>
      <c r="GG132" s="1495"/>
    </row>
    <row r="133" spans="2:189" x14ac:dyDescent="0.25">
      <c r="B133" s="1367" t="s">
        <v>1636</v>
      </c>
      <c r="C133" s="1498">
        <v>0</v>
      </c>
      <c r="D133" s="1498">
        <v>0</v>
      </c>
      <c r="E133" s="1500">
        <v>362622</v>
      </c>
      <c r="F133" s="1500">
        <v>120930</v>
      </c>
      <c r="G133" s="1559">
        <v>483552</v>
      </c>
      <c r="GG133" s="1495"/>
    </row>
    <row r="134" spans="2:189" x14ac:dyDescent="0.25">
      <c r="B134" s="1367" t="s">
        <v>1637</v>
      </c>
      <c r="C134" s="1498">
        <v>0</v>
      </c>
      <c r="D134" s="1498">
        <v>0</v>
      </c>
      <c r="E134" s="1500">
        <v>2930491</v>
      </c>
      <c r="F134" s="1500">
        <v>777059</v>
      </c>
      <c r="G134" s="1559">
        <v>3707550</v>
      </c>
      <c r="GG134" s="1495"/>
    </row>
    <row r="135" spans="2:189" x14ac:dyDescent="0.25">
      <c r="B135" s="1367" t="s">
        <v>1638</v>
      </c>
      <c r="C135" s="1498">
        <v>0</v>
      </c>
      <c r="D135" s="1498">
        <v>0</v>
      </c>
      <c r="E135" s="1500">
        <v>1408632</v>
      </c>
      <c r="F135" s="1500">
        <v>156719</v>
      </c>
      <c r="G135" s="1559">
        <v>1565351</v>
      </c>
      <c r="GG135" s="1495"/>
    </row>
    <row r="136" spans="2:189" x14ac:dyDescent="0.25">
      <c r="B136" s="1367" t="s">
        <v>1639</v>
      </c>
      <c r="C136" s="1498">
        <v>0</v>
      </c>
      <c r="D136" s="1498">
        <v>0</v>
      </c>
      <c r="E136" s="1500">
        <v>42833</v>
      </c>
      <c r="F136" s="1500">
        <v>16019</v>
      </c>
      <c r="G136" s="1559">
        <v>58852</v>
      </c>
      <c r="GG136" s="1495"/>
    </row>
    <row r="137" spans="2:189" ht="30" x14ac:dyDescent="0.25">
      <c r="B137" s="1516" t="s">
        <v>1640</v>
      </c>
      <c r="C137" s="1558">
        <v>0</v>
      </c>
      <c r="D137" s="1558">
        <v>0</v>
      </c>
      <c r="E137" s="1558">
        <v>6261036</v>
      </c>
      <c r="F137" s="1558">
        <v>1400290</v>
      </c>
      <c r="G137" s="1558">
        <v>7661326</v>
      </c>
      <c r="GG137" s="1495"/>
    </row>
    <row r="138" spans="2:189" x14ac:dyDescent="0.25">
      <c r="B138" s="1528" t="s">
        <v>1641</v>
      </c>
      <c r="C138" s="1498">
        <v>0</v>
      </c>
      <c r="D138" s="1498">
        <v>0</v>
      </c>
      <c r="E138" s="1560">
        <v>1292</v>
      </c>
      <c r="F138" s="1560">
        <v>0</v>
      </c>
      <c r="G138" s="1559">
        <v>1292</v>
      </c>
      <c r="GG138" s="1495"/>
    </row>
    <row r="139" spans="2:189" x14ac:dyDescent="0.25">
      <c r="B139" s="1528" t="s">
        <v>1642</v>
      </c>
      <c r="C139" s="1498">
        <v>0</v>
      </c>
      <c r="D139" s="1498">
        <v>0</v>
      </c>
      <c r="E139" s="1560">
        <v>10911</v>
      </c>
      <c r="F139" s="1560">
        <v>165</v>
      </c>
      <c r="G139" s="1559">
        <v>11076</v>
      </c>
      <c r="GG139" s="1495"/>
    </row>
    <row r="140" spans="2:189" x14ac:dyDescent="0.25">
      <c r="B140" s="1528" t="s">
        <v>1643</v>
      </c>
      <c r="C140" s="1498">
        <v>0</v>
      </c>
      <c r="D140" s="1498">
        <v>0</v>
      </c>
      <c r="E140" s="1560">
        <v>966</v>
      </c>
      <c r="F140" s="1560">
        <v>11</v>
      </c>
      <c r="G140" s="1559">
        <v>977</v>
      </c>
      <c r="GG140" s="1495"/>
    </row>
    <row r="141" spans="2:189" x14ac:dyDescent="0.25">
      <c r="B141" s="1367" t="s">
        <v>1644</v>
      </c>
      <c r="C141" s="1498">
        <v>0</v>
      </c>
      <c r="D141" s="1498">
        <v>0</v>
      </c>
      <c r="E141" s="1560">
        <v>18999</v>
      </c>
      <c r="F141" s="1560">
        <v>3173</v>
      </c>
      <c r="G141" s="1559">
        <v>22172</v>
      </c>
      <c r="GG141" s="1495"/>
    </row>
    <row r="142" spans="2:189" x14ac:dyDescent="0.25">
      <c r="B142" s="1367" t="s">
        <v>1645</v>
      </c>
      <c r="C142" s="1498">
        <v>0</v>
      </c>
      <c r="D142" s="1498">
        <v>0</v>
      </c>
      <c r="E142" s="1560">
        <v>385857</v>
      </c>
      <c r="F142" s="1560">
        <v>56970</v>
      </c>
      <c r="G142" s="1559">
        <v>442827</v>
      </c>
      <c r="GG142" s="1495"/>
    </row>
    <row r="143" spans="2:189" x14ac:dyDescent="0.25">
      <c r="B143" s="1367" t="s">
        <v>1646</v>
      </c>
      <c r="C143" s="1498">
        <v>0</v>
      </c>
      <c r="D143" s="1498">
        <v>0</v>
      </c>
      <c r="E143" s="1560">
        <v>253532</v>
      </c>
      <c r="F143" s="1560">
        <v>26777</v>
      </c>
      <c r="G143" s="1559">
        <v>280309</v>
      </c>
      <c r="GG143" s="1495"/>
    </row>
    <row r="144" spans="2:189" x14ac:dyDescent="0.25">
      <c r="B144" s="1367" t="s">
        <v>1647</v>
      </c>
      <c r="C144" s="1498">
        <v>0</v>
      </c>
      <c r="D144" s="1498">
        <v>0</v>
      </c>
      <c r="E144" s="1560">
        <v>79813</v>
      </c>
      <c r="F144" s="1560">
        <v>11265</v>
      </c>
      <c r="G144" s="1559">
        <v>91078</v>
      </c>
      <c r="GG144" s="1495"/>
    </row>
    <row r="145" spans="2:189" x14ac:dyDescent="0.25">
      <c r="B145" s="1367" t="s">
        <v>1648</v>
      </c>
      <c r="C145" s="1498">
        <v>0</v>
      </c>
      <c r="D145" s="1498">
        <v>0</v>
      </c>
      <c r="E145" s="1560">
        <v>600168</v>
      </c>
      <c r="F145" s="1560">
        <v>101568</v>
      </c>
      <c r="G145" s="1559">
        <v>701736</v>
      </c>
      <c r="GG145" s="1495"/>
    </row>
    <row r="146" spans="2:189" x14ac:dyDescent="0.25">
      <c r="B146" s="1367" t="s">
        <v>1649</v>
      </c>
      <c r="C146" s="1498">
        <v>0</v>
      </c>
      <c r="D146" s="1498">
        <v>0</v>
      </c>
      <c r="E146" s="1560">
        <v>735142</v>
      </c>
      <c r="F146" s="1560">
        <v>76884</v>
      </c>
      <c r="G146" s="1559">
        <v>812026</v>
      </c>
      <c r="GG146" s="1495"/>
    </row>
    <row r="147" spans="2:189" x14ac:dyDescent="0.25">
      <c r="B147" s="1367" t="s">
        <v>1650</v>
      </c>
      <c r="C147" s="1498">
        <v>0</v>
      </c>
      <c r="D147" s="1498">
        <v>0</v>
      </c>
      <c r="E147" s="1560">
        <v>47618</v>
      </c>
      <c r="F147" s="1560">
        <v>6935</v>
      </c>
      <c r="G147" s="1559">
        <v>54553</v>
      </c>
      <c r="GG147" s="1495"/>
    </row>
    <row r="148" spans="2:189" x14ac:dyDescent="0.25">
      <c r="B148" s="1367" t="s">
        <v>1651</v>
      </c>
      <c r="C148" s="1498">
        <v>0</v>
      </c>
      <c r="D148" s="1498">
        <v>0</v>
      </c>
      <c r="E148" s="1560">
        <v>3401</v>
      </c>
      <c r="F148" s="1560">
        <v>29</v>
      </c>
      <c r="G148" s="1559">
        <v>3430</v>
      </c>
      <c r="GG148" s="1495"/>
    </row>
    <row r="149" spans="2:189" x14ac:dyDescent="0.25">
      <c r="B149" s="1367" t="s">
        <v>1652</v>
      </c>
      <c r="C149" s="1498">
        <v>0</v>
      </c>
      <c r="D149" s="1498">
        <v>0</v>
      </c>
      <c r="E149" s="1560">
        <v>455708</v>
      </c>
      <c r="F149" s="1560">
        <v>19063</v>
      </c>
      <c r="G149" s="1559">
        <v>474771</v>
      </c>
      <c r="GG149" s="1495"/>
    </row>
    <row r="150" spans="2:189" x14ac:dyDescent="0.25">
      <c r="B150" s="1367" t="s">
        <v>1653</v>
      </c>
      <c r="C150" s="1498">
        <v>0</v>
      </c>
      <c r="D150" s="1498">
        <v>0</v>
      </c>
      <c r="E150" s="1560">
        <v>54389</v>
      </c>
      <c r="F150" s="1560">
        <v>3902</v>
      </c>
      <c r="G150" s="1559">
        <v>58291</v>
      </c>
      <c r="GG150" s="1495"/>
    </row>
    <row r="151" spans="2:189" x14ac:dyDescent="0.25">
      <c r="B151" s="1367" t="s">
        <v>1654</v>
      </c>
      <c r="C151" s="1498">
        <v>0</v>
      </c>
      <c r="D151" s="1498">
        <v>0</v>
      </c>
      <c r="E151" s="1560">
        <v>370285</v>
      </c>
      <c r="F151" s="1560">
        <v>48389</v>
      </c>
      <c r="G151" s="1559">
        <v>418674</v>
      </c>
      <c r="GG151" s="1495"/>
    </row>
    <row r="152" spans="2:189" x14ac:dyDescent="0.25">
      <c r="B152" s="1367" t="s">
        <v>1655</v>
      </c>
      <c r="C152" s="1498">
        <v>0</v>
      </c>
      <c r="D152" s="1498">
        <v>0</v>
      </c>
      <c r="E152" s="1560">
        <v>253486</v>
      </c>
      <c r="F152" s="1560">
        <v>30586</v>
      </c>
      <c r="G152" s="1559">
        <v>284072</v>
      </c>
      <c r="GG152" s="1495"/>
    </row>
    <row r="153" spans="2:189" x14ac:dyDescent="0.25">
      <c r="B153" s="1367" t="s">
        <v>1656</v>
      </c>
      <c r="C153" s="1498">
        <v>0</v>
      </c>
      <c r="D153" s="1498">
        <v>0</v>
      </c>
      <c r="E153" s="1560">
        <v>179722</v>
      </c>
      <c r="F153" s="1560">
        <v>27784</v>
      </c>
      <c r="G153" s="1559">
        <v>207506</v>
      </c>
      <c r="GG153" s="1495"/>
    </row>
    <row r="154" spans="2:189" x14ac:dyDescent="0.25">
      <c r="B154" s="1367" t="s">
        <v>1657</v>
      </c>
      <c r="C154" s="1498">
        <v>0</v>
      </c>
      <c r="D154" s="1498">
        <v>0</v>
      </c>
      <c r="E154" s="1560">
        <v>191598</v>
      </c>
      <c r="F154" s="1560">
        <v>63129</v>
      </c>
      <c r="G154" s="1559">
        <v>254727</v>
      </c>
      <c r="GG154" s="1495"/>
    </row>
    <row r="155" spans="2:189" x14ac:dyDescent="0.25">
      <c r="B155" s="1516" t="s">
        <v>1658</v>
      </c>
      <c r="C155" s="1563">
        <v>0</v>
      </c>
      <c r="D155" s="1563">
        <v>0</v>
      </c>
      <c r="E155" s="1563">
        <v>3642887</v>
      </c>
      <c r="F155" s="1563">
        <v>476630</v>
      </c>
      <c r="G155" s="1558">
        <v>4119517</v>
      </c>
      <c r="GG155" s="1495"/>
    </row>
    <row r="156" spans="2:189" ht="16.5" x14ac:dyDescent="0.25">
      <c r="B156" s="1531" t="s">
        <v>8</v>
      </c>
      <c r="C156" s="1501">
        <v>55846369</v>
      </c>
      <c r="D156" s="1501">
        <v>1511133</v>
      </c>
      <c r="E156" s="1501">
        <v>16748749</v>
      </c>
      <c r="F156" s="1501">
        <v>24694534</v>
      </c>
      <c r="G156" s="1501">
        <v>98800785</v>
      </c>
    </row>
    <row r="157" spans="2:189" ht="15.75" x14ac:dyDescent="0.2">
      <c r="B157" s="1564" t="s">
        <v>1689</v>
      </c>
      <c r="C157" s="1535"/>
      <c r="D157" s="1535"/>
      <c r="G157" s="1565"/>
      <c r="H157" s="1370"/>
      <c r="I157" s="1370"/>
      <c r="GG157" s="1495"/>
    </row>
    <row r="158" spans="2:189" x14ac:dyDescent="0.25">
      <c r="B158" s="1533"/>
      <c r="C158" s="1533"/>
      <c r="D158" s="1533"/>
      <c r="E158" s="1495"/>
      <c r="F158" s="1495"/>
      <c r="G158" s="1506"/>
      <c r="H158" s="1370"/>
      <c r="I158" s="1370"/>
    </row>
    <row r="159" spans="2:189" x14ac:dyDescent="0.25">
      <c r="B159" s="1534"/>
      <c r="C159" s="1535"/>
      <c r="D159" s="1535"/>
      <c r="H159" s="1370"/>
      <c r="I159" s="1370"/>
      <c r="GG159" s="1495"/>
    </row>
    <row r="160" spans="2:189" x14ac:dyDescent="0.25">
      <c r="B160" s="1533"/>
      <c r="C160" s="1533"/>
      <c r="D160" s="1533"/>
      <c r="E160" s="1495"/>
      <c r="F160" s="1495"/>
      <c r="G160" s="1495"/>
      <c r="H160" s="1370"/>
      <c r="I160" s="1370"/>
    </row>
    <row r="161" spans="2:189" x14ac:dyDescent="0.25">
      <c r="B161" s="1533"/>
      <c r="C161" s="1533"/>
      <c r="D161" s="1533"/>
      <c r="E161" s="1495"/>
      <c r="F161" s="1495"/>
      <c r="G161" s="1495"/>
      <c r="H161" s="1370"/>
      <c r="I161" s="1370"/>
    </row>
    <row r="162" spans="2:189" x14ac:dyDescent="0.25">
      <c r="B162" s="1533"/>
      <c r="C162" s="1533"/>
      <c r="D162" s="1533"/>
      <c r="E162" s="1495"/>
      <c r="F162" s="1495"/>
      <c r="G162" s="1495"/>
      <c r="H162" s="1370"/>
      <c r="I162" s="1370"/>
    </row>
    <row r="163" spans="2:189" x14ac:dyDescent="0.25">
      <c r="H163" s="1370"/>
      <c r="I163" s="1370"/>
    </row>
    <row r="164" spans="2:189" x14ac:dyDescent="0.25">
      <c r="H164" s="1370"/>
      <c r="I164" s="1370"/>
    </row>
    <row r="165" spans="2:189" x14ac:dyDescent="0.25">
      <c r="H165" s="1370"/>
      <c r="I165" s="1370"/>
    </row>
    <row r="166" spans="2:189" x14ac:dyDescent="0.25">
      <c r="H166" s="1370"/>
      <c r="I166" s="1370"/>
    </row>
    <row r="167" spans="2:189" x14ac:dyDescent="0.25">
      <c r="H167" s="1370"/>
      <c r="I167" s="1370"/>
    </row>
    <row r="168" spans="2:189" x14ac:dyDescent="0.25">
      <c r="H168" s="1370"/>
      <c r="I168" s="1370"/>
    </row>
    <row r="169" spans="2:189" x14ac:dyDescent="0.25">
      <c r="H169" s="1370"/>
      <c r="I169" s="1370"/>
    </row>
    <row r="170" spans="2:189" x14ac:dyDescent="0.25">
      <c r="H170" s="1370"/>
      <c r="I170" s="1370"/>
    </row>
    <row r="171" spans="2:189" x14ac:dyDescent="0.25">
      <c r="B171" s="1533"/>
      <c r="C171" s="1533"/>
      <c r="D171" s="1533"/>
      <c r="E171" s="1495"/>
      <c r="F171" s="1495"/>
      <c r="G171" s="1495"/>
      <c r="H171" s="1370"/>
      <c r="I171" s="1370"/>
      <c r="GG171" s="1495"/>
    </row>
    <row r="172" spans="2:189" x14ac:dyDescent="0.25">
      <c r="B172" s="1533"/>
      <c r="C172" s="1533"/>
      <c r="D172" s="1533"/>
      <c r="E172" s="1495"/>
      <c r="F172" s="1495"/>
      <c r="G172" s="1495"/>
      <c r="H172" s="1370"/>
      <c r="I172" s="1370"/>
      <c r="GG172" s="1495"/>
    </row>
    <row r="173" spans="2:189" x14ac:dyDescent="0.25">
      <c r="B173" s="1533"/>
      <c r="C173" s="1533"/>
      <c r="D173" s="1533"/>
      <c r="E173" s="1495"/>
      <c r="F173" s="1495"/>
      <c r="G173" s="1495"/>
      <c r="H173" s="1370"/>
      <c r="I173" s="1370"/>
      <c r="GG173" s="1495"/>
    </row>
    <row r="174" spans="2:189" x14ac:dyDescent="0.25">
      <c r="B174" s="1533"/>
      <c r="C174" s="1533"/>
      <c r="D174" s="1533"/>
      <c r="E174" s="1495"/>
      <c r="F174" s="1495"/>
      <c r="G174" s="1495"/>
      <c r="H174" s="1370"/>
      <c r="I174" s="1370"/>
      <c r="GG174" s="1495"/>
    </row>
    <row r="175" spans="2:189" x14ac:dyDescent="0.25">
      <c r="B175" s="1533"/>
      <c r="C175" s="1533"/>
      <c r="D175" s="1533"/>
      <c r="E175" s="1495"/>
      <c r="F175" s="1495"/>
      <c r="G175" s="1495"/>
      <c r="H175" s="1370"/>
      <c r="I175" s="1370"/>
      <c r="GG175" s="1495"/>
    </row>
    <row r="176" spans="2:189" x14ac:dyDescent="0.25">
      <c r="B176" s="1533"/>
      <c r="C176" s="1533"/>
      <c r="D176" s="1533"/>
      <c r="E176" s="1495"/>
      <c r="F176" s="1495"/>
      <c r="G176" s="1495"/>
      <c r="H176" s="1370"/>
      <c r="I176" s="1370"/>
      <c r="GG176" s="1495"/>
    </row>
    <row r="177" spans="2:189" x14ac:dyDescent="0.25">
      <c r="B177" s="1533"/>
      <c r="C177" s="1533"/>
      <c r="D177" s="1533"/>
      <c r="E177" s="1495"/>
      <c r="F177" s="1495"/>
      <c r="G177" s="1495"/>
      <c r="H177" s="1370"/>
      <c r="I177" s="1370"/>
      <c r="GG177" s="1495"/>
    </row>
    <row r="178" spans="2:189" x14ac:dyDescent="0.25">
      <c r="B178" s="1533"/>
      <c r="C178" s="1533"/>
      <c r="D178" s="1533"/>
      <c r="E178" s="1495"/>
      <c r="F178" s="1495"/>
      <c r="G178" s="1495"/>
      <c r="H178" s="1370"/>
      <c r="I178" s="1370"/>
      <c r="GG178" s="1495"/>
    </row>
    <row r="179" spans="2:189" x14ac:dyDescent="0.25">
      <c r="B179" s="1533"/>
      <c r="C179" s="1533"/>
      <c r="D179" s="1533"/>
      <c r="E179" s="1495"/>
      <c r="F179" s="1495"/>
      <c r="G179" s="1495"/>
      <c r="H179" s="1370"/>
      <c r="I179" s="1370"/>
      <c r="GG179" s="1495"/>
    </row>
    <row r="180" spans="2:189" x14ac:dyDescent="0.25">
      <c r="B180" s="1533"/>
      <c r="C180" s="1533"/>
      <c r="D180" s="1533"/>
      <c r="E180" s="1495"/>
      <c r="F180" s="1495"/>
      <c r="G180" s="1495"/>
      <c r="H180" s="1370"/>
      <c r="I180" s="1370"/>
      <c r="GG180" s="1495"/>
    </row>
    <row r="181" spans="2:189" x14ac:dyDescent="0.25">
      <c r="B181" s="1533"/>
      <c r="C181" s="1533"/>
      <c r="D181" s="1533"/>
      <c r="E181" s="1495"/>
      <c r="F181" s="1495"/>
      <c r="G181" s="1495"/>
      <c r="H181" s="1370"/>
      <c r="I181" s="1370"/>
      <c r="GG181" s="1495"/>
    </row>
    <row r="182" spans="2:189" x14ac:dyDescent="0.25">
      <c r="B182" s="1533"/>
      <c r="C182" s="1533"/>
      <c r="D182" s="1533"/>
      <c r="E182" s="1495"/>
      <c r="F182" s="1495"/>
      <c r="G182" s="1495"/>
      <c r="H182" s="1370"/>
      <c r="I182" s="1370"/>
      <c r="GG182" s="1495"/>
    </row>
    <row r="183" spans="2:189" x14ac:dyDescent="0.25">
      <c r="B183" s="1533"/>
      <c r="C183" s="1533"/>
      <c r="D183" s="1533"/>
      <c r="E183" s="1495"/>
      <c r="F183" s="1495"/>
      <c r="G183" s="1495"/>
      <c r="H183" s="1370"/>
      <c r="I183" s="1370"/>
      <c r="GG183" s="1495"/>
    </row>
    <row r="184" spans="2:189" x14ac:dyDescent="0.25">
      <c r="B184" s="1533"/>
      <c r="C184" s="1533"/>
      <c r="D184" s="1533"/>
      <c r="E184" s="1495"/>
      <c r="F184" s="1495"/>
      <c r="G184" s="1495"/>
      <c r="H184" s="1370"/>
      <c r="I184" s="1370"/>
      <c r="GG184" s="1495"/>
    </row>
    <row r="185" spans="2:189" x14ac:dyDescent="0.25">
      <c r="B185" s="1533"/>
      <c r="C185" s="1533"/>
      <c r="D185" s="1533"/>
      <c r="E185" s="1495"/>
      <c r="F185" s="1495"/>
      <c r="G185" s="1495"/>
      <c r="H185" s="1370"/>
      <c r="I185" s="1370"/>
      <c r="GG185" s="1495"/>
    </row>
    <row r="186" spans="2:189" x14ac:dyDescent="0.25">
      <c r="B186" s="1533"/>
      <c r="C186" s="1533"/>
      <c r="D186" s="1533"/>
      <c r="E186" s="1495"/>
      <c r="F186" s="1495"/>
      <c r="G186" s="1495"/>
      <c r="H186" s="1370"/>
      <c r="I186" s="1370"/>
      <c r="GG186" s="1495"/>
    </row>
    <row r="187" spans="2:189" x14ac:dyDescent="0.25">
      <c r="B187" s="1533"/>
      <c r="C187" s="1533"/>
      <c r="D187" s="1533"/>
      <c r="E187" s="1495"/>
      <c r="F187" s="1495"/>
      <c r="G187" s="1495"/>
      <c r="H187" s="1370"/>
      <c r="I187" s="1370"/>
      <c r="GG187" s="1495"/>
    </row>
    <row r="188" spans="2:189" x14ac:dyDescent="0.25">
      <c r="B188" s="1533"/>
      <c r="C188" s="1533"/>
      <c r="D188" s="1533"/>
      <c r="E188" s="1495"/>
      <c r="F188" s="1495"/>
      <c r="G188" s="1495"/>
      <c r="H188" s="1370"/>
      <c r="I188" s="1370"/>
      <c r="GG188" s="1495"/>
    </row>
    <row r="189" spans="2:189" x14ac:dyDescent="0.25">
      <c r="B189" s="1533"/>
      <c r="C189" s="1533"/>
      <c r="D189" s="1533"/>
      <c r="E189" s="1495"/>
      <c r="F189" s="1495"/>
      <c r="G189" s="1495"/>
      <c r="H189" s="1370"/>
      <c r="I189" s="1370"/>
      <c r="GG189" s="1495"/>
    </row>
    <row r="190" spans="2:189" x14ac:dyDescent="0.25">
      <c r="B190" s="1533"/>
      <c r="C190" s="1533"/>
      <c r="D190" s="1533"/>
      <c r="E190" s="1495"/>
      <c r="F190" s="1495"/>
      <c r="G190" s="1495"/>
      <c r="H190" s="1370"/>
      <c r="I190" s="1370"/>
      <c r="GG190" s="1495"/>
    </row>
    <row r="191" spans="2:189" x14ac:dyDescent="0.25">
      <c r="B191" s="1533"/>
      <c r="C191" s="1533"/>
      <c r="D191" s="1533"/>
      <c r="E191" s="1495"/>
      <c r="F191" s="1495"/>
      <c r="G191" s="1495"/>
      <c r="H191" s="1370"/>
      <c r="I191" s="1370"/>
      <c r="GG191" s="1495"/>
    </row>
    <row r="192" spans="2:189" x14ac:dyDescent="0.25">
      <c r="B192" s="1533"/>
      <c r="C192" s="1533"/>
      <c r="D192" s="1533"/>
      <c r="E192" s="1495"/>
      <c r="F192" s="1495"/>
      <c r="G192" s="1495"/>
      <c r="H192" s="1370"/>
      <c r="I192" s="1370"/>
      <c r="GG192" s="1495"/>
    </row>
    <row r="193" spans="2:189" x14ac:dyDescent="0.25">
      <c r="B193" s="1533"/>
      <c r="C193" s="1533"/>
      <c r="D193" s="1533"/>
      <c r="E193" s="1495"/>
      <c r="F193" s="1495"/>
      <c r="G193" s="1495"/>
      <c r="H193" s="1370"/>
      <c r="I193" s="1370"/>
      <c r="GG193" s="1495"/>
    </row>
    <row r="194" spans="2:189" x14ac:dyDescent="0.25">
      <c r="B194" s="1533"/>
      <c r="C194" s="1533"/>
      <c r="D194" s="1533"/>
      <c r="E194" s="1495"/>
      <c r="F194" s="1495"/>
      <c r="G194" s="1495"/>
      <c r="H194" s="1370"/>
      <c r="I194" s="1370"/>
      <c r="GG194" s="1495"/>
    </row>
    <row r="195" spans="2:189" x14ac:dyDescent="0.25">
      <c r="B195" s="1533"/>
      <c r="C195" s="1533"/>
      <c r="D195" s="1533"/>
      <c r="E195" s="1495"/>
      <c r="F195" s="1495"/>
      <c r="G195" s="1495"/>
      <c r="H195" s="1370"/>
      <c r="I195" s="1370"/>
      <c r="GG195" s="1495"/>
    </row>
    <row r="196" spans="2:189" x14ac:dyDescent="0.25">
      <c r="B196" s="1533"/>
      <c r="C196" s="1533"/>
      <c r="D196" s="1533"/>
      <c r="E196" s="1495"/>
      <c r="F196" s="1495"/>
      <c r="G196" s="1495"/>
      <c r="H196" s="1370"/>
      <c r="I196" s="1370"/>
      <c r="GG196" s="1495"/>
    </row>
    <row r="197" spans="2:189" x14ac:dyDescent="0.25">
      <c r="B197" s="1533"/>
      <c r="C197" s="1533"/>
      <c r="D197" s="1533"/>
      <c r="E197" s="1495"/>
      <c r="F197" s="1495"/>
      <c r="G197" s="1495"/>
      <c r="H197" s="1370"/>
      <c r="I197" s="1370"/>
      <c r="GG197" s="1495"/>
    </row>
    <row r="198" spans="2:189" x14ac:dyDescent="0.25">
      <c r="B198" s="1533"/>
      <c r="C198" s="1533"/>
      <c r="D198" s="1533"/>
      <c r="E198" s="1495"/>
      <c r="F198" s="1495"/>
      <c r="G198" s="1495"/>
      <c r="H198" s="1370"/>
      <c r="I198" s="1370"/>
      <c r="GG198" s="1495"/>
    </row>
    <row r="199" spans="2:189" x14ac:dyDescent="0.25">
      <c r="B199" s="1533"/>
      <c r="C199" s="1533"/>
      <c r="D199" s="1533"/>
      <c r="E199" s="1495"/>
      <c r="F199" s="1495"/>
      <c r="G199" s="1495"/>
      <c r="H199" s="1370"/>
      <c r="I199" s="1370"/>
      <c r="GG199" s="1495"/>
    </row>
    <row r="200" spans="2:189" x14ac:dyDescent="0.25">
      <c r="B200" s="1533"/>
      <c r="C200" s="1533"/>
      <c r="D200" s="1533"/>
      <c r="E200" s="1495"/>
      <c r="F200" s="1495"/>
      <c r="G200" s="1495"/>
      <c r="H200" s="1370"/>
      <c r="I200" s="1370"/>
      <c r="GG200" s="1495"/>
    </row>
    <row r="201" spans="2:189" x14ac:dyDescent="0.25">
      <c r="B201" s="1533"/>
      <c r="C201" s="1533"/>
      <c r="D201" s="1533"/>
      <c r="E201" s="1495"/>
      <c r="F201" s="1495"/>
      <c r="G201" s="1495"/>
      <c r="H201" s="1370"/>
      <c r="I201" s="1370"/>
      <c r="GG201" s="1495"/>
    </row>
    <row r="202" spans="2:189" x14ac:dyDescent="0.25">
      <c r="B202" s="1533"/>
      <c r="C202" s="1533"/>
      <c r="D202" s="1533"/>
      <c r="E202" s="1495"/>
      <c r="F202" s="1495"/>
      <c r="G202" s="1495"/>
      <c r="H202" s="1370"/>
      <c r="I202" s="1370"/>
      <c r="GG202" s="1495"/>
    </row>
    <row r="203" spans="2:189" x14ac:dyDescent="0.25">
      <c r="B203" s="1533"/>
      <c r="C203" s="1533"/>
      <c r="D203" s="1533"/>
      <c r="E203" s="1495"/>
      <c r="F203" s="1495"/>
      <c r="G203" s="1495"/>
      <c r="H203" s="1370"/>
      <c r="I203" s="1370"/>
      <c r="GG203" s="1495"/>
    </row>
    <row r="204" spans="2:189" x14ac:dyDescent="0.25">
      <c r="B204" s="1533"/>
      <c r="C204" s="1533"/>
      <c r="D204" s="1533"/>
      <c r="E204" s="1495"/>
      <c r="F204" s="1495"/>
      <c r="G204" s="1495"/>
      <c r="H204" s="1370"/>
      <c r="I204" s="1370"/>
      <c r="GG204" s="1495"/>
    </row>
    <row r="205" spans="2:189" x14ac:dyDescent="0.25">
      <c r="B205" s="1533"/>
      <c r="C205" s="1533"/>
      <c r="D205" s="1533"/>
      <c r="E205" s="1495"/>
      <c r="F205" s="1495"/>
      <c r="G205" s="1495"/>
      <c r="H205" s="1370"/>
      <c r="I205" s="1370"/>
      <c r="GG205" s="1495"/>
    </row>
    <row r="206" spans="2:189" x14ac:dyDescent="0.25">
      <c r="B206" s="1533"/>
      <c r="C206" s="1533"/>
      <c r="D206" s="1533"/>
      <c r="E206" s="1495"/>
      <c r="F206" s="1495"/>
      <c r="G206" s="1495"/>
      <c r="H206" s="1370"/>
      <c r="I206" s="1370"/>
      <c r="GG206" s="1495"/>
    </row>
    <row r="207" spans="2:189" x14ac:dyDescent="0.25">
      <c r="B207" s="1533"/>
      <c r="C207" s="1533"/>
      <c r="D207" s="1533"/>
      <c r="E207" s="1495"/>
      <c r="F207" s="1495"/>
      <c r="G207" s="1495"/>
      <c r="H207" s="1370"/>
      <c r="I207" s="1370"/>
      <c r="GG207" s="1495"/>
    </row>
    <row r="208" spans="2:189" x14ac:dyDescent="0.25">
      <c r="B208" s="1533"/>
      <c r="C208" s="1533"/>
      <c r="D208" s="1533"/>
      <c r="E208" s="1495"/>
      <c r="F208" s="1495"/>
      <c r="G208" s="1495"/>
      <c r="H208" s="1370"/>
      <c r="I208" s="1370"/>
      <c r="GG208" s="1495"/>
    </row>
    <row r="209" spans="2:189" x14ac:dyDescent="0.25">
      <c r="B209" s="1533"/>
      <c r="C209" s="1533"/>
      <c r="D209" s="1533"/>
      <c r="E209" s="1495"/>
      <c r="F209" s="1495"/>
      <c r="G209" s="1495"/>
      <c r="H209" s="1370"/>
      <c r="I209" s="1370"/>
      <c r="GG209" s="1495"/>
    </row>
    <row r="210" spans="2:189" x14ac:dyDescent="0.25">
      <c r="B210" s="1533"/>
      <c r="C210" s="1533"/>
      <c r="D210" s="1533"/>
      <c r="E210" s="1495"/>
      <c r="F210" s="1495"/>
      <c r="G210" s="1495"/>
      <c r="H210" s="1370"/>
      <c r="I210" s="1370"/>
      <c r="GG210" s="1495"/>
    </row>
    <row r="211" spans="2:189" x14ac:dyDescent="0.25">
      <c r="B211" s="1533"/>
      <c r="C211" s="1533"/>
      <c r="D211" s="1533"/>
      <c r="E211" s="1495"/>
      <c r="F211" s="1495"/>
      <c r="G211" s="1495"/>
      <c r="H211" s="1370"/>
      <c r="I211" s="1370"/>
      <c r="GG211" s="1495"/>
    </row>
    <row r="212" spans="2:189" x14ac:dyDescent="0.25">
      <c r="B212" s="1533"/>
      <c r="C212" s="1533"/>
      <c r="D212" s="1533"/>
      <c r="E212" s="1495"/>
      <c r="F212" s="1495"/>
      <c r="G212" s="1495"/>
      <c r="H212" s="1370"/>
      <c r="I212" s="1370"/>
      <c r="GG212" s="1495"/>
    </row>
    <row r="213" spans="2:189" x14ac:dyDescent="0.25">
      <c r="B213" s="1533"/>
      <c r="C213" s="1533"/>
      <c r="D213" s="1533"/>
      <c r="E213" s="1495"/>
      <c r="F213" s="1495"/>
      <c r="G213" s="1495"/>
      <c r="H213" s="1370"/>
      <c r="I213" s="1370"/>
      <c r="GG213" s="1495"/>
    </row>
    <row r="214" spans="2:189" x14ac:dyDescent="0.25">
      <c r="B214" s="1533"/>
      <c r="C214" s="1533"/>
      <c r="D214" s="1533"/>
      <c r="E214" s="1495"/>
      <c r="F214" s="1495"/>
      <c r="G214" s="1495"/>
      <c r="H214" s="1370"/>
      <c r="I214" s="1370"/>
      <c r="GG214" s="1495"/>
    </row>
    <row r="215" spans="2:189" x14ac:dyDescent="0.25">
      <c r="B215" s="1533"/>
      <c r="C215" s="1533"/>
      <c r="D215" s="1533"/>
      <c r="E215" s="1495"/>
      <c r="F215" s="1495"/>
      <c r="G215" s="1495"/>
      <c r="H215" s="1370"/>
      <c r="I215" s="1370"/>
      <c r="GG215" s="1495"/>
    </row>
    <row r="216" spans="2:189" x14ac:dyDescent="0.25">
      <c r="B216" s="1533"/>
      <c r="C216" s="1533"/>
      <c r="D216" s="1533"/>
      <c r="E216" s="1495"/>
      <c r="F216" s="1495"/>
      <c r="G216" s="1495"/>
      <c r="H216" s="1370"/>
      <c r="I216" s="1370"/>
      <c r="GG216" s="1495"/>
    </row>
    <row r="217" spans="2:189" x14ac:dyDescent="0.25">
      <c r="B217" s="1533"/>
      <c r="C217" s="1533"/>
      <c r="D217" s="1533"/>
      <c r="E217" s="1495"/>
      <c r="F217" s="1495"/>
      <c r="G217" s="1495"/>
      <c r="H217" s="1370"/>
      <c r="I217" s="1370"/>
      <c r="GG217" s="1495"/>
    </row>
    <row r="218" spans="2:189" x14ac:dyDescent="0.25">
      <c r="B218" s="1533"/>
      <c r="C218" s="1533"/>
      <c r="D218" s="1533"/>
      <c r="E218" s="1495"/>
      <c r="F218" s="1495"/>
      <c r="G218" s="1495"/>
      <c r="H218" s="1370"/>
      <c r="I218" s="1370"/>
      <c r="GG218" s="1495"/>
    </row>
    <row r="219" spans="2:189" x14ac:dyDescent="0.25">
      <c r="B219" s="1533"/>
      <c r="C219" s="1533"/>
      <c r="D219" s="1533"/>
      <c r="E219" s="1495"/>
      <c r="F219" s="1495"/>
      <c r="G219" s="1495"/>
      <c r="H219" s="1370"/>
      <c r="I219" s="1370"/>
      <c r="GG219" s="1495"/>
    </row>
    <row r="220" spans="2:189" x14ac:dyDescent="0.25">
      <c r="B220" s="1533"/>
      <c r="C220" s="1533"/>
      <c r="D220" s="1533"/>
      <c r="E220" s="1495"/>
      <c r="F220" s="1495"/>
      <c r="G220" s="1495"/>
      <c r="H220" s="1370"/>
      <c r="I220" s="1370"/>
      <c r="GG220" s="1495"/>
    </row>
    <row r="221" spans="2:189" x14ac:dyDescent="0.25">
      <c r="B221" s="1533"/>
      <c r="C221" s="1533"/>
      <c r="D221" s="1533"/>
      <c r="E221" s="1495"/>
      <c r="F221" s="1495"/>
      <c r="G221" s="1495"/>
      <c r="H221" s="1370"/>
      <c r="I221" s="1370"/>
      <c r="GG221" s="1495"/>
    </row>
    <row r="222" spans="2:189" x14ac:dyDescent="0.25">
      <c r="B222" s="1533"/>
      <c r="C222" s="1533"/>
      <c r="D222" s="1533"/>
      <c r="E222" s="1495"/>
      <c r="F222" s="1495"/>
      <c r="G222" s="1495"/>
      <c r="H222" s="1370"/>
      <c r="I222" s="1370"/>
      <c r="GG222" s="1495"/>
    </row>
    <row r="223" spans="2:189" x14ac:dyDescent="0.25">
      <c r="B223" s="1533"/>
      <c r="C223" s="1533"/>
      <c r="D223" s="1533"/>
      <c r="E223" s="1495"/>
      <c r="F223" s="1495"/>
      <c r="G223" s="1495"/>
      <c r="H223" s="1370"/>
      <c r="I223" s="1370"/>
      <c r="GG223" s="1495"/>
    </row>
    <row r="224" spans="2:189" x14ac:dyDescent="0.25">
      <c r="B224" s="1533"/>
      <c r="C224" s="1533"/>
      <c r="D224" s="1533"/>
      <c r="E224" s="1495"/>
      <c r="F224" s="1495"/>
      <c r="G224" s="1495"/>
      <c r="H224" s="1370"/>
      <c r="I224" s="1370"/>
      <c r="GG224" s="1495"/>
    </row>
    <row r="225" spans="2:189" x14ac:dyDescent="0.25">
      <c r="B225" s="1533"/>
      <c r="C225" s="1533"/>
      <c r="D225" s="1533"/>
      <c r="E225" s="1495"/>
      <c r="F225" s="1495"/>
      <c r="G225" s="1495"/>
      <c r="H225" s="1370"/>
      <c r="I225" s="1370"/>
      <c r="GG225" s="1495"/>
    </row>
    <row r="226" spans="2:189" x14ac:dyDescent="0.25">
      <c r="B226" s="1533"/>
      <c r="C226" s="1533"/>
      <c r="D226" s="1533"/>
      <c r="E226" s="1495"/>
      <c r="F226" s="1495"/>
      <c r="G226" s="1495"/>
      <c r="H226" s="1370"/>
      <c r="I226" s="1370"/>
      <c r="GG226" s="1495"/>
    </row>
    <row r="227" spans="2:189" x14ac:dyDescent="0.25">
      <c r="B227" s="1533"/>
      <c r="C227" s="1533"/>
      <c r="D227" s="1533"/>
      <c r="E227" s="1495"/>
      <c r="F227" s="1495"/>
      <c r="G227" s="1495"/>
      <c r="H227" s="1370"/>
      <c r="I227" s="1370"/>
      <c r="GG227" s="1495"/>
    </row>
    <row r="228" spans="2:189" x14ac:dyDescent="0.25">
      <c r="B228" s="1533"/>
      <c r="C228" s="1533"/>
      <c r="D228" s="1533"/>
      <c r="E228" s="1495"/>
      <c r="F228" s="1495"/>
      <c r="G228" s="1495"/>
      <c r="H228" s="1370"/>
      <c r="I228" s="1370"/>
      <c r="GG228" s="1495"/>
    </row>
    <row r="229" spans="2:189" x14ac:dyDescent="0.25">
      <c r="B229" s="1533"/>
      <c r="C229" s="1533"/>
      <c r="D229" s="1533"/>
      <c r="E229" s="1495"/>
      <c r="F229" s="1495"/>
      <c r="G229" s="1495"/>
      <c r="H229" s="1370"/>
      <c r="I229" s="1370"/>
      <c r="GG229" s="1495"/>
    </row>
    <row r="230" spans="2:189" x14ac:dyDescent="0.25">
      <c r="B230" s="1533"/>
      <c r="C230" s="1533"/>
      <c r="D230" s="1533"/>
      <c r="E230" s="1495"/>
      <c r="F230" s="1495"/>
      <c r="G230" s="1495"/>
      <c r="H230" s="1370"/>
      <c r="I230" s="1370"/>
      <c r="GG230" s="1495"/>
    </row>
    <row r="231" spans="2:189" x14ac:dyDescent="0.25">
      <c r="B231" s="1533"/>
      <c r="C231" s="1533"/>
      <c r="D231" s="1533"/>
      <c r="E231" s="1495"/>
      <c r="F231" s="1495"/>
      <c r="G231" s="1495"/>
      <c r="H231" s="1370"/>
      <c r="I231" s="1370"/>
      <c r="GG231" s="1495"/>
    </row>
    <row r="232" spans="2:189" x14ac:dyDescent="0.25">
      <c r="B232" s="1533"/>
      <c r="C232" s="1533"/>
      <c r="D232" s="1533"/>
      <c r="E232" s="1495"/>
      <c r="F232" s="1495"/>
      <c r="G232" s="1495"/>
      <c r="H232" s="1370"/>
      <c r="I232" s="1370"/>
      <c r="GG232" s="1495"/>
    </row>
    <row r="233" spans="2:189" x14ac:dyDescent="0.25">
      <c r="B233" s="1533"/>
      <c r="C233" s="1533"/>
      <c r="D233" s="1533"/>
      <c r="E233" s="1495"/>
      <c r="F233" s="1495"/>
      <c r="G233" s="1495"/>
      <c r="H233" s="1370"/>
      <c r="I233" s="1370"/>
      <c r="GG233" s="1495"/>
    </row>
    <row r="234" spans="2:189" x14ac:dyDescent="0.25">
      <c r="B234" s="1533"/>
      <c r="C234" s="1533"/>
      <c r="D234" s="1533"/>
      <c r="E234" s="1495"/>
      <c r="F234" s="1495"/>
      <c r="G234" s="1495"/>
      <c r="H234" s="1370"/>
      <c r="I234" s="1370"/>
      <c r="GG234" s="1495"/>
    </row>
    <row r="235" spans="2:189" x14ac:dyDescent="0.25">
      <c r="B235" s="1533"/>
      <c r="C235" s="1533"/>
      <c r="D235" s="1533"/>
      <c r="E235" s="1495"/>
      <c r="F235" s="1495"/>
      <c r="G235" s="1495"/>
      <c r="H235" s="1370"/>
      <c r="I235" s="1370"/>
      <c r="GG235" s="1495"/>
    </row>
    <row r="236" spans="2:189" x14ac:dyDescent="0.25">
      <c r="B236" s="1533"/>
      <c r="C236" s="1533"/>
      <c r="D236" s="1533"/>
      <c r="E236" s="1495"/>
      <c r="F236" s="1495"/>
      <c r="G236" s="1495"/>
      <c r="H236" s="1370"/>
      <c r="I236" s="1370"/>
      <c r="GG236" s="1495"/>
    </row>
    <row r="237" spans="2:189" x14ac:dyDescent="0.25">
      <c r="B237" s="1533"/>
      <c r="C237" s="1533"/>
      <c r="D237" s="1533"/>
      <c r="E237" s="1495"/>
      <c r="F237" s="1495"/>
      <c r="G237" s="1495"/>
      <c r="H237" s="1370"/>
      <c r="I237" s="1370"/>
      <c r="GG237" s="1495"/>
    </row>
    <row r="238" spans="2:189" x14ac:dyDescent="0.25">
      <c r="B238" s="1533"/>
      <c r="C238" s="1533"/>
      <c r="D238" s="1533"/>
      <c r="E238" s="1495"/>
      <c r="F238" s="1495"/>
      <c r="G238" s="1495"/>
      <c r="H238" s="1370"/>
      <c r="I238" s="1370"/>
      <c r="GG238" s="1495"/>
    </row>
    <row r="239" spans="2:189" x14ac:dyDescent="0.25">
      <c r="B239" s="1533"/>
      <c r="C239" s="1533"/>
      <c r="D239" s="1533"/>
      <c r="E239" s="1495"/>
      <c r="F239" s="1495"/>
      <c r="G239" s="1495"/>
      <c r="H239" s="1370"/>
      <c r="I239" s="1370"/>
      <c r="GG239" s="1495"/>
    </row>
    <row r="240" spans="2:189" x14ac:dyDescent="0.25">
      <c r="B240" s="1533"/>
      <c r="C240" s="1533"/>
      <c r="D240" s="1533"/>
      <c r="E240" s="1495"/>
      <c r="F240" s="1495"/>
      <c r="G240" s="1495"/>
      <c r="H240" s="1370"/>
      <c r="I240" s="1370"/>
      <c r="GG240" s="1495"/>
    </row>
    <row r="241" spans="2:189" x14ac:dyDescent="0.25">
      <c r="B241" s="1533"/>
      <c r="C241" s="1533"/>
      <c r="D241" s="1533"/>
      <c r="E241" s="1495"/>
      <c r="F241" s="1495"/>
      <c r="G241" s="1495"/>
      <c r="H241" s="1370"/>
      <c r="I241" s="1370"/>
      <c r="GG241" s="1495"/>
    </row>
    <row r="242" spans="2:189" x14ac:dyDescent="0.25">
      <c r="B242" s="1533"/>
      <c r="C242" s="1533"/>
      <c r="D242" s="1533"/>
      <c r="E242" s="1495"/>
      <c r="F242" s="1495"/>
      <c r="G242" s="1495"/>
      <c r="H242" s="1370"/>
      <c r="I242" s="1370"/>
      <c r="GG242" s="1495"/>
    </row>
    <row r="243" spans="2:189" x14ac:dyDescent="0.25">
      <c r="B243" s="1533"/>
      <c r="C243" s="1533"/>
      <c r="D243" s="1533"/>
      <c r="E243" s="1495"/>
      <c r="F243" s="1495"/>
      <c r="G243" s="1495"/>
      <c r="H243" s="1370"/>
      <c r="I243" s="1370"/>
      <c r="GG243" s="1495"/>
    </row>
    <row r="244" spans="2:189" x14ac:dyDescent="0.25">
      <c r="B244" s="1533"/>
      <c r="C244" s="1533"/>
      <c r="D244" s="1533"/>
      <c r="E244" s="1495"/>
      <c r="F244" s="1495"/>
      <c r="G244" s="1495"/>
      <c r="H244" s="1370"/>
      <c r="I244" s="1370"/>
      <c r="GG244" s="1495"/>
    </row>
    <row r="245" spans="2:189" x14ac:dyDescent="0.25">
      <c r="B245" s="1533"/>
      <c r="C245" s="1533"/>
      <c r="D245" s="1533"/>
      <c r="E245" s="1495"/>
      <c r="F245" s="1495"/>
      <c r="G245" s="1495"/>
      <c r="H245" s="1370"/>
      <c r="I245" s="1370"/>
      <c r="GG245" s="1495"/>
    </row>
    <row r="246" spans="2:189" x14ac:dyDescent="0.25">
      <c r="B246" s="1533"/>
      <c r="C246" s="1533"/>
      <c r="D246" s="1533"/>
      <c r="E246" s="1495"/>
      <c r="F246" s="1495"/>
      <c r="G246" s="1495"/>
      <c r="H246" s="1370"/>
      <c r="I246" s="1370"/>
      <c r="GG246" s="1495"/>
    </row>
    <row r="247" spans="2:189" x14ac:dyDescent="0.25">
      <c r="B247" s="1533"/>
      <c r="C247" s="1533"/>
      <c r="D247" s="1533"/>
      <c r="E247" s="1495"/>
      <c r="F247" s="1495"/>
      <c r="G247" s="1495"/>
      <c r="H247" s="1370"/>
      <c r="I247" s="1370"/>
      <c r="GG247" s="1495"/>
    </row>
    <row r="248" spans="2:189" x14ac:dyDescent="0.25">
      <c r="B248" s="1533"/>
      <c r="C248" s="1533"/>
      <c r="D248" s="1533"/>
      <c r="E248" s="1495"/>
      <c r="F248" s="1495"/>
      <c r="G248" s="1495"/>
      <c r="H248" s="1370"/>
      <c r="I248" s="1370"/>
      <c r="GG248" s="1495"/>
    </row>
    <row r="249" spans="2:189" x14ac:dyDescent="0.25">
      <c r="B249" s="1533"/>
      <c r="C249" s="1533"/>
      <c r="D249" s="1533"/>
      <c r="E249" s="1495"/>
      <c r="F249" s="1495"/>
      <c r="G249" s="1495"/>
      <c r="H249" s="1370"/>
      <c r="I249" s="1370"/>
      <c r="GG249" s="1495"/>
    </row>
    <row r="250" spans="2:189" x14ac:dyDescent="0.25">
      <c r="B250" s="1533"/>
      <c r="C250" s="1533"/>
      <c r="D250" s="1533"/>
      <c r="E250" s="1495"/>
      <c r="F250" s="1495"/>
      <c r="G250" s="1495"/>
      <c r="H250" s="1370"/>
      <c r="I250" s="1370"/>
      <c r="GG250" s="1495"/>
    </row>
    <row r="251" spans="2:189" x14ac:dyDescent="0.25">
      <c r="B251" s="1533"/>
      <c r="C251" s="1533"/>
      <c r="D251" s="1533"/>
      <c r="E251" s="1495"/>
      <c r="F251" s="1495"/>
      <c r="G251" s="1495"/>
      <c r="H251" s="1370"/>
      <c r="I251" s="1370"/>
      <c r="GG251" s="1495"/>
    </row>
    <row r="252" spans="2:189" x14ac:dyDescent="0.25">
      <c r="B252" s="1533"/>
      <c r="C252" s="1533"/>
      <c r="D252" s="1533"/>
      <c r="E252" s="1495"/>
      <c r="F252" s="1495"/>
      <c r="G252" s="1495"/>
      <c r="H252" s="1370"/>
      <c r="I252" s="1370"/>
      <c r="GG252" s="1495"/>
    </row>
    <row r="253" spans="2:189" x14ac:dyDescent="0.25">
      <c r="B253" s="1533"/>
      <c r="C253" s="1533"/>
      <c r="D253" s="1533"/>
      <c r="E253" s="1495"/>
      <c r="F253" s="1495"/>
      <c r="G253" s="1495"/>
      <c r="H253" s="1370"/>
      <c r="I253" s="1370"/>
      <c r="GG253" s="1495"/>
    </row>
    <row r="254" spans="2:189" x14ac:dyDescent="0.25">
      <c r="B254" s="1533"/>
      <c r="C254" s="1533"/>
      <c r="D254" s="1533"/>
      <c r="E254" s="1495"/>
      <c r="F254" s="1495"/>
      <c r="G254" s="1495"/>
      <c r="H254" s="1370"/>
      <c r="I254" s="1370"/>
      <c r="GG254" s="1495"/>
    </row>
    <row r="255" spans="2:189" x14ac:dyDescent="0.25">
      <c r="B255" s="1533"/>
      <c r="C255" s="1533"/>
      <c r="D255" s="1533"/>
      <c r="E255" s="1495"/>
      <c r="F255" s="1495"/>
      <c r="G255" s="1495"/>
      <c r="H255" s="1370"/>
      <c r="I255" s="1370"/>
      <c r="GG255" s="1495"/>
    </row>
    <row r="256" spans="2:189" x14ac:dyDescent="0.25">
      <c r="B256" s="1533"/>
      <c r="C256" s="1533"/>
      <c r="D256" s="1533"/>
      <c r="E256" s="1495"/>
      <c r="F256" s="1495"/>
      <c r="G256" s="1495"/>
      <c r="H256" s="1370"/>
      <c r="I256" s="1370"/>
      <c r="GG256" s="1495"/>
    </row>
    <row r="257" spans="2:189" x14ac:dyDescent="0.25">
      <c r="B257" s="1533"/>
      <c r="C257" s="1533"/>
      <c r="D257" s="1533"/>
      <c r="E257" s="1495"/>
      <c r="F257" s="1495"/>
      <c r="G257" s="1495"/>
      <c r="H257" s="1370"/>
      <c r="I257" s="1370"/>
      <c r="GG257" s="1495"/>
    </row>
    <row r="258" spans="2:189" x14ac:dyDescent="0.25">
      <c r="B258" s="1533"/>
      <c r="C258" s="1533"/>
      <c r="D258" s="1533"/>
      <c r="E258" s="1495"/>
      <c r="F258" s="1495"/>
      <c r="G258" s="1495"/>
      <c r="H258" s="1370"/>
      <c r="I258" s="1370"/>
      <c r="GG258" s="1495"/>
    </row>
    <row r="259" spans="2:189" x14ac:dyDescent="0.25">
      <c r="B259" s="1533"/>
      <c r="C259" s="1533"/>
      <c r="D259" s="1533"/>
      <c r="E259" s="1495"/>
      <c r="F259" s="1495"/>
      <c r="G259" s="1495"/>
      <c r="H259" s="1370"/>
      <c r="I259" s="1370"/>
      <c r="GG259" s="1495"/>
    </row>
    <row r="260" spans="2:189" x14ac:dyDescent="0.25">
      <c r="B260" s="1533"/>
      <c r="C260" s="1533"/>
      <c r="D260" s="1533"/>
      <c r="E260" s="1495"/>
      <c r="F260" s="1495"/>
      <c r="G260" s="1495"/>
      <c r="H260" s="1370"/>
      <c r="I260" s="1370"/>
      <c r="GG260" s="1495"/>
    </row>
    <row r="261" spans="2:189" x14ac:dyDescent="0.25">
      <c r="B261" s="1533"/>
      <c r="C261" s="1533"/>
      <c r="D261" s="1533"/>
      <c r="E261" s="1495"/>
      <c r="F261" s="1495"/>
      <c r="G261" s="1495"/>
      <c r="H261" s="1370"/>
      <c r="I261" s="1370"/>
      <c r="GG261" s="1495"/>
    </row>
    <row r="262" spans="2:189" x14ac:dyDescent="0.25">
      <c r="B262" s="1533"/>
      <c r="C262" s="1533"/>
      <c r="D262" s="1533"/>
      <c r="E262" s="1495"/>
      <c r="F262" s="1495"/>
      <c r="G262" s="1495"/>
      <c r="H262" s="1370"/>
      <c r="I262" s="1370"/>
      <c r="GG262" s="1495"/>
    </row>
    <row r="263" spans="2:189" x14ac:dyDescent="0.25">
      <c r="B263" s="1533"/>
      <c r="C263" s="1533"/>
      <c r="D263" s="1533"/>
      <c r="E263" s="1495"/>
      <c r="F263" s="1495"/>
      <c r="G263" s="1495"/>
      <c r="H263" s="1370"/>
      <c r="I263" s="1370"/>
      <c r="GG263" s="1495"/>
    </row>
    <row r="264" spans="2:189" x14ac:dyDescent="0.25">
      <c r="B264" s="1533"/>
      <c r="C264" s="1533"/>
      <c r="D264" s="1533"/>
      <c r="E264" s="1495"/>
      <c r="F264" s="1495"/>
      <c r="G264" s="1495"/>
      <c r="H264" s="1370"/>
      <c r="I264" s="1370"/>
      <c r="GG264" s="1495"/>
    </row>
    <row r="265" spans="2:189" x14ac:dyDescent="0.25">
      <c r="B265" s="1533"/>
      <c r="C265" s="1533"/>
      <c r="D265" s="1533"/>
      <c r="E265" s="1495"/>
      <c r="F265" s="1495"/>
      <c r="G265" s="1495"/>
      <c r="H265" s="1370"/>
      <c r="I265" s="1370"/>
      <c r="GG265" s="1495"/>
    </row>
    <row r="266" spans="2:189" x14ac:dyDescent="0.25">
      <c r="B266" s="1533"/>
      <c r="C266" s="1533"/>
      <c r="D266" s="1533"/>
      <c r="E266" s="1495"/>
      <c r="F266" s="1495"/>
      <c r="G266" s="1495"/>
      <c r="H266" s="1370"/>
      <c r="I266" s="1370"/>
      <c r="GG266" s="1495"/>
    </row>
    <row r="267" spans="2:189" x14ac:dyDescent="0.25">
      <c r="B267" s="1533"/>
      <c r="C267" s="1533"/>
      <c r="D267" s="1533"/>
      <c r="E267" s="1495"/>
      <c r="F267" s="1495"/>
      <c r="G267" s="1495"/>
      <c r="H267" s="1370"/>
      <c r="I267" s="1370"/>
      <c r="GG267" s="1495"/>
    </row>
    <row r="268" spans="2:189" x14ac:dyDescent="0.25">
      <c r="B268" s="1533"/>
      <c r="C268" s="1533"/>
      <c r="D268" s="1533"/>
      <c r="E268" s="1495"/>
      <c r="F268" s="1495"/>
      <c r="G268" s="1495"/>
      <c r="H268" s="1370"/>
      <c r="I268" s="1370"/>
      <c r="GG268" s="1495"/>
    </row>
    <row r="269" spans="2:189" x14ac:dyDescent="0.25">
      <c r="B269" s="1533"/>
      <c r="C269" s="1533"/>
      <c r="D269" s="1533"/>
      <c r="E269" s="1495"/>
      <c r="F269" s="1495"/>
      <c r="G269" s="1495"/>
      <c r="H269" s="1370"/>
      <c r="I269" s="1370"/>
      <c r="GG269" s="1495"/>
    </row>
    <row r="270" spans="2:189" x14ac:dyDescent="0.25">
      <c r="B270" s="1533"/>
      <c r="C270" s="1533"/>
      <c r="D270" s="1533"/>
      <c r="E270" s="1495"/>
      <c r="F270" s="1495"/>
      <c r="G270" s="1495"/>
      <c r="H270" s="1370"/>
      <c r="I270" s="1370"/>
      <c r="GG270" s="1495"/>
    </row>
    <row r="271" spans="2:189" x14ac:dyDescent="0.25">
      <c r="B271" s="1533"/>
      <c r="C271" s="1533"/>
      <c r="D271" s="1533"/>
      <c r="E271" s="1495"/>
      <c r="F271" s="1495"/>
      <c r="G271" s="1495"/>
      <c r="H271" s="1370"/>
      <c r="I271" s="1370"/>
      <c r="GG271" s="1495"/>
    </row>
    <row r="272" spans="2:189" x14ac:dyDescent="0.25">
      <c r="B272" s="1533"/>
      <c r="C272" s="1533"/>
      <c r="D272" s="1533"/>
      <c r="E272" s="1495"/>
      <c r="F272" s="1495"/>
      <c r="G272" s="1495"/>
      <c r="H272" s="1370"/>
      <c r="I272" s="1370"/>
      <c r="GG272" s="1495"/>
    </row>
    <row r="273" spans="2:189" x14ac:dyDescent="0.25">
      <c r="B273" s="1533"/>
      <c r="C273" s="1533"/>
      <c r="D273" s="1533"/>
      <c r="E273" s="1495"/>
      <c r="F273" s="1495"/>
      <c r="G273" s="1495"/>
      <c r="H273" s="1370"/>
      <c r="I273" s="1370"/>
      <c r="GG273" s="1495"/>
    </row>
    <row r="274" spans="2:189" x14ac:dyDescent="0.25">
      <c r="B274" s="1533"/>
      <c r="C274" s="1533"/>
      <c r="D274" s="1533"/>
      <c r="E274" s="1495"/>
      <c r="F274" s="1495"/>
      <c r="G274" s="1495"/>
      <c r="H274" s="1370"/>
      <c r="I274" s="1370"/>
      <c r="GG274" s="1495"/>
    </row>
    <row r="275" spans="2:189" x14ac:dyDescent="0.25">
      <c r="B275" s="1533"/>
      <c r="C275" s="1533"/>
      <c r="D275" s="1533"/>
      <c r="E275" s="1495"/>
      <c r="F275" s="1495"/>
      <c r="G275" s="1495"/>
      <c r="H275" s="1370"/>
      <c r="I275" s="1370"/>
      <c r="GG275" s="1495"/>
    </row>
    <row r="276" spans="2:189" x14ac:dyDescent="0.25">
      <c r="B276" s="1533"/>
      <c r="C276" s="1533"/>
      <c r="D276" s="1533"/>
      <c r="E276" s="1495"/>
      <c r="F276" s="1495"/>
      <c r="G276" s="1495"/>
      <c r="H276" s="1370"/>
      <c r="I276" s="1370"/>
      <c r="GG276" s="1495"/>
    </row>
    <row r="277" spans="2:189" x14ac:dyDescent="0.25">
      <c r="B277" s="1533"/>
      <c r="C277" s="1533"/>
      <c r="D277" s="1533"/>
      <c r="E277" s="1495"/>
      <c r="F277" s="1495"/>
      <c r="G277" s="1495"/>
      <c r="H277" s="1370"/>
      <c r="I277" s="1370"/>
      <c r="GG277" s="1495"/>
    </row>
    <row r="278" spans="2:189" x14ac:dyDescent="0.25">
      <c r="B278" s="1533"/>
      <c r="C278" s="1533"/>
      <c r="D278" s="1533"/>
      <c r="E278" s="1495"/>
      <c r="F278" s="1495"/>
      <c r="G278" s="1495"/>
      <c r="H278" s="1370"/>
      <c r="I278" s="1370"/>
      <c r="GG278" s="1495"/>
    </row>
    <row r="279" spans="2:189" x14ac:dyDescent="0.25">
      <c r="B279" s="1533"/>
      <c r="C279" s="1533"/>
      <c r="D279" s="1533"/>
      <c r="E279" s="1495"/>
      <c r="F279" s="1495"/>
      <c r="G279" s="1495"/>
      <c r="H279" s="1370"/>
      <c r="I279" s="1370"/>
      <c r="GG279" s="1495"/>
    </row>
    <row r="280" spans="2:189" x14ac:dyDescent="0.25">
      <c r="B280" s="1533"/>
      <c r="C280" s="1533"/>
      <c r="D280" s="1533"/>
      <c r="E280" s="1495"/>
      <c r="F280" s="1495"/>
      <c r="G280" s="1495"/>
      <c r="H280" s="1370"/>
      <c r="I280" s="1370"/>
      <c r="GG280" s="1495"/>
    </row>
    <row r="281" spans="2:189" x14ac:dyDescent="0.25">
      <c r="B281" s="1533"/>
      <c r="C281" s="1533"/>
      <c r="D281" s="1533"/>
      <c r="E281" s="1495"/>
      <c r="F281" s="1495"/>
      <c r="G281" s="1495"/>
      <c r="H281" s="1370"/>
      <c r="I281" s="1370"/>
      <c r="GG281" s="1495"/>
    </row>
    <row r="282" spans="2:189" x14ac:dyDescent="0.25">
      <c r="B282" s="1533"/>
      <c r="C282" s="1533"/>
      <c r="D282" s="1533"/>
      <c r="E282" s="1495"/>
      <c r="F282" s="1495"/>
      <c r="G282" s="1495"/>
      <c r="H282" s="1370"/>
      <c r="I282" s="1370"/>
      <c r="GG282" s="1495"/>
    </row>
    <row r="283" spans="2:189" x14ac:dyDescent="0.25">
      <c r="B283" s="1533"/>
      <c r="C283" s="1533"/>
      <c r="D283" s="1533"/>
      <c r="E283" s="1495"/>
      <c r="F283" s="1495"/>
      <c r="G283" s="1495"/>
      <c r="H283" s="1370"/>
      <c r="I283" s="1370"/>
      <c r="GG283" s="1495"/>
    </row>
    <row r="284" spans="2:189" x14ac:dyDescent="0.25">
      <c r="B284" s="1533"/>
      <c r="C284" s="1533"/>
      <c r="D284" s="1533"/>
      <c r="E284" s="1495"/>
      <c r="F284" s="1495"/>
      <c r="G284" s="1495"/>
      <c r="H284" s="1370"/>
      <c r="I284" s="1370"/>
      <c r="GG284" s="1495"/>
    </row>
    <row r="285" spans="2:189" x14ac:dyDescent="0.25">
      <c r="B285" s="1533"/>
      <c r="C285" s="1533"/>
      <c r="D285" s="1533"/>
      <c r="E285" s="1495"/>
      <c r="F285" s="1495"/>
      <c r="G285" s="1495"/>
      <c r="H285" s="1370"/>
      <c r="I285" s="1370"/>
      <c r="GG285" s="1495"/>
    </row>
    <row r="286" spans="2:189" x14ac:dyDescent="0.25">
      <c r="B286" s="1533"/>
      <c r="C286" s="1533"/>
      <c r="D286" s="1533"/>
      <c r="E286" s="1495"/>
      <c r="F286" s="1495"/>
      <c r="G286" s="1495"/>
      <c r="H286" s="1370"/>
      <c r="I286" s="1370"/>
      <c r="GG286" s="1495"/>
    </row>
    <row r="287" spans="2:189" x14ac:dyDescent="0.25">
      <c r="B287" s="1533"/>
      <c r="C287" s="1533"/>
      <c r="D287" s="1533"/>
      <c r="E287" s="1495"/>
      <c r="F287" s="1495"/>
      <c r="G287" s="1495"/>
      <c r="H287" s="1370"/>
      <c r="I287" s="1370"/>
      <c r="GG287" s="1495"/>
    </row>
    <row r="288" spans="2:189" x14ac:dyDescent="0.25">
      <c r="B288" s="1533"/>
      <c r="C288" s="1533"/>
      <c r="D288" s="1533"/>
      <c r="E288" s="1495"/>
      <c r="F288" s="1495"/>
      <c r="G288" s="1495"/>
      <c r="H288" s="1370"/>
      <c r="I288" s="1370"/>
      <c r="GG288" s="1495"/>
    </row>
    <row r="289" spans="2:189" x14ac:dyDescent="0.25">
      <c r="B289" s="1533"/>
      <c r="C289" s="1533"/>
      <c r="D289" s="1533"/>
      <c r="E289" s="1495"/>
      <c r="F289" s="1495"/>
      <c r="G289" s="1495"/>
      <c r="H289" s="1370"/>
      <c r="I289" s="1370"/>
      <c r="GG289" s="1495"/>
    </row>
    <row r="290" spans="2:189" x14ac:dyDescent="0.25">
      <c r="B290" s="1533"/>
      <c r="C290" s="1533"/>
      <c r="D290" s="1533"/>
      <c r="E290" s="1495"/>
      <c r="F290" s="1495"/>
      <c r="G290" s="1495"/>
      <c r="H290" s="1370"/>
      <c r="I290" s="1370"/>
      <c r="GG290" s="1495"/>
    </row>
    <row r="291" spans="2:189" x14ac:dyDescent="0.25">
      <c r="B291" s="1533"/>
      <c r="C291" s="1533"/>
      <c r="D291" s="1533"/>
      <c r="E291" s="1495"/>
      <c r="F291" s="1495"/>
      <c r="G291" s="1495"/>
      <c r="H291" s="1370"/>
      <c r="I291" s="1370"/>
      <c r="GG291" s="1495"/>
    </row>
    <row r="292" spans="2:189" x14ac:dyDescent="0.25">
      <c r="B292" s="1533"/>
      <c r="C292" s="1533"/>
      <c r="D292" s="1533"/>
      <c r="E292" s="1495"/>
      <c r="F292" s="1495"/>
      <c r="G292" s="1495"/>
      <c r="H292" s="1370"/>
      <c r="I292" s="1370"/>
      <c r="GG292" s="1495"/>
    </row>
    <row r="293" spans="2:189" x14ac:dyDescent="0.25">
      <c r="B293" s="1533"/>
      <c r="C293" s="1533"/>
      <c r="D293" s="1533"/>
      <c r="E293" s="1495"/>
      <c r="F293" s="1495"/>
      <c r="G293" s="1495"/>
      <c r="H293" s="1370"/>
      <c r="I293" s="1370"/>
      <c r="GG293" s="1495"/>
    </row>
    <row r="294" spans="2:189" x14ac:dyDescent="0.25">
      <c r="B294" s="1533"/>
      <c r="C294" s="1533"/>
      <c r="D294" s="1533"/>
      <c r="E294" s="1495"/>
      <c r="F294" s="1495"/>
      <c r="G294" s="1495"/>
      <c r="H294" s="1370"/>
      <c r="I294" s="1370"/>
      <c r="GG294" s="1495"/>
    </row>
    <row r="295" spans="2:189" x14ac:dyDescent="0.25">
      <c r="B295" s="1533"/>
      <c r="C295" s="1533"/>
      <c r="D295" s="1533"/>
      <c r="E295" s="1495"/>
      <c r="F295" s="1495"/>
      <c r="G295" s="1495"/>
      <c r="H295" s="1370"/>
      <c r="I295" s="1370"/>
      <c r="GG295" s="1495"/>
    </row>
    <row r="296" spans="2:189" x14ac:dyDescent="0.25">
      <c r="B296" s="1533"/>
      <c r="C296" s="1533"/>
      <c r="D296" s="1533"/>
      <c r="E296" s="1495"/>
      <c r="F296" s="1495"/>
      <c r="G296" s="1495"/>
      <c r="H296" s="1370"/>
      <c r="I296" s="1370"/>
      <c r="GG296" s="1495"/>
    </row>
    <row r="297" spans="2:189" x14ac:dyDescent="0.25">
      <c r="B297" s="1533"/>
      <c r="C297" s="1533"/>
      <c r="D297" s="1533"/>
      <c r="E297" s="1495"/>
      <c r="F297" s="1495"/>
      <c r="G297" s="1495"/>
      <c r="H297" s="1370"/>
      <c r="I297" s="1370"/>
      <c r="GG297" s="1495"/>
    </row>
    <row r="298" spans="2:189" x14ac:dyDescent="0.25">
      <c r="B298" s="1533"/>
      <c r="C298" s="1533"/>
      <c r="D298" s="1533"/>
      <c r="E298" s="1495"/>
      <c r="F298" s="1495"/>
      <c r="G298" s="1495"/>
      <c r="H298" s="1370"/>
      <c r="I298" s="1370"/>
      <c r="GG298" s="1495"/>
    </row>
    <row r="299" spans="2:189" x14ac:dyDescent="0.25">
      <c r="B299" s="1533"/>
      <c r="C299" s="1533"/>
      <c r="D299" s="1533"/>
      <c r="E299" s="1495"/>
      <c r="F299" s="1495"/>
      <c r="G299" s="1495"/>
      <c r="H299" s="1370"/>
      <c r="I299" s="1370"/>
      <c r="GG299" s="1495"/>
    </row>
    <row r="300" spans="2:189" x14ac:dyDescent="0.25">
      <c r="B300" s="1533"/>
      <c r="C300" s="1533"/>
      <c r="D300" s="1533"/>
      <c r="E300" s="1495"/>
      <c r="F300" s="1495"/>
      <c r="G300" s="1495"/>
      <c r="H300" s="1370"/>
      <c r="I300" s="1370"/>
      <c r="GG300" s="1495"/>
    </row>
    <row r="301" spans="2:189" x14ac:dyDescent="0.25">
      <c r="B301" s="1533"/>
      <c r="C301" s="1533"/>
      <c r="D301" s="1533"/>
      <c r="E301" s="1495"/>
      <c r="F301" s="1495"/>
      <c r="G301" s="1495"/>
      <c r="H301" s="1370"/>
      <c r="I301" s="1370"/>
      <c r="GG301" s="1495"/>
    </row>
    <row r="302" spans="2:189" x14ac:dyDescent="0.25">
      <c r="B302" s="1533"/>
      <c r="C302" s="1533"/>
      <c r="D302" s="1533"/>
      <c r="E302" s="1495"/>
      <c r="F302" s="1495"/>
      <c r="G302" s="1495"/>
      <c r="H302" s="1370"/>
      <c r="I302" s="1370"/>
      <c r="GG302" s="1495"/>
    </row>
    <row r="303" spans="2:189" x14ac:dyDescent="0.25">
      <c r="B303" s="1533"/>
      <c r="C303" s="1533"/>
      <c r="D303" s="1533"/>
      <c r="E303" s="1495"/>
      <c r="F303" s="1495"/>
      <c r="G303" s="1495"/>
      <c r="H303" s="1370"/>
      <c r="I303" s="1370"/>
      <c r="GG303" s="1495"/>
    </row>
    <row r="304" spans="2:189" x14ac:dyDescent="0.25">
      <c r="B304" s="1533"/>
      <c r="C304" s="1533"/>
      <c r="D304" s="1533"/>
      <c r="E304" s="1495"/>
      <c r="F304" s="1495"/>
      <c r="G304" s="1495"/>
      <c r="H304" s="1370"/>
      <c r="I304" s="1370"/>
      <c r="GG304" s="1495"/>
    </row>
    <row r="305" spans="2:189" x14ac:dyDescent="0.25">
      <c r="B305" s="1533"/>
      <c r="C305" s="1533"/>
      <c r="D305" s="1533"/>
      <c r="E305" s="1495"/>
      <c r="F305" s="1495"/>
      <c r="G305" s="1495"/>
      <c r="H305" s="1370"/>
      <c r="I305" s="1370"/>
      <c r="GG305" s="1495"/>
    </row>
    <row r="306" spans="2:189" x14ac:dyDescent="0.25">
      <c r="B306" s="1533"/>
      <c r="C306" s="1533"/>
      <c r="D306" s="1533"/>
      <c r="E306" s="1495"/>
      <c r="F306" s="1495"/>
      <c r="G306" s="1495"/>
      <c r="H306" s="1370"/>
      <c r="I306" s="1370"/>
      <c r="GG306" s="1495"/>
    </row>
    <row r="307" spans="2:189" x14ac:dyDescent="0.25">
      <c r="B307" s="1533"/>
      <c r="C307" s="1533"/>
      <c r="D307" s="1533"/>
      <c r="E307" s="1495"/>
      <c r="F307" s="1495"/>
      <c r="G307" s="1495"/>
      <c r="H307" s="1370"/>
      <c r="I307" s="1370"/>
      <c r="GG307" s="1495"/>
    </row>
    <row r="308" spans="2:189" x14ac:dyDescent="0.25">
      <c r="B308" s="1533"/>
      <c r="C308" s="1533"/>
      <c r="D308" s="1533"/>
      <c r="E308" s="1495"/>
      <c r="F308" s="1495"/>
      <c r="G308" s="1495"/>
      <c r="H308" s="1370"/>
      <c r="I308" s="1370"/>
      <c r="GG308" s="1495"/>
    </row>
    <row r="309" spans="2:189" x14ac:dyDescent="0.25">
      <c r="B309" s="1533"/>
      <c r="C309" s="1533"/>
      <c r="D309" s="1533"/>
      <c r="E309" s="1495"/>
      <c r="F309" s="1495"/>
      <c r="G309" s="1495"/>
      <c r="H309" s="1370"/>
      <c r="I309" s="1370"/>
      <c r="GG309" s="1495"/>
    </row>
    <row r="310" spans="2:189" x14ac:dyDescent="0.25">
      <c r="B310" s="1533"/>
      <c r="C310" s="1533"/>
      <c r="D310" s="1533"/>
      <c r="E310" s="1495"/>
      <c r="F310" s="1495"/>
      <c r="G310" s="1495"/>
      <c r="H310" s="1370"/>
      <c r="I310" s="1370"/>
      <c r="GG310" s="1495"/>
    </row>
    <row r="311" spans="2:189" x14ac:dyDescent="0.25">
      <c r="B311" s="1533"/>
      <c r="C311" s="1533"/>
      <c r="D311" s="1533"/>
      <c r="E311" s="1495"/>
      <c r="F311" s="1495"/>
      <c r="G311" s="1495"/>
      <c r="H311" s="1370"/>
      <c r="I311" s="1370"/>
      <c r="GG311" s="1495"/>
    </row>
    <row r="312" spans="2:189" x14ac:dyDescent="0.25">
      <c r="B312" s="1533"/>
      <c r="C312" s="1533"/>
      <c r="D312" s="1533"/>
      <c r="E312" s="1495"/>
      <c r="F312" s="1495"/>
      <c r="G312" s="1495"/>
      <c r="H312" s="1370"/>
      <c r="I312" s="1370"/>
      <c r="GG312" s="1495"/>
    </row>
    <row r="313" spans="2:189" x14ac:dyDescent="0.25">
      <c r="B313" s="1533"/>
      <c r="C313" s="1533"/>
      <c r="D313" s="1533"/>
      <c r="E313" s="1495"/>
      <c r="F313" s="1495"/>
      <c r="G313" s="1495"/>
      <c r="H313" s="1370"/>
      <c r="I313" s="1370"/>
      <c r="GG313" s="1495"/>
    </row>
    <row r="314" spans="2:189" x14ac:dyDescent="0.25">
      <c r="B314" s="1533"/>
      <c r="C314" s="1533"/>
      <c r="D314" s="1533"/>
      <c r="E314" s="1495"/>
      <c r="F314" s="1495"/>
      <c r="G314" s="1495"/>
      <c r="H314" s="1370"/>
      <c r="I314" s="1370"/>
      <c r="GG314" s="1495"/>
    </row>
    <row r="315" spans="2:189" x14ac:dyDescent="0.25">
      <c r="B315" s="1533"/>
      <c r="C315" s="1533"/>
      <c r="D315" s="1533"/>
      <c r="E315" s="1495"/>
      <c r="F315" s="1495"/>
      <c r="G315" s="1495"/>
      <c r="H315" s="1370"/>
      <c r="I315" s="1370"/>
      <c r="GG315" s="1495"/>
    </row>
    <row r="316" spans="2:189" x14ac:dyDescent="0.25">
      <c r="B316" s="1533"/>
      <c r="C316" s="1533"/>
      <c r="D316" s="1533"/>
      <c r="E316" s="1495"/>
      <c r="F316" s="1495"/>
      <c r="G316" s="1495"/>
      <c r="H316" s="1370"/>
      <c r="I316" s="1370"/>
      <c r="GG316" s="1495"/>
    </row>
    <row r="317" spans="2:189" x14ac:dyDescent="0.25">
      <c r="B317" s="1533"/>
      <c r="C317" s="1533"/>
      <c r="D317" s="1533"/>
      <c r="E317" s="1495"/>
      <c r="F317" s="1495"/>
      <c r="G317" s="1495"/>
      <c r="H317" s="1370"/>
      <c r="I317" s="1370"/>
      <c r="GG317" s="1495"/>
    </row>
    <row r="318" spans="2:189" x14ac:dyDescent="0.25">
      <c r="B318" s="1533"/>
      <c r="C318" s="1533"/>
      <c r="D318" s="1533"/>
      <c r="E318" s="1495"/>
      <c r="F318" s="1495"/>
      <c r="G318" s="1495"/>
      <c r="H318" s="1370"/>
      <c r="I318" s="1370"/>
      <c r="GG318" s="1495"/>
    </row>
    <row r="319" spans="2:189" x14ac:dyDescent="0.25">
      <c r="B319" s="1533"/>
      <c r="C319" s="1533"/>
      <c r="D319" s="1533"/>
      <c r="E319" s="1495"/>
      <c r="F319" s="1495"/>
      <c r="G319" s="1495"/>
      <c r="H319" s="1370"/>
      <c r="I319" s="1370"/>
      <c r="GG319" s="1495"/>
    </row>
    <row r="320" spans="2:189" x14ac:dyDescent="0.25">
      <c r="B320" s="1533"/>
      <c r="C320" s="1533"/>
      <c r="D320" s="1533"/>
      <c r="E320" s="1495"/>
      <c r="F320" s="1495"/>
      <c r="G320" s="1495"/>
      <c r="H320" s="1370"/>
      <c r="I320" s="1370"/>
      <c r="GG320" s="1495"/>
    </row>
    <row r="321" spans="2:189" x14ac:dyDescent="0.25">
      <c r="B321" s="1533"/>
      <c r="C321" s="1533"/>
      <c r="D321" s="1533"/>
      <c r="E321" s="1495"/>
      <c r="F321" s="1495"/>
      <c r="G321" s="1495"/>
      <c r="H321" s="1370"/>
      <c r="I321" s="1370"/>
      <c r="GG321" s="1495"/>
    </row>
    <row r="322" spans="2:189" x14ac:dyDescent="0.25">
      <c r="B322" s="1533"/>
      <c r="C322" s="1533"/>
      <c r="D322" s="1533"/>
      <c r="E322" s="1495"/>
      <c r="F322" s="1495"/>
      <c r="G322" s="1495"/>
      <c r="H322" s="1370"/>
      <c r="I322" s="1370"/>
      <c r="GG322" s="1495"/>
    </row>
    <row r="323" spans="2:189" x14ac:dyDescent="0.25">
      <c r="B323" s="1533"/>
      <c r="C323" s="1533"/>
      <c r="D323" s="1533"/>
      <c r="E323" s="1495"/>
      <c r="F323" s="1495"/>
      <c r="G323" s="1495"/>
      <c r="H323" s="1370"/>
      <c r="I323" s="1370"/>
      <c r="GG323" s="1495"/>
    </row>
    <row r="324" spans="2:189" x14ac:dyDescent="0.25">
      <c r="B324" s="1533"/>
      <c r="C324" s="1533"/>
      <c r="D324" s="1533"/>
      <c r="E324" s="1495"/>
      <c r="F324" s="1495"/>
      <c r="G324" s="1495"/>
      <c r="H324" s="1370"/>
      <c r="I324" s="1370"/>
      <c r="GG324" s="1495"/>
    </row>
    <row r="325" spans="2:189" x14ac:dyDescent="0.25">
      <c r="B325" s="1533"/>
      <c r="C325" s="1533"/>
      <c r="D325" s="1533"/>
      <c r="E325" s="1495"/>
      <c r="F325" s="1495"/>
      <c r="G325" s="1495"/>
      <c r="H325" s="1370"/>
      <c r="I325" s="1370"/>
      <c r="GG325" s="1495"/>
    </row>
    <row r="326" spans="2:189" x14ac:dyDescent="0.25">
      <c r="B326" s="1533"/>
      <c r="C326" s="1533"/>
      <c r="D326" s="1533"/>
      <c r="E326" s="1495"/>
      <c r="F326" s="1495"/>
      <c r="G326" s="1495"/>
      <c r="H326" s="1370"/>
      <c r="I326" s="1370"/>
      <c r="GG326" s="1495"/>
    </row>
    <row r="327" spans="2:189" x14ac:dyDescent="0.25">
      <c r="B327" s="1533"/>
      <c r="C327" s="1533"/>
      <c r="D327" s="1533"/>
      <c r="E327" s="1495"/>
      <c r="F327" s="1495"/>
      <c r="G327" s="1495"/>
      <c r="H327" s="1370"/>
      <c r="I327" s="1370"/>
      <c r="GG327" s="1495"/>
    </row>
    <row r="328" spans="2:189" x14ac:dyDescent="0.25">
      <c r="B328" s="1533"/>
      <c r="C328" s="1533"/>
      <c r="D328" s="1533"/>
      <c r="E328" s="1495"/>
      <c r="F328" s="1495"/>
      <c r="G328" s="1495"/>
      <c r="H328" s="1370"/>
      <c r="I328" s="1370"/>
      <c r="GG328" s="1495"/>
    </row>
    <row r="329" spans="2:189" x14ac:dyDescent="0.25">
      <c r="B329" s="1533"/>
      <c r="C329" s="1533"/>
      <c r="D329" s="1533"/>
      <c r="E329" s="1495"/>
      <c r="F329" s="1495"/>
      <c r="G329" s="1495"/>
      <c r="H329" s="1370"/>
      <c r="I329" s="1370"/>
      <c r="GG329" s="1495"/>
    </row>
    <row r="330" spans="2:189" x14ac:dyDescent="0.25">
      <c r="B330" s="1533"/>
      <c r="C330" s="1533"/>
      <c r="D330" s="1533"/>
      <c r="E330" s="1495"/>
      <c r="F330" s="1495"/>
      <c r="G330" s="1495"/>
      <c r="H330" s="1370"/>
      <c r="I330" s="1370"/>
      <c r="GG330" s="1495"/>
    </row>
  </sheetData>
  <mergeCells count="4">
    <mergeCell ref="B2:G2"/>
    <mergeCell ref="B3:G3"/>
    <mergeCell ref="B4:G4"/>
    <mergeCell ref="B5:G5"/>
  </mergeCells>
  <hyperlinks>
    <hyperlink ref="H2" location="'Capítulo V'!A1" display="Volver" xr:uid="{F079A8D1-BB33-443B-A938-4FC5781767DF}"/>
  </hyperlink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DFB8-D21E-4832-81D2-C70462C47AB1}">
  <sheetPr>
    <tabColor theme="0" tint="-0.499984740745262"/>
  </sheetPr>
  <dimension ref="B2:M1572"/>
  <sheetViews>
    <sheetView showGridLines="0" zoomScale="90" zoomScaleNormal="90" workbookViewId="0"/>
  </sheetViews>
  <sheetFormatPr baseColWidth="10" defaultColWidth="10.28515625" defaultRowHeight="15" x14ac:dyDescent="0.2"/>
  <cols>
    <col min="1" max="1" width="18.42578125" style="1373" customWidth="1"/>
    <col min="2" max="2" width="20.28515625" style="1373" customWidth="1"/>
    <col min="3" max="3" width="18.85546875" style="1373" customWidth="1"/>
    <col min="4" max="4" width="17.5703125" style="1567" customWidth="1"/>
    <col min="5" max="5" width="3.140625" style="1373" customWidth="1"/>
    <col min="6" max="6" width="25.5703125" style="1594" bestFit="1" customWidth="1"/>
    <col min="7" max="7" width="27" style="1403" customWidth="1"/>
    <col min="8" max="8" width="10.28515625" style="1373" customWidth="1"/>
    <col min="9" max="9" width="3.85546875" style="1373" customWidth="1"/>
    <col min="10" max="10" width="5.85546875" style="1373" customWidth="1"/>
    <col min="11" max="11" width="10.85546875" style="1373" customWidth="1"/>
    <col min="12" max="12" width="6.85546875" style="1373" customWidth="1"/>
    <col min="13" max="16384" width="10.28515625" style="1373"/>
  </cols>
  <sheetData>
    <row r="2" spans="2:13" ht="18" x14ac:dyDescent="0.2">
      <c r="B2" s="2339" t="s">
        <v>1931</v>
      </c>
      <c r="C2" s="2339"/>
      <c r="D2" s="2339"/>
      <c r="E2" s="2339"/>
      <c r="F2" s="2339"/>
      <c r="G2" s="2339"/>
      <c r="H2" s="1767" t="s">
        <v>751</v>
      </c>
    </row>
    <row r="3" spans="2:13" ht="15.75" x14ac:dyDescent="0.2">
      <c r="B3" s="2340" t="s">
        <v>1691</v>
      </c>
      <c r="C3" s="2340"/>
      <c r="D3" s="2340"/>
      <c r="E3" s="2340"/>
      <c r="F3" s="2340"/>
      <c r="G3" s="2340"/>
    </row>
    <row r="4" spans="2:13" x14ac:dyDescent="0.2">
      <c r="B4" s="2341" t="s">
        <v>1692</v>
      </c>
      <c r="C4" s="2341"/>
      <c r="D4" s="2341"/>
      <c r="E4" s="2341"/>
      <c r="F4" s="2341"/>
      <c r="G4" s="2341"/>
    </row>
    <row r="5" spans="2:13" ht="16.5" thickBot="1" x14ac:dyDescent="0.3">
      <c r="B5" s="2269" t="s">
        <v>1693</v>
      </c>
      <c r="C5" s="2269"/>
      <c r="D5" s="2269"/>
      <c r="E5" s="2269"/>
      <c r="F5" s="2269"/>
      <c r="G5" s="2269"/>
    </row>
    <row r="7" spans="2:13" ht="47.25" customHeight="1" x14ac:dyDescent="0.2">
      <c r="B7" s="1566" t="s">
        <v>379</v>
      </c>
      <c r="C7" s="1566" t="s">
        <v>380</v>
      </c>
      <c r="D7" s="1566" t="s">
        <v>646</v>
      </c>
      <c r="E7" s="1309"/>
      <c r="F7" s="1309" t="s">
        <v>1694</v>
      </c>
      <c r="G7" s="1566" t="s">
        <v>1695</v>
      </c>
      <c r="H7" s="1567"/>
      <c r="I7" s="1567"/>
    </row>
    <row r="8" spans="2:13" ht="8.25" customHeight="1" x14ac:dyDescent="0.2">
      <c r="B8" s="1568"/>
      <c r="C8" s="1568"/>
      <c r="D8" s="1569"/>
      <c r="E8" s="1568"/>
      <c r="F8" s="1570"/>
      <c r="G8" s="1571"/>
      <c r="H8" s="1572"/>
    </row>
    <row r="9" spans="2:13" ht="12.95" customHeight="1" x14ac:dyDescent="0.25">
      <c r="B9" s="1573" t="s">
        <v>1696</v>
      </c>
      <c r="C9" s="1573" t="s">
        <v>1697</v>
      </c>
      <c r="D9" s="1574" t="s">
        <v>1698</v>
      </c>
      <c r="E9" s="1572" t="s">
        <v>342</v>
      </c>
      <c r="F9" s="1575" t="s">
        <v>1699</v>
      </c>
      <c r="G9" s="1576">
        <v>1100</v>
      </c>
      <c r="H9" s="1572"/>
    </row>
    <row r="10" spans="2:13" ht="12.95" customHeight="1" x14ac:dyDescent="0.25">
      <c r="B10" s="1572"/>
      <c r="C10" s="1572"/>
      <c r="D10" s="1574"/>
      <c r="E10" s="1572" t="s">
        <v>344</v>
      </c>
      <c r="F10" s="1575" t="s">
        <v>1700</v>
      </c>
      <c r="G10" s="1576">
        <v>800</v>
      </c>
      <c r="H10" s="1572"/>
      <c r="K10" s="1577"/>
      <c r="M10" s="1577"/>
    </row>
    <row r="11" spans="2:13" ht="12.95" customHeight="1" x14ac:dyDescent="0.2">
      <c r="B11" s="1578"/>
      <c r="C11" s="1578"/>
      <c r="D11" s="1579"/>
      <c r="E11" s="1580" t="s">
        <v>346</v>
      </c>
      <c r="F11" s="1580" t="s">
        <v>1701</v>
      </c>
      <c r="G11" s="1581">
        <v>552</v>
      </c>
      <c r="H11" s="1572"/>
      <c r="K11" s="1577"/>
      <c r="M11" s="1577"/>
    </row>
    <row r="12" spans="2:13" ht="9" customHeight="1" x14ac:dyDescent="0.25">
      <c r="B12" s="1572"/>
      <c r="C12" s="1572"/>
      <c r="D12" s="1574"/>
      <c r="E12" s="1572"/>
      <c r="F12" s="1575"/>
      <c r="G12" s="1576"/>
      <c r="H12" s="1572"/>
      <c r="K12" s="1577"/>
      <c r="M12" s="1577"/>
    </row>
    <row r="13" spans="2:13" ht="12.95" customHeight="1" x14ac:dyDescent="0.25">
      <c r="B13" s="1573" t="s">
        <v>1702</v>
      </c>
      <c r="C13" s="1573" t="s">
        <v>1703</v>
      </c>
      <c r="D13" s="1574" t="s">
        <v>1704</v>
      </c>
      <c r="E13" s="1572" t="s">
        <v>342</v>
      </c>
      <c r="F13" s="1575" t="s">
        <v>1705</v>
      </c>
      <c r="G13" s="1576">
        <v>1370</v>
      </c>
      <c r="H13" s="1572"/>
      <c r="K13" s="1577"/>
      <c r="M13" s="1577"/>
    </row>
    <row r="14" spans="2:13" ht="12.95" customHeight="1" x14ac:dyDescent="0.25">
      <c r="B14" s="1572"/>
      <c r="C14" s="1572"/>
      <c r="D14" s="1574"/>
      <c r="E14" s="1572" t="s">
        <v>344</v>
      </c>
      <c r="F14" s="1575" t="s">
        <v>1706</v>
      </c>
      <c r="G14" s="1576">
        <v>1000</v>
      </c>
      <c r="H14" s="1572"/>
      <c r="K14" s="1577"/>
      <c r="M14" s="1577"/>
    </row>
    <row r="15" spans="2:13" ht="12.95" customHeight="1" x14ac:dyDescent="0.2">
      <c r="B15" s="1578"/>
      <c r="C15" s="1578"/>
      <c r="D15" s="1579"/>
      <c r="E15" s="1580" t="s">
        <v>346</v>
      </c>
      <c r="F15" s="1580" t="s">
        <v>1707</v>
      </c>
      <c r="G15" s="1581">
        <v>552</v>
      </c>
      <c r="H15" s="1572"/>
      <c r="K15" s="1577"/>
      <c r="M15" s="1577"/>
    </row>
    <row r="16" spans="2:13" ht="6.75" customHeight="1" x14ac:dyDescent="0.25">
      <c r="B16" s="1572"/>
      <c r="C16" s="1572"/>
      <c r="D16" s="1574"/>
      <c r="E16" s="1572"/>
      <c r="F16" s="1575"/>
      <c r="G16" s="1576"/>
      <c r="H16" s="1572"/>
      <c r="K16" s="1577"/>
      <c r="M16" s="1577"/>
    </row>
    <row r="17" spans="2:13" ht="12.95" customHeight="1" x14ac:dyDescent="0.25">
      <c r="B17" s="1573" t="s">
        <v>1708</v>
      </c>
      <c r="C17" s="1573" t="s">
        <v>1709</v>
      </c>
      <c r="D17" s="1574" t="s">
        <v>1710</v>
      </c>
      <c r="E17" s="1572" t="s">
        <v>342</v>
      </c>
      <c r="F17" s="1575" t="s">
        <v>1711</v>
      </c>
      <c r="G17" s="1576">
        <v>1550</v>
      </c>
      <c r="H17" s="1572"/>
      <c r="K17" s="1577"/>
      <c r="M17" s="1577"/>
    </row>
    <row r="18" spans="2:13" ht="12.95" customHeight="1" x14ac:dyDescent="0.25">
      <c r="B18" s="1572"/>
      <c r="C18" s="1572"/>
      <c r="D18" s="1574"/>
      <c r="E18" s="1572" t="s">
        <v>344</v>
      </c>
      <c r="F18" s="1575" t="s">
        <v>1712</v>
      </c>
      <c r="G18" s="1576">
        <v>552</v>
      </c>
      <c r="H18" s="1572"/>
      <c r="K18" s="1577"/>
      <c r="M18" s="1577"/>
    </row>
    <row r="19" spans="2:13" ht="12.95" customHeight="1" x14ac:dyDescent="0.2">
      <c r="B19" s="1578"/>
      <c r="C19" s="1578"/>
      <c r="D19" s="1579"/>
      <c r="E19" s="1580" t="s">
        <v>346</v>
      </c>
      <c r="F19" s="1580" t="s">
        <v>1713</v>
      </c>
      <c r="G19" s="1581">
        <v>0</v>
      </c>
      <c r="H19" s="1572"/>
      <c r="K19" s="1577"/>
      <c r="M19" s="1577"/>
    </row>
    <row r="20" spans="2:13" ht="8.25" customHeight="1" x14ac:dyDescent="0.25">
      <c r="B20" s="1572"/>
      <c r="C20" s="1572"/>
      <c r="D20" s="1574"/>
      <c r="E20" s="1572"/>
      <c r="F20" s="1575"/>
      <c r="G20" s="1576"/>
      <c r="H20" s="1572"/>
    </row>
    <row r="21" spans="2:13" ht="12.95" customHeight="1" x14ac:dyDescent="0.25">
      <c r="B21" s="1573" t="s">
        <v>1714</v>
      </c>
      <c r="C21" s="1573" t="s">
        <v>1715</v>
      </c>
      <c r="D21" s="1574" t="s">
        <v>1716</v>
      </c>
      <c r="E21" s="1572" t="s">
        <v>342</v>
      </c>
      <c r="F21" s="1575" t="s">
        <v>1717</v>
      </c>
      <c r="G21" s="1576">
        <v>1800</v>
      </c>
      <c r="H21" s="1572"/>
    </row>
    <row r="22" spans="2:13" ht="12.95" customHeight="1" x14ac:dyDescent="0.25">
      <c r="B22" s="1572"/>
      <c r="C22" s="1572"/>
      <c r="D22" s="1574"/>
      <c r="E22" s="1572" t="s">
        <v>344</v>
      </c>
      <c r="F22" s="1575" t="s">
        <v>1718</v>
      </c>
      <c r="G22" s="1576">
        <v>640</v>
      </c>
      <c r="H22" s="1572"/>
    </row>
    <row r="23" spans="2:13" ht="12.95" customHeight="1" x14ac:dyDescent="0.2">
      <c r="B23" s="1578"/>
      <c r="C23" s="1578"/>
      <c r="D23" s="1579"/>
      <c r="E23" s="1580" t="s">
        <v>346</v>
      </c>
      <c r="F23" s="1580" t="s">
        <v>1713</v>
      </c>
      <c r="G23" s="1581">
        <v>0</v>
      </c>
      <c r="H23" s="1572"/>
      <c r="K23" s="1577"/>
      <c r="M23" s="1577"/>
    </row>
    <row r="24" spans="2:13" ht="7.5" customHeight="1" x14ac:dyDescent="0.25">
      <c r="B24" s="1572"/>
      <c r="C24" s="1572"/>
      <c r="D24" s="1574"/>
      <c r="E24" s="1572"/>
      <c r="F24" s="1575"/>
      <c r="G24" s="1576"/>
      <c r="H24" s="1572"/>
      <c r="K24" s="1577"/>
      <c r="M24" s="1577"/>
    </row>
    <row r="25" spans="2:13" ht="12.95" customHeight="1" x14ac:dyDescent="0.25">
      <c r="B25" s="1573" t="s">
        <v>1719</v>
      </c>
      <c r="C25" s="1573" t="s">
        <v>1720</v>
      </c>
      <c r="D25" s="1574" t="s">
        <v>1721</v>
      </c>
      <c r="E25" s="1572" t="s">
        <v>342</v>
      </c>
      <c r="F25" s="1575" t="s">
        <v>1722</v>
      </c>
      <c r="G25" s="1576">
        <v>2000</v>
      </c>
      <c r="H25" s="1572"/>
      <c r="K25" s="1577"/>
      <c r="M25" s="1577"/>
    </row>
    <row r="26" spans="2:13" ht="12.95" customHeight="1" x14ac:dyDescent="0.25">
      <c r="B26" s="1572"/>
      <c r="C26" s="1572"/>
      <c r="D26" s="1574"/>
      <c r="E26" s="1572" t="s">
        <v>344</v>
      </c>
      <c r="F26" s="1575" t="s">
        <v>1723</v>
      </c>
      <c r="G26" s="1576">
        <v>710</v>
      </c>
      <c r="H26" s="1572"/>
      <c r="K26" s="1577"/>
      <c r="M26" s="1577"/>
    </row>
    <row r="27" spans="2:13" ht="12.95" customHeight="1" x14ac:dyDescent="0.2">
      <c r="B27" s="1578"/>
      <c r="C27" s="1578"/>
      <c r="D27" s="1579"/>
      <c r="E27" s="1580" t="s">
        <v>346</v>
      </c>
      <c r="F27" s="1580" t="s">
        <v>1724</v>
      </c>
      <c r="G27" s="1581">
        <v>0</v>
      </c>
      <c r="H27" s="1572"/>
      <c r="K27" s="1577"/>
      <c r="M27" s="1577"/>
    </row>
    <row r="28" spans="2:13" ht="8.25" customHeight="1" x14ac:dyDescent="0.25">
      <c r="B28" s="1572"/>
      <c r="C28" s="1572"/>
      <c r="D28" s="1574"/>
      <c r="E28" s="1572"/>
      <c r="F28" s="1575"/>
      <c r="G28" s="1576"/>
      <c r="H28" s="1572"/>
      <c r="K28" s="1577"/>
      <c r="M28" s="1577"/>
    </row>
    <row r="29" spans="2:13" ht="12.95" customHeight="1" x14ac:dyDescent="0.25">
      <c r="B29" s="1573" t="s">
        <v>1725</v>
      </c>
      <c r="C29" s="1573" t="s">
        <v>1726</v>
      </c>
      <c r="D29" s="1574" t="s">
        <v>1727</v>
      </c>
      <c r="E29" s="1572" t="s">
        <v>342</v>
      </c>
      <c r="F29" s="1575" t="s">
        <v>1728</v>
      </c>
      <c r="G29" s="1576">
        <v>2240</v>
      </c>
      <c r="H29" s="1572"/>
      <c r="K29" s="1577"/>
      <c r="M29" s="1577"/>
    </row>
    <row r="30" spans="2:13" ht="12.95" customHeight="1" x14ac:dyDescent="0.25">
      <c r="B30" s="1572"/>
      <c r="C30" s="1572"/>
      <c r="D30" s="1574"/>
      <c r="E30" s="1572" t="s">
        <v>344</v>
      </c>
      <c r="F30" s="1575" t="s">
        <v>1729</v>
      </c>
      <c r="G30" s="1576">
        <v>790</v>
      </c>
      <c r="H30" s="1572"/>
      <c r="K30" s="1577"/>
      <c r="M30" s="1577"/>
    </row>
    <row r="31" spans="2:13" ht="12.95" customHeight="1" x14ac:dyDescent="0.2">
      <c r="B31" s="1578"/>
      <c r="C31" s="1578"/>
      <c r="D31" s="1579"/>
      <c r="E31" s="1580" t="s">
        <v>346</v>
      </c>
      <c r="F31" s="1580" t="s">
        <v>1730</v>
      </c>
      <c r="G31" s="1581">
        <v>0</v>
      </c>
      <c r="H31" s="1572"/>
      <c r="K31" s="1577"/>
      <c r="M31" s="1577"/>
    </row>
    <row r="32" spans="2:13" ht="8.25" customHeight="1" x14ac:dyDescent="0.25">
      <c r="B32" s="1572"/>
      <c r="C32" s="1573"/>
      <c r="D32" s="1574"/>
      <c r="E32" s="1572"/>
      <c r="F32" s="1575"/>
      <c r="G32" s="1576"/>
      <c r="H32" s="1572"/>
      <c r="K32" s="1577"/>
      <c r="M32" s="1577"/>
    </row>
    <row r="33" spans="2:13" ht="12.95" customHeight="1" x14ac:dyDescent="0.25">
      <c r="B33" s="1573" t="s">
        <v>1731</v>
      </c>
      <c r="C33" s="1573" t="s">
        <v>1732</v>
      </c>
      <c r="D33" s="1574" t="s">
        <v>1733</v>
      </c>
      <c r="E33" s="1572" t="s">
        <v>342</v>
      </c>
      <c r="F33" s="1575" t="s">
        <v>1734</v>
      </c>
      <c r="G33" s="1576">
        <v>2500</v>
      </c>
      <c r="H33" s="1572"/>
      <c r="K33" s="1577"/>
      <c r="M33" s="1577"/>
    </row>
    <row r="34" spans="2:13" ht="12.95" customHeight="1" x14ac:dyDescent="0.25">
      <c r="B34" s="1572"/>
      <c r="C34" s="1572"/>
      <c r="D34" s="1574"/>
      <c r="E34" s="1572" t="s">
        <v>344</v>
      </c>
      <c r="F34" s="1575" t="s">
        <v>1735</v>
      </c>
      <c r="G34" s="1576">
        <v>880</v>
      </c>
      <c r="H34" s="1572"/>
      <c r="K34" s="1577"/>
      <c r="M34" s="1577"/>
    </row>
    <row r="35" spans="2:13" ht="12.95" customHeight="1" x14ac:dyDescent="0.2">
      <c r="B35" s="1578"/>
      <c r="C35" s="1578"/>
      <c r="D35" s="1579"/>
      <c r="E35" s="1580" t="s">
        <v>346</v>
      </c>
      <c r="F35" s="1580" t="s">
        <v>1736</v>
      </c>
      <c r="G35" s="1581">
        <v>0</v>
      </c>
      <c r="H35" s="1572"/>
      <c r="K35" s="1577"/>
      <c r="M35" s="1577"/>
    </row>
    <row r="36" spans="2:13" ht="7.5" customHeight="1" x14ac:dyDescent="0.25">
      <c r="B36" s="1572"/>
      <c r="C36" s="1572"/>
      <c r="D36" s="1574"/>
      <c r="E36" s="1572"/>
      <c r="F36" s="1575"/>
      <c r="G36" s="1576"/>
      <c r="H36" s="1572"/>
      <c r="K36" s="1577"/>
      <c r="M36" s="1577"/>
    </row>
    <row r="37" spans="2:13" ht="12.95" customHeight="1" x14ac:dyDescent="0.25">
      <c r="B37" s="1573" t="s">
        <v>1737</v>
      </c>
      <c r="C37" s="1573" t="s">
        <v>1738</v>
      </c>
      <c r="D37" s="1574" t="s">
        <v>1739</v>
      </c>
      <c r="E37" s="1572" t="s">
        <v>342</v>
      </c>
      <c r="F37" s="1575" t="s">
        <v>1740</v>
      </c>
      <c r="G37" s="1576">
        <v>2800</v>
      </c>
      <c r="H37" s="1572"/>
      <c r="K37" s="1577"/>
      <c r="M37" s="1577"/>
    </row>
    <row r="38" spans="2:13" ht="12.95" customHeight="1" x14ac:dyDescent="0.25">
      <c r="B38" s="1572"/>
      <c r="C38" s="1572"/>
      <c r="D38" s="1574"/>
      <c r="E38" s="1572" t="s">
        <v>344</v>
      </c>
      <c r="F38" s="1575" t="s">
        <v>1741</v>
      </c>
      <c r="G38" s="1576">
        <v>2750</v>
      </c>
      <c r="H38" s="1572"/>
      <c r="K38" s="1577"/>
      <c r="M38" s="1577"/>
    </row>
    <row r="39" spans="2:13" ht="12.95" customHeight="1" x14ac:dyDescent="0.25">
      <c r="B39" s="1572"/>
      <c r="C39" s="1572"/>
      <c r="D39" s="1574"/>
      <c r="E39" s="1572" t="s">
        <v>346</v>
      </c>
      <c r="F39" s="1575" t="s">
        <v>1742</v>
      </c>
      <c r="G39" s="1576">
        <v>940</v>
      </c>
      <c r="H39" s="1572"/>
      <c r="K39" s="1577"/>
      <c r="M39" s="1577"/>
    </row>
    <row r="40" spans="2:13" ht="12.95" customHeight="1" x14ac:dyDescent="0.2">
      <c r="B40" s="1578"/>
      <c r="C40" s="1578"/>
      <c r="D40" s="1579"/>
      <c r="E40" s="1580" t="s">
        <v>348</v>
      </c>
      <c r="F40" s="1580" t="s">
        <v>1743</v>
      </c>
      <c r="G40" s="1581">
        <v>0</v>
      </c>
      <c r="H40" s="1572"/>
      <c r="K40" s="1577"/>
      <c r="M40" s="1577"/>
    </row>
    <row r="41" spans="2:13" ht="7.5" customHeight="1" x14ac:dyDescent="0.25">
      <c r="B41" s="1572"/>
      <c r="C41" s="1572"/>
      <c r="D41" s="1574"/>
      <c r="E41" s="1572"/>
      <c r="F41" s="1575"/>
      <c r="G41" s="1576"/>
      <c r="H41" s="1572"/>
      <c r="K41" s="1577"/>
      <c r="M41" s="1577"/>
    </row>
    <row r="42" spans="2:13" ht="12.95" customHeight="1" x14ac:dyDescent="0.25">
      <c r="B42" s="1573" t="s">
        <v>1744</v>
      </c>
      <c r="C42" s="1573" t="s">
        <v>1745</v>
      </c>
      <c r="D42" s="1574" t="s">
        <v>1746</v>
      </c>
      <c r="E42" s="1572" t="s">
        <v>342</v>
      </c>
      <c r="F42" s="1575" t="s">
        <v>1747</v>
      </c>
      <c r="G42" s="1576">
        <v>3025</v>
      </c>
      <c r="H42" s="1572"/>
      <c r="K42" s="1577"/>
      <c r="M42" s="1577"/>
    </row>
    <row r="43" spans="2:13" ht="12.95" customHeight="1" x14ac:dyDescent="0.25">
      <c r="B43" s="1572"/>
      <c r="C43" s="1572"/>
      <c r="D43" s="1574"/>
      <c r="E43" s="1572" t="s">
        <v>344</v>
      </c>
      <c r="F43" s="1575" t="s">
        <v>1748</v>
      </c>
      <c r="G43" s="1576">
        <v>2943</v>
      </c>
      <c r="H43" s="1572"/>
      <c r="K43" s="1577"/>
      <c r="M43" s="1577"/>
    </row>
    <row r="44" spans="2:13" ht="12.95" customHeight="1" x14ac:dyDescent="0.25">
      <c r="B44" s="1572"/>
      <c r="C44" s="1572"/>
      <c r="D44" s="1574"/>
      <c r="E44" s="1572" t="s">
        <v>346</v>
      </c>
      <c r="F44" s="1575" t="s">
        <v>1749</v>
      </c>
      <c r="G44" s="1576">
        <v>1000</v>
      </c>
      <c r="H44" s="1572"/>
      <c r="K44" s="1577"/>
      <c r="M44" s="1577"/>
    </row>
    <row r="45" spans="2:13" ht="12.95" customHeight="1" x14ac:dyDescent="0.2">
      <c r="B45" s="1578"/>
      <c r="C45" s="1578"/>
      <c r="D45" s="1579"/>
      <c r="E45" s="1580" t="s">
        <v>348</v>
      </c>
      <c r="F45" s="1580" t="s">
        <v>1743</v>
      </c>
      <c r="G45" s="1581">
        <v>0</v>
      </c>
      <c r="H45" s="1572"/>
      <c r="K45" s="1577"/>
      <c r="M45" s="1577"/>
    </row>
    <row r="46" spans="2:13" ht="7.5" customHeight="1" x14ac:dyDescent="0.25">
      <c r="B46" s="1572"/>
      <c r="C46" s="1572"/>
      <c r="D46" s="1574"/>
      <c r="E46" s="1572"/>
      <c r="F46" s="1575"/>
      <c r="G46" s="1576"/>
      <c r="H46" s="1572"/>
      <c r="K46" s="1577"/>
      <c r="M46" s="1577"/>
    </row>
    <row r="47" spans="2:13" ht="12.95" customHeight="1" x14ac:dyDescent="0.25">
      <c r="B47" s="1573" t="s">
        <v>1750</v>
      </c>
      <c r="C47" s="1573" t="s">
        <v>1751</v>
      </c>
      <c r="D47" s="1574" t="s">
        <v>1752</v>
      </c>
      <c r="E47" s="1572" t="s">
        <v>342</v>
      </c>
      <c r="F47" s="1575" t="s">
        <v>1753</v>
      </c>
      <c r="G47" s="1576">
        <v>3155</v>
      </c>
      <c r="H47" s="1572"/>
      <c r="K47" s="1577"/>
      <c r="M47" s="1577"/>
    </row>
    <row r="48" spans="2:13" ht="12.95" customHeight="1" x14ac:dyDescent="0.25">
      <c r="B48" s="1572"/>
      <c r="C48" s="1572"/>
      <c r="D48" s="1574"/>
      <c r="E48" s="1572" t="s">
        <v>344</v>
      </c>
      <c r="F48" s="1575" t="s">
        <v>1754</v>
      </c>
      <c r="G48" s="1576">
        <v>3070</v>
      </c>
      <c r="H48" s="1572"/>
      <c r="K48" s="1577"/>
      <c r="M48" s="1577"/>
    </row>
    <row r="49" spans="2:13" ht="12.95" customHeight="1" x14ac:dyDescent="0.25">
      <c r="B49" s="1572"/>
      <c r="C49" s="1572"/>
      <c r="D49" s="1574"/>
      <c r="E49" s="1572" t="s">
        <v>346</v>
      </c>
      <c r="F49" s="1575" t="s">
        <v>1755</v>
      </c>
      <c r="G49" s="1576">
        <v>1043</v>
      </c>
      <c r="H49" s="1572"/>
      <c r="K49" s="1577"/>
      <c r="M49" s="1577"/>
    </row>
    <row r="50" spans="2:13" ht="12.95" customHeight="1" x14ac:dyDescent="0.2">
      <c r="B50" s="1578"/>
      <c r="C50" s="1578"/>
      <c r="D50" s="1579"/>
      <c r="E50" s="1580" t="s">
        <v>348</v>
      </c>
      <c r="F50" s="1580" t="s">
        <v>1756</v>
      </c>
      <c r="G50" s="1581">
        <v>0</v>
      </c>
      <c r="H50" s="1572"/>
      <c r="K50" s="1577"/>
      <c r="M50" s="1577"/>
    </row>
    <row r="51" spans="2:13" ht="8.25" customHeight="1" x14ac:dyDescent="0.25">
      <c r="B51" s="1572"/>
      <c r="C51" s="1573"/>
      <c r="D51" s="1574"/>
      <c r="E51" s="1572"/>
      <c r="F51" s="1575"/>
      <c r="G51" s="1576"/>
      <c r="H51" s="1572"/>
      <c r="K51" s="1577"/>
      <c r="M51" s="1577"/>
    </row>
    <row r="52" spans="2:13" ht="12.95" customHeight="1" x14ac:dyDescent="0.25">
      <c r="B52" s="1573" t="s">
        <v>1757</v>
      </c>
      <c r="C52" s="1573" t="s">
        <v>1758</v>
      </c>
      <c r="D52" s="1574" t="s">
        <v>1759</v>
      </c>
      <c r="E52" s="1572" t="s">
        <v>342</v>
      </c>
      <c r="F52" s="1575" t="s">
        <v>1760</v>
      </c>
      <c r="G52" s="1576">
        <v>3310</v>
      </c>
      <c r="H52" s="1572"/>
      <c r="K52" s="1577"/>
      <c r="M52" s="1577"/>
    </row>
    <row r="53" spans="2:13" ht="12.95" customHeight="1" x14ac:dyDescent="0.25">
      <c r="B53" s="1572"/>
      <c r="C53" s="1572"/>
      <c r="D53" s="1574"/>
      <c r="E53" s="1572" t="s">
        <v>344</v>
      </c>
      <c r="F53" s="1575" t="s">
        <v>1761</v>
      </c>
      <c r="G53" s="1576">
        <v>3220</v>
      </c>
      <c r="H53" s="1572"/>
      <c r="K53" s="1577"/>
      <c r="M53" s="1577"/>
    </row>
    <row r="54" spans="2:13" ht="12.95" customHeight="1" x14ac:dyDescent="0.25">
      <c r="B54" s="1572"/>
      <c r="C54" s="1572"/>
      <c r="D54" s="1574"/>
      <c r="E54" s="1572" t="s">
        <v>346</v>
      </c>
      <c r="F54" s="1575" t="s">
        <v>1762</v>
      </c>
      <c r="G54" s="1576">
        <v>1094</v>
      </c>
      <c r="H54" s="1572"/>
      <c r="K54" s="1577"/>
      <c r="M54" s="1577"/>
    </row>
    <row r="55" spans="2:13" ht="12.95" customHeight="1" x14ac:dyDescent="0.2">
      <c r="B55" s="1578"/>
      <c r="C55" s="1578"/>
      <c r="D55" s="1579"/>
      <c r="E55" s="1580" t="s">
        <v>348</v>
      </c>
      <c r="F55" s="1580" t="s">
        <v>1763</v>
      </c>
      <c r="G55" s="1581">
        <v>0</v>
      </c>
      <c r="H55" s="1572"/>
      <c r="K55" s="1577"/>
      <c r="M55" s="1577"/>
    </row>
    <row r="56" spans="2:13" ht="5.25" customHeight="1" x14ac:dyDescent="0.25">
      <c r="B56" s="1572"/>
      <c r="C56" s="1572"/>
      <c r="D56" s="1574"/>
      <c r="E56" s="1572"/>
      <c r="F56" s="1575"/>
      <c r="G56" s="1576"/>
      <c r="H56" s="1572"/>
      <c r="K56" s="1577"/>
      <c r="M56" s="1577"/>
    </row>
    <row r="57" spans="2:13" ht="12.95" customHeight="1" x14ac:dyDescent="0.25">
      <c r="B57" s="1573" t="s">
        <v>1764</v>
      </c>
      <c r="C57" s="1573" t="s">
        <v>1765</v>
      </c>
      <c r="D57" s="1574" t="s">
        <v>1766</v>
      </c>
      <c r="E57" s="1572" t="s">
        <v>342</v>
      </c>
      <c r="F57" s="1575" t="s">
        <v>1767</v>
      </c>
      <c r="G57" s="1576">
        <v>3452</v>
      </c>
      <c r="H57" s="1572"/>
      <c r="K57" s="1577"/>
      <c r="M57" s="1577"/>
    </row>
    <row r="58" spans="2:13" ht="12.95" customHeight="1" x14ac:dyDescent="0.2">
      <c r="B58" s="1572"/>
      <c r="C58" s="1572"/>
      <c r="D58" s="1582"/>
      <c r="E58" s="1572" t="s">
        <v>344</v>
      </c>
      <c r="F58" s="1575" t="s">
        <v>1768</v>
      </c>
      <c r="G58" s="1576">
        <v>3358</v>
      </c>
      <c r="H58" s="1572"/>
      <c r="K58" s="1577"/>
      <c r="M58" s="1577"/>
    </row>
    <row r="59" spans="2:13" ht="12.95" customHeight="1" x14ac:dyDescent="0.2">
      <c r="B59" s="1572"/>
      <c r="C59" s="1572"/>
      <c r="D59" s="1582"/>
      <c r="E59" s="1572" t="s">
        <v>346</v>
      </c>
      <c r="F59" s="1575" t="s">
        <v>1769</v>
      </c>
      <c r="G59" s="1576">
        <v>1094</v>
      </c>
      <c r="H59" s="1572"/>
      <c r="K59" s="1577"/>
      <c r="M59" s="1577"/>
    </row>
    <row r="60" spans="2:13" ht="12.95" customHeight="1" x14ac:dyDescent="0.2">
      <c r="B60" s="1578"/>
      <c r="C60" s="1578"/>
      <c r="D60" s="1579"/>
      <c r="E60" s="1580" t="s">
        <v>348</v>
      </c>
      <c r="F60" s="1580" t="s">
        <v>1763</v>
      </c>
      <c r="G60" s="1581">
        <v>0</v>
      </c>
      <c r="H60" s="1572"/>
      <c r="K60" s="1577"/>
      <c r="M60" s="1577"/>
    </row>
    <row r="61" spans="2:13" ht="15" customHeight="1" x14ac:dyDescent="0.25">
      <c r="B61" s="1573" t="s">
        <v>1770</v>
      </c>
      <c r="C61" s="1573" t="s">
        <v>1771</v>
      </c>
      <c r="D61" s="1574" t="s">
        <v>1772</v>
      </c>
      <c r="E61" s="1572" t="s">
        <v>342</v>
      </c>
      <c r="F61" s="1575" t="s">
        <v>1773</v>
      </c>
      <c r="G61" s="1576">
        <v>3607</v>
      </c>
      <c r="H61" s="1572"/>
      <c r="K61" s="1577"/>
      <c r="M61" s="1577"/>
    </row>
    <row r="62" spans="2:13" ht="12.95" customHeight="1" x14ac:dyDescent="0.25">
      <c r="B62" s="1572"/>
      <c r="C62" s="1572"/>
      <c r="D62" s="1574"/>
      <c r="E62" s="1572" t="s">
        <v>344</v>
      </c>
      <c r="F62" s="1575" t="s">
        <v>1774</v>
      </c>
      <c r="G62" s="1576">
        <v>3509</v>
      </c>
      <c r="H62" s="1572"/>
      <c r="K62" s="1577"/>
      <c r="M62" s="1577"/>
    </row>
    <row r="63" spans="2:13" ht="12.95" customHeight="1" x14ac:dyDescent="0.25">
      <c r="B63" s="1572"/>
      <c r="C63" s="1572"/>
      <c r="D63" s="1574"/>
      <c r="E63" s="1572" t="s">
        <v>346</v>
      </c>
      <c r="F63" s="1575" t="s">
        <v>1775</v>
      </c>
      <c r="G63" s="1576">
        <v>1143</v>
      </c>
      <c r="H63" s="1572"/>
      <c r="K63" s="1577"/>
      <c r="M63" s="1577"/>
    </row>
    <row r="64" spans="2:13" ht="12.95" customHeight="1" x14ac:dyDescent="0.2">
      <c r="B64" s="1578"/>
      <c r="C64" s="1578"/>
      <c r="D64" s="1579"/>
      <c r="E64" s="1580" t="s">
        <v>348</v>
      </c>
      <c r="F64" s="1580" t="s">
        <v>1776</v>
      </c>
      <c r="G64" s="1581">
        <v>0</v>
      </c>
      <c r="H64" s="1572"/>
      <c r="K64" s="1577"/>
      <c r="M64" s="1577"/>
    </row>
    <row r="65" spans="2:13" ht="8.25" customHeight="1" x14ac:dyDescent="0.25">
      <c r="B65" s="1572"/>
      <c r="C65" s="1572"/>
      <c r="D65" s="1574"/>
      <c r="E65" s="1572"/>
      <c r="F65" s="1575"/>
      <c r="G65" s="1576"/>
      <c r="H65" s="1572"/>
      <c r="K65" s="1577"/>
      <c r="M65" s="1577"/>
    </row>
    <row r="66" spans="2:13" ht="12.95" customHeight="1" x14ac:dyDescent="0.25">
      <c r="B66" s="1573" t="s">
        <v>1777</v>
      </c>
      <c r="C66" s="1573" t="s">
        <v>1778</v>
      </c>
      <c r="D66" s="1574" t="s">
        <v>1779</v>
      </c>
      <c r="E66" s="1572" t="s">
        <v>342</v>
      </c>
      <c r="F66" s="1575" t="s">
        <v>1780</v>
      </c>
      <c r="G66" s="1576">
        <v>3716</v>
      </c>
      <c r="H66" s="1572"/>
      <c r="K66" s="1577"/>
      <c r="M66" s="1577"/>
    </row>
    <row r="67" spans="2:13" ht="12.95" customHeight="1" x14ac:dyDescent="0.25">
      <c r="B67" s="1572"/>
      <c r="C67" s="1572"/>
      <c r="D67" s="1574"/>
      <c r="E67" s="1572" t="s">
        <v>344</v>
      </c>
      <c r="F67" s="1575" t="s">
        <v>1781</v>
      </c>
      <c r="G67" s="1576">
        <v>3614</v>
      </c>
      <c r="H67" s="1572"/>
      <c r="K67" s="1577"/>
      <c r="M67" s="1577"/>
    </row>
    <row r="68" spans="2:13" ht="12.95" customHeight="1" x14ac:dyDescent="0.25">
      <c r="B68" s="1572"/>
      <c r="C68" s="1572"/>
      <c r="D68" s="1574"/>
      <c r="E68" s="1572" t="s">
        <v>346</v>
      </c>
      <c r="F68" s="1575" t="s">
        <v>1782</v>
      </c>
      <c r="G68" s="1576">
        <v>1178</v>
      </c>
      <c r="H68" s="1572"/>
      <c r="K68" s="1577"/>
      <c r="M68" s="1577"/>
    </row>
    <row r="69" spans="2:13" ht="12.95" customHeight="1" x14ac:dyDescent="0.2">
      <c r="B69" s="1578"/>
      <c r="C69" s="1578"/>
      <c r="D69" s="1579"/>
      <c r="E69" s="1580" t="s">
        <v>348</v>
      </c>
      <c r="F69" s="1580" t="s">
        <v>1783</v>
      </c>
      <c r="G69" s="1581">
        <v>0</v>
      </c>
      <c r="H69" s="1572"/>
      <c r="K69" s="1577"/>
      <c r="M69" s="1577"/>
    </row>
    <row r="70" spans="2:13" ht="12.95" customHeight="1" x14ac:dyDescent="0.25">
      <c r="B70" s="1572"/>
      <c r="C70" s="1572"/>
      <c r="D70" s="1574"/>
      <c r="E70" s="1572"/>
      <c r="F70" s="1575"/>
      <c r="G70" s="1576"/>
      <c r="H70" s="1572"/>
      <c r="K70" s="1577"/>
      <c r="M70" s="1577"/>
    </row>
    <row r="71" spans="2:13" ht="12.95" customHeight="1" x14ac:dyDescent="0.25">
      <c r="B71" s="1573" t="s">
        <v>1784</v>
      </c>
      <c r="C71" s="1573" t="s">
        <v>1785</v>
      </c>
      <c r="D71" s="1574" t="s">
        <v>1786</v>
      </c>
      <c r="E71" s="1572" t="s">
        <v>342</v>
      </c>
      <c r="F71" s="1575" t="s">
        <v>1787</v>
      </c>
      <c r="G71" s="1576">
        <v>3797</v>
      </c>
      <c r="H71" s="1572"/>
      <c r="K71" s="1577"/>
      <c r="M71" s="1577"/>
    </row>
    <row r="72" spans="2:13" ht="12.95" customHeight="1" x14ac:dyDescent="0.25">
      <c r="B72" s="1572"/>
      <c r="C72" s="1572"/>
      <c r="D72" s="1574"/>
      <c r="E72" s="1572" t="s">
        <v>344</v>
      </c>
      <c r="F72" s="1575" t="s">
        <v>1788</v>
      </c>
      <c r="G72" s="1576">
        <v>3694</v>
      </c>
      <c r="H72" s="1572"/>
      <c r="K72" s="1577"/>
      <c r="M72" s="1577"/>
    </row>
    <row r="73" spans="2:13" ht="12.95" customHeight="1" x14ac:dyDescent="0.25">
      <c r="B73" s="1572"/>
      <c r="C73" s="1572"/>
      <c r="D73" s="1574"/>
      <c r="E73" s="1572" t="s">
        <v>346</v>
      </c>
      <c r="F73" s="1575" t="s">
        <v>1789</v>
      </c>
      <c r="G73" s="1576">
        <v>1203</v>
      </c>
      <c r="H73" s="1572"/>
      <c r="K73" s="1577"/>
      <c r="M73" s="1577"/>
    </row>
    <row r="74" spans="2:13" ht="12.95" customHeight="1" x14ac:dyDescent="0.2">
      <c r="B74" s="1578"/>
      <c r="C74" s="1578"/>
      <c r="D74" s="1579"/>
      <c r="E74" s="1580" t="s">
        <v>348</v>
      </c>
      <c r="F74" s="1580" t="s">
        <v>1790</v>
      </c>
      <c r="G74" s="1581">
        <v>0</v>
      </c>
      <c r="H74" s="1572"/>
      <c r="K74" s="1577"/>
      <c r="M74" s="1577"/>
    </row>
    <row r="75" spans="2:13" ht="12.95" customHeight="1" x14ac:dyDescent="0.25">
      <c r="B75" s="1572"/>
      <c r="C75" s="1572"/>
      <c r="D75" s="1574"/>
      <c r="E75" s="1572"/>
      <c r="F75" s="1575"/>
      <c r="G75" s="1576"/>
      <c r="H75" s="1572"/>
      <c r="K75" s="1577"/>
      <c r="M75" s="1577"/>
    </row>
    <row r="76" spans="2:13" ht="12.95" customHeight="1" x14ac:dyDescent="0.25">
      <c r="B76" s="1573" t="s">
        <v>1791</v>
      </c>
      <c r="C76" s="1573" t="s">
        <v>1792</v>
      </c>
      <c r="D76" s="1574" t="s">
        <v>1793</v>
      </c>
      <c r="E76" s="1572" t="s">
        <v>342</v>
      </c>
      <c r="F76" s="1575" t="s">
        <v>1794</v>
      </c>
      <c r="G76" s="1576">
        <v>3930</v>
      </c>
      <c r="H76" s="1572"/>
      <c r="K76" s="1577"/>
      <c r="M76" s="1577"/>
    </row>
    <row r="77" spans="2:13" ht="12.95" customHeight="1" x14ac:dyDescent="0.25">
      <c r="B77" s="1572"/>
      <c r="C77" s="1572"/>
      <c r="D77" s="1574"/>
      <c r="E77" s="1572" t="s">
        <v>344</v>
      </c>
      <c r="F77" s="1575" t="s">
        <v>1795</v>
      </c>
      <c r="G77" s="1576">
        <v>3823</v>
      </c>
      <c r="H77" s="1572"/>
      <c r="K77" s="1577"/>
      <c r="M77" s="1577"/>
    </row>
    <row r="78" spans="2:13" ht="12.95" customHeight="1" x14ac:dyDescent="0.25">
      <c r="B78" s="1572"/>
      <c r="C78" s="1572"/>
      <c r="D78" s="1574"/>
      <c r="E78" s="1572" t="s">
        <v>346</v>
      </c>
      <c r="F78" s="1575" t="s">
        <v>1796</v>
      </c>
      <c r="G78" s="1576">
        <v>1245</v>
      </c>
      <c r="H78" s="1572"/>
      <c r="K78" s="1577"/>
      <c r="M78" s="1577"/>
    </row>
    <row r="79" spans="2:13" ht="12.95" customHeight="1" x14ac:dyDescent="0.2">
      <c r="B79" s="1578"/>
      <c r="C79" s="1578"/>
      <c r="D79" s="1579"/>
      <c r="E79" s="1580" t="s">
        <v>348</v>
      </c>
      <c r="F79" s="1580" t="s">
        <v>1797</v>
      </c>
      <c r="G79" s="1581">
        <v>0</v>
      </c>
      <c r="H79" s="1572"/>
      <c r="K79" s="1577"/>
      <c r="M79" s="1577"/>
    </row>
    <row r="80" spans="2:13" ht="7.5" customHeight="1" x14ac:dyDescent="0.25">
      <c r="B80" s="1572"/>
      <c r="C80" s="1572"/>
      <c r="D80" s="1574"/>
      <c r="E80" s="1572"/>
      <c r="F80" s="1575"/>
      <c r="G80" s="1576"/>
      <c r="H80" s="1572"/>
      <c r="K80" s="1577"/>
      <c r="M80" s="1577"/>
    </row>
    <row r="81" spans="2:13" ht="15.75" x14ac:dyDescent="0.25">
      <c r="B81" s="1573" t="s">
        <v>1798</v>
      </c>
      <c r="C81" s="1573" t="s">
        <v>1799</v>
      </c>
      <c r="D81" s="1574" t="s">
        <v>1800</v>
      </c>
      <c r="E81" s="1572" t="s">
        <v>342</v>
      </c>
      <c r="F81" s="1575" t="s">
        <v>1801</v>
      </c>
      <c r="G81" s="1576">
        <v>4126</v>
      </c>
      <c r="H81" s="1572"/>
      <c r="K81" s="1577"/>
      <c r="M81" s="1577"/>
    </row>
    <row r="82" spans="2:13" ht="15.75" x14ac:dyDescent="0.25">
      <c r="B82" s="1572"/>
      <c r="C82" s="1572"/>
      <c r="D82" s="1574"/>
      <c r="E82" s="1572" t="s">
        <v>344</v>
      </c>
      <c r="F82" s="1575" t="s">
        <v>1802</v>
      </c>
      <c r="G82" s="1576">
        <v>4014</v>
      </c>
      <c r="H82" s="1572"/>
      <c r="K82" s="1577"/>
      <c r="M82" s="1577"/>
    </row>
    <row r="83" spans="2:13" ht="15.75" x14ac:dyDescent="0.25">
      <c r="B83" s="1572"/>
      <c r="C83" s="1572"/>
      <c r="D83" s="1574"/>
      <c r="E83" s="1572" t="s">
        <v>346</v>
      </c>
      <c r="F83" s="1575" t="s">
        <v>1803</v>
      </c>
      <c r="G83" s="1576">
        <v>1307</v>
      </c>
      <c r="H83" s="1572"/>
      <c r="K83" s="1577"/>
      <c r="M83" s="1577"/>
    </row>
    <row r="84" spans="2:13" x14ac:dyDescent="0.2">
      <c r="B84" s="1578"/>
      <c r="C84" s="1578"/>
      <c r="D84" s="1579"/>
      <c r="E84" s="1580" t="s">
        <v>348</v>
      </c>
      <c r="F84" s="1580" t="s">
        <v>1804</v>
      </c>
      <c r="G84" s="1581">
        <v>0</v>
      </c>
      <c r="H84" s="1572"/>
      <c r="K84" s="1577"/>
      <c r="M84" s="1577"/>
    </row>
    <row r="85" spans="2:13" ht="9.75" customHeight="1" x14ac:dyDescent="0.25">
      <c r="B85" s="1572"/>
      <c r="C85" s="1572"/>
      <c r="D85" s="1574"/>
      <c r="E85" s="1572"/>
      <c r="F85" s="1575"/>
      <c r="G85" s="1576"/>
      <c r="H85" s="1572"/>
      <c r="K85" s="1577"/>
      <c r="M85" s="1577"/>
    </row>
    <row r="86" spans="2:13" ht="15.75" x14ac:dyDescent="0.25">
      <c r="B86" s="1573" t="s">
        <v>1805</v>
      </c>
      <c r="C86" s="1573" t="s">
        <v>1806</v>
      </c>
      <c r="D86" s="1574" t="s">
        <v>1807</v>
      </c>
      <c r="E86" s="1572" t="s">
        <v>342</v>
      </c>
      <c r="F86" s="1575" t="s">
        <v>1808</v>
      </c>
      <c r="G86" s="1576">
        <v>5393</v>
      </c>
      <c r="H86" s="1572"/>
      <c r="K86" s="1577"/>
      <c r="M86" s="1577"/>
    </row>
    <row r="87" spans="2:13" ht="15.75" x14ac:dyDescent="0.25">
      <c r="B87" s="1572"/>
      <c r="C87" s="1572"/>
      <c r="D87" s="1574"/>
      <c r="E87" s="1572" t="s">
        <v>344</v>
      </c>
      <c r="F87" s="1575" t="s">
        <v>1809</v>
      </c>
      <c r="G87" s="1576">
        <v>4223</v>
      </c>
      <c r="H87" s="1572"/>
      <c r="K87" s="1577"/>
      <c r="M87" s="1577"/>
    </row>
    <row r="88" spans="2:13" ht="15.75" x14ac:dyDescent="0.25">
      <c r="B88" s="1572"/>
      <c r="C88" s="1572"/>
      <c r="D88" s="1574"/>
      <c r="E88" s="1572" t="s">
        <v>346</v>
      </c>
      <c r="F88" s="1575" t="s">
        <v>1810</v>
      </c>
      <c r="G88" s="1576">
        <v>1375</v>
      </c>
      <c r="H88" s="1572"/>
      <c r="K88" s="1577"/>
      <c r="M88" s="1577"/>
    </row>
    <row r="89" spans="2:13" x14ac:dyDescent="0.2">
      <c r="B89" s="1578"/>
      <c r="C89" s="1578"/>
      <c r="D89" s="1579"/>
      <c r="E89" s="1580" t="s">
        <v>348</v>
      </c>
      <c r="F89" s="1580" t="s">
        <v>1811</v>
      </c>
      <c r="G89" s="1581">
        <v>0</v>
      </c>
      <c r="H89" s="1572"/>
      <c r="K89" s="1577"/>
      <c r="M89" s="1577"/>
    </row>
    <row r="90" spans="2:13" ht="7.5" customHeight="1" x14ac:dyDescent="0.25">
      <c r="B90" s="1572"/>
      <c r="C90" s="1572"/>
      <c r="D90" s="1574"/>
      <c r="E90" s="1572"/>
      <c r="F90" s="1575"/>
      <c r="G90" s="1576"/>
      <c r="H90" s="1572"/>
      <c r="K90" s="1577"/>
      <c r="M90" s="1577"/>
    </row>
    <row r="91" spans="2:13" ht="15.75" x14ac:dyDescent="0.25">
      <c r="B91" s="1573" t="s">
        <v>1812</v>
      </c>
      <c r="C91" s="1573" t="s">
        <v>1813</v>
      </c>
      <c r="D91" s="1574" t="s">
        <v>1814</v>
      </c>
      <c r="E91" s="1572" t="s">
        <v>342</v>
      </c>
      <c r="F91" s="1575" t="s">
        <v>1815</v>
      </c>
      <c r="G91" s="1576">
        <v>5765</v>
      </c>
      <c r="H91" s="1572"/>
      <c r="K91" s="1577"/>
      <c r="M91" s="1577"/>
    </row>
    <row r="92" spans="2:13" ht="15.75" x14ac:dyDescent="0.25">
      <c r="B92" s="1572"/>
      <c r="C92" s="1572"/>
      <c r="D92" s="1574"/>
      <c r="E92" s="1572" t="s">
        <v>344</v>
      </c>
      <c r="F92" s="1575" t="s">
        <v>1816</v>
      </c>
      <c r="G92" s="1576">
        <v>4514</v>
      </c>
      <c r="H92" s="1572"/>
      <c r="K92" s="1577"/>
      <c r="M92" s="1577"/>
    </row>
    <row r="93" spans="2:13" ht="15.75" x14ac:dyDescent="0.25">
      <c r="B93" s="1572"/>
      <c r="C93" s="1572"/>
      <c r="D93" s="1574"/>
      <c r="E93" s="1572" t="s">
        <v>346</v>
      </c>
      <c r="F93" s="1575" t="s">
        <v>1817</v>
      </c>
      <c r="G93" s="1576">
        <v>1470</v>
      </c>
      <c r="H93" s="1572"/>
      <c r="K93" s="1577"/>
      <c r="M93" s="1577"/>
    </row>
    <row r="94" spans="2:13" x14ac:dyDescent="0.2">
      <c r="B94" s="1578"/>
      <c r="C94" s="1578"/>
      <c r="D94" s="1579"/>
      <c r="E94" s="1580" t="s">
        <v>348</v>
      </c>
      <c r="F94" s="1580" t="s">
        <v>1818</v>
      </c>
      <c r="G94" s="1581">
        <v>0</v>
      </c>
      <c r="H94" s="1572"/>
      <c r="K94" s="1577"/>
    </row>
    <row r="95" spans="2:13" ht="7.5" customHeight="1" x14ac:dyDescent="0.25">
      <c r="B95" s="1572"/>
      <c r="C95" s="1572"/>
      <c r="D95" s="1574"/>
      <c r="E95" s="1572"/>
      <c r="F95" s="1575"/>
      <c r="G95" s="1576"/>
      <c r="H95" s="1572"/>
    </row>
    <row r="96" spans="2:13" ht="12.75" customHeight="1" x14ac:dyDescent="0.25">
      <c r="B96" s="1573" t="s">
        <v>1819</v>
      </c>
      <c r="C96" s="1573" t="s">
        <v>1820</v>
      </c>
      <c r="D96" s="1574" t="s">
        <v>1821</v>
      </c>
      <c r="E96" s="1572" t="s">
        <v>342</v>
      </c>
      <c r="F96" s="1575" t="s">
        <v>1822</v>
      </c>
      <c r="G96" s="1576">
        <v>6500</v>
      </c>
      <c r="H96" s="1572"/>
    </row>
    <row r="97" spans="2:8" ht="12.75" customHeight="1" x14ac:dyDescent="0.25">
      <c r="B97" s="1572"/>
      <c r="C97" s="1572"/>
      <c r="D97" s="1574"/>
      <c r="E97" s="1572" t="s">
        <v>344</v>
      </c>
      <c r="F97" s="1575" t="s">
        <v>1823</v>
      </c>
      <c r="G97" s="1576">
        <v>4830</v>
      </c>
      <c r="H97" s="1572"/>
    </row>
    <row r="98" spans="2:8" ht="14.25" customHeight="1" x14ac:dyDescent="0.25">
      <c r="B98" s="1572"/>
      <c r="C98" s="1572"/>
      <c r="D98" s="1574"/>
      <c r="E98" s="1572" t="s">
        <v>346</v>
      </c>
      <c r="F98" s="1575" t="s">
        <v>1824</v>
      </c>
      <c r="G98" s="1576">
        <v>1526</v>
      </c>
      <c r="H98" s="1572"/>
    </row>
    <row r="99" spans="2:8" ht="15" customHeight="1" x14ac:dyDescent="0.2">
      <c r="B99" s="1578"/>
      <c r="C99" s="1578"/>
      <c r="D99" s="1579"/>
      <c r="E99" s="1580" t="s">
        <v>348</v>
      </c>
      <c r="F99" s="1580" t="s">
        <v>1825</v>
      </c>
      <c r="G99" s="1581">
        <v>0</v>
      </c>
      <c r="H99" s="1572"/>
    </row>
    <row r="100" spans="2:8" ht="9" customHeight="1" x14ac:dyDescent="0.25">
      <c r="B100" s="1572"/>
      <c r="C100" s="1572"/>
      <c r="D100" s="1574"/>
      <c r="E100" s="1572"/>
      <c r="F100" s="1575"/>
      <c r="G100" s="1576"/>
      <c r="H100" s="1572"/>
    </row>
    <row r="101" spans="2:8" ht="15.75" x14ac:dyDescent="0.25">
      <c r="B101" s="1573" t="s">
        <v>1826</v>
      </c>
      <c r="C101" s="1573" t="s">
        <v>1827</v>
      </c>
      <c r="D101" s="1574" t="s">
        <v>1828</v>
      </c>
      <c r="E101" s="1572" t="s">
        <v>342</v>
      </c>
      <c r="F101" s="1575" t="s">
        <v>1829</v>
      </c>
      <c r="G101" s="1576">
        <v>6776</v>
      </c>
      <c r="H101" s="1572"/>
    </row>
    <row r="102" spans="2:8" ht="15.75" x14ac:dyDescent="0.25">
      <c r="B102" s="1572"/>
      <c r="C102" s="1572"/>
      <c r="D102" s="1574"/>
      <c r="E102" s="1572" t="s">
        <v>344</v>
      </c>
      <c r="F102" s="1575" t="s">
        <v>1830</v>
      </c>
      <c r="G102" s="1576">
        <v>4902</v>
      </c>
      <c r="H102" s="1572"/>
    </row>
    <row r="103" spans="2:8" ht="15.75" x14ac:dyDescent="0.25">
      <c r="B103" s="1572"/>
      <c r="C103" s="1572"/>
      <c r="D103" s="1574"/>
      <c r="E103" s="1572" t="s">
        <v>346</v>
      </c>
      <c r="F103" s="1575" t="s">
        <v>1831</v>
      </c>
      <c r="G103" s="1576">
        <v>1549</v>
      </c>
      <c r="H103" s="1572"/>
    </row>
    <row r="104" spans="2:8" x14ac:dyDescent="0.2">
      <c r="B104" s="1578"/>
      <c r="C104" s="1578"/>
      <c r="D104" s="1579"/>
      <c r="E104" s="1580" t="s">
        <v>348</v>
      </c>
      <c r="F104" s="1580" t="s">
        <v>1832</v>
      </c>
      <c r="G104" s="1581">
        <v>0</v>
      </c>
      <c r="H104" s="1572"/>
    </row>
    <row r="105" spans="2:8" ht="8.25" customHeight="1" x14ac:dyDescent="0.25">
      <c r="B105" s="1572"/>
      <c r="C105" s="1572"/>
      <c r="D105" s="1574"/>
      <c r="E105" s="1572"/>
      <c r="F105" s="1575"/>
      <c r="G105" s="1576"/>
      <c r="H105" s="1572"/>
    </row>
    <row r="106" spans="2:8" ht="15.75" x14ac:dyDescent="0.25">
      <c r="B106" s="1573" t="s">
        <v>1833</v>
      </c>
      <c r="C106" s="1573" t="s">
        <v>1834</v>
      </c>
      <c r="D106" s="1574" t="s">
        <v>1835</v>
      </c>
      <c r="E106" s="1572" t="s">
        <v>342</v>
      </c>
      <c r="F106" s="1575" t="s">
        <v>1836</v>
      </c>
      <c r="G106" s="1576">
        <v>7170</v>
      </c>
      <c r="H106" s="1572"/>
    </row>
    <row r="107" spans="2:8" ht="15.75" x14ac:dyDescent="0.25">
      <c r="B107" s="1572"/>
      <c r="C107" s="1572"/>
      <c r="D107" s="1574"/>
      <c r="E107" s="1572" t="s">
        <v>344</v>
      </c>
      <c r="F107" s="1575" t="s">
        <v>1837</v>
      </c>
      <c r="G107" s="1576">
        <v>5064</v>
      </c>
      <c r="H107" s="1572"/>
    </row>
    <row r="108" spans="2:8" ht="15.75" x14ac:dyDescent="0.25">
      <c r="B108" s="1572"/>
      <c r="C108" s="1572"/>
      <c r="D108" s="1574"/>
      <c r="E108" s="1572" t="s">
        <v>346</v>
      </c>
      <c r="F108" s="1575" t="s">
        <v>1838</v>
      </c>
      <c r="G108" s="1576">
        <v>1600</v>
      </c>
      <c r="H108" s="1572"/>
    </row>
    <row r="109" spans="2:8" x14ac:dyDescent="0.2">
      <c r="B109" s="1578"/>
      <c r="C109" s="1578"/>
      <c r="D109" s="1579"/>
      <c r="E109" s="1580" t="s">
        <v>348</v>
      </c>
      <c r="F109" s="1580" t="s">
        <v>1839</v>
      </c>
      <c r="G109" s="1581">
        <v>0</v>
      </c>
      <c r="H109" s="1572"/>
    </row>
    <row r="110" spans="2:8" ht="7.5" customHeight="1" x14ac:dyDescent="0.25">
      <c r="B110" s="1572"/>
      <c r="C110" s="1572"/>
      <c r="D110" s="1574"/>
      <c r="E110" s="1572"/>
      <c r="F110" s="1575"/>
      <c r="G110" s="1576"/>
      <c r="H110" s="1572"/>
    </row>
    <row r="111" spans="2:8" ht="15.75" x14ac:dyDescent="0.25">
      <c r="B111" s="1573" t="s">
        <v>1840</v>
      </c>
      <c r="C111" s="1573" t="s">
        <v>1841</v>
      </c>
      <c r="D111" s="1574" t="s">
        <v>1842</v>
      </c>
      <c r="E111" s="1572" t="s">
        <v>342</v>
      </c>
      <c r="F111" s="1575" t="s">
        <v>1843</v>
      </c>
      <c r="G111" s="1576">
        <v>7744</v>
      </c>
      <c r="H111" s="1572"/>
    </row>
    <row r="112" spans="2:8" ht="15.75" x14ac:dyDescent="0.25">
      <c r="B112" s="1572"/>
      <c r="C112" s="1572"/>
      <c r="D112" s="1574"/>
      <c r="E112" s="1572" t="s">
        <v>344</v>
      </c>
      <c r="F112" s="1575" t="s">
        <v>1844</v>
      </c>
      <c r="G112" s="1576">
        <v>5221</v>
      </c>
      <c r="H112" s="1572"/>
    </row>
    <row r="113" spans="2:8" x14ac:dyDescent="0.2">
      <c r="B113" s="1572"/>
      <c r="C113" s="1572"/>
      <c r="D113" s="1582"/>
      <c r="E113" s="1572" t="s">
        <v>346</v>
      </c>
      <c r="F113" s="1575" t="s">
        <v>1845</v>
      </c>
      <c r="G113" s="1576">
        <v>1650</v>
      </c>
      <c r="H113" s="1572"/>
    </row>
    <row r="114" spans="2:8" x14ac:dyDescent="0.2">
      <c r="B114" s="1578"/>
      <c r="C114" s="1578"/>
      <c r="D114" s="1579"/>
      <c r="E114" s="1580" t="s">
        <v>348</v>
      </c>
      <c r="F114" s="1580" t="s">
        <v>1846</v>
      </c>
      <c r="G114" s="1581">
        <v>0</v>
      </c>
      <c r="H114" s="1572"/>
    </row>
    <row r="115" spans="2:8" ht="8.25" customHeight="1" x14ac:dyDescent="0.2">
      <c r="B115" s="1572"/>
      <c r="C115" s="1572"/>
      <c r="D115" s="1582"/>
      <c r="E115" s="1572"/>
      <c r="F115" s="1575"/>
      <c r="G115" s="1576"/>
      <c r="H115" s="1572"/>
    </row>
    <row r="116" spans="2:8" ht="15.75" x14ac:dyDescent="0.25">
      <c r="B116" s="1573" t="s">
        <v>1847</v>
      </c>
      <c r="C116" s="1573" t="s">
        <v>1848</v>
      </c>
      <c r="D116" s="1574" t="s">
        <v>1849</v>
      </c>
      <c r="E116" s="1572" t="s">
        <v>342</v>
      </c>
      <c r="F116" s="1575" t="s">
        <v>1850</v>
      </c>
      <c r="G116" s="1576">
        <v>8626</v>
      </c>
      <c r="H116" s="1572"/>
    </row>
    <row r="117" spans="2:8" x14ac:dyDescent="0.2">
      <c r="B117" s="1572"/>
      <c r="C117" s="1572"/>
      <c r="D117" s="1582"/>
      <c r="E117" s="1572" t="s">
        <v>344</v>
      </c>
      <c r="F117" s="1575" t="s">
        <v>1851</v>
      </c>
      <c r="G117" s="1576">
        <v>5294</v>
      </c>
      <c r="H117" s="1572"/>
    </row>
    <row r="118" spans="2:8" x14ac:dyDescent="0.2">
      <c r="B118" s="1572"/>
      <c r="C118" s="1572"/>
      <c r="D118" s="1582"/>
      <c r="E118" s="1572" t="s">
        <v>346</v>
      </c>
      <c r="F118" s="1575" t="s">
        <v>1852</v>
      </c>
      <c r="G118" s="1576">
        <v>1673</v>
      </c>
      <c r="H118" s="1572"/>
    </row>
    <row r="119" spans="2:8" x14ac:dyDescent="0.2">
      <c r="B119" s="1578"/>
      <c r="C119" s="1578"/>
      <c r="D119" s="1579"/>
      <c r="E119" s="1580" t="s">
        <v>348</v>
      </c>
      <c r="F119" s="1580" t="s">
        <v>1853</v>
      </c>
      <c r="G119" s="1581">
        <v>0</v>
      </c>
      <c r="H119" s="1572"/>
    </row>
    <row r="120" spans="2:8" ht="7.5" customHeight="1" x14ac:dyDescent="0.2">
      <c r="B120" s="1572"/>
      <c r="C120" s="1572"/>
      <c r="D120" s="1582"/>
      <c r="E120" s="1572"/>
      <c r="F120" s="1575"/>
      <c r="G120" s="1576"/>
      <c r="H120" s="1572"/>
    </row>
    <row r="121" spans="2:8" ht="15.75" x14ac:dyDescent="0.25">
      <c r="B121" s="1573" t="s">
        <v>1854</v>
      </c>
      <c r="C121" s="1573" t="s">
        <v>1855</v>
      </c>
      <c r="D121" s="1574" t="s">
        <v>1856</v>
      </c>
      <c r="E121" s="1572" t="s">
        <v>342</v>
      </c>
      <c r="F121" s="1575" t="s">
        <v>1857</v>
      </c>
      <c r="G121" s="1576">
        <v>9242</v>
      </c>
      <c r="H121" s="1572"/>
    </row>
    <row r="122" spans="2:8" x14ac:dyDescent="0.2">
      <c r="B122" s="1572"/>
      <c r="C122" s="1572"/>
      <c r="D122" s="1582"/>
      <c r="E122" s="1572" t="s">
        <v>344</v>
      </c>
      <c r="F122" s="1575" t="s">
        <v>1858</v>
      </c>
      <c r="G122" s="1576">
        <v>5672</v>
      </c>
      <c r="H122" s="1572"/>
    </row>
    <row r="123" spans="2:8" x14ac:dyDescent="0.2">
      <c r="B123" s="1572"/>
      <c r="C123" s="1572"/>
      <c r="D123" s="1582"/>
      <c r="E123" s="1572" t="s">
        <v>346</v>
      </c>
      <c r="F123" s="1575" t="s">
        <v>1859</v>
      </c>
      <c r="G123" s="1576">
        <v>1793</v>
      </c>
      <c r="H123" s="1572"/>
    </row>
    <row r="124" spans="2:8" x14ac:dyDescent="0.2">
      <c r="B124" s="1578"/>
      <c r="C124" s="1578"/>
      <c r="D124" s="1579"/>
      <c r="E124" s="1580" t="s">
        <v>348</v>
      </c>
      <c r="F124" s="1580" t="s">
        <v>1860</v>
      </c>
      <c r="G124" s="1581">
        <v>0</v>
      </c>
      <c r="H124" s="1572"/>
    </row>
    <row r="125" spans="2:8" ht="6" customHeight="1" x14ac:dyDescent="0.2">
      <c r="B125" s="1572"/>
      <c r="C125" s="1572"/>
      <c r="D125" s="1582"/>
      <c r="E125" s="1572"/>
      <c r="F125" s="1575"/>
      <c r="G125" s="1576"/>
      <c r="H125" s="1572"/>
    </row>
    <row r="126" spans="2:8" ht="12.75" customHeight="1" x14ac:dyDescent="0.25">
      <c r="B126" s="1573" t="s">
        <v>1861</v>
      </c>
      <c r="C126" s="1573" t="s">
        <v>1862</v>
      </c>
      <c r="D126" s="1574" t="s">
        <v>1856</v>
      </c>
      <c r="E126" s="1572" t="s">
        <v>342</v>
      </c>
      <c r="F126" s="1583" t="s">
        <v>1863</v>
      </c>
      <c r="G126" s="1576">
        <v>9899</v>
      </c>
      <c r="H126" s="1572"/>
    </row>
    <row r="127" spans="2:8" ht="12.75" customHeight="1" x14ac:dyDescent="0.2">
      <c r="B127" s="1572"/>
      <c r="C127" s="1572"/>
      <c r="D127" s="1582"/>
      <c r="E127" s="1572" t="s">
        <v>344</v>
      </c>
      <c r="F127" s="1583" t="s">
        <v>1864</v>
      </c>
      <c r="G127" s="1576">
        <v>6075</v>
      </c>
      <c r="H127" s="1572"/>
    </row>
    <row r="128" spans="2:8" x14ac:dyDescent="0.2">
      <c r="B128" s="1572"/>
      <c r="C128" s="1572"/>
      <c r="D128" s="1582"/>
      <c r="E128" s="1572" t="s">
        <v>346</v>
      </c>
      <c r="F128" s="1583" t="s">
        <v>1865</v>
      </c>
      <c r="G128" s="1576">
        <v>1920</v>
      </c>
      <c r="H128" s="1572"/>
    </row>
    <row r="129" spans="2:8" x14ac:dyDescent="0.2">
      <c r="B129" s="1578"/>
      <c r="C129" s="1578"/>
      <c r="D129" s="1579"/>
      <c r="E129" s="1580" t="s">
        <v>348</v>
      </c>
      <c r="F129" s="1584" t="s">
        <v>1866</v>
      </c>
      <c r="G129" s="1581">
        <v>0</v>
      </c>
      <c r="H129" s="1572"/>
    </row>
    <row r="130" spans="2:8" ht="15.75" x14ac:dyDescent="0.25">
      <c r="B130" s="1573" t="s">
        <v>1867</v>
      </c>
      <c r="C130" s="1573" t="s">
        <v>1868</v>
      </c>
      <c r="D130" s="1574" t="s">
        <v>1856</v>
      </c>
      <c r="E130" s="1572" t="s">
        <v>342</v>
      </c>
      <c r="F130" s="1583" t="s">
        <v>1869</v>
      </c>
      <c r="G130" s="1576">
        <v>10269</v>
      </c>
      <c r="H130" s="1572"/>
    </row>
    <row r="131" spans="2:8" x14ac:dyDescent="0.2">
      <c r="B131" s="1572"/>
      <c r="C131" s="1572"/>
      <c r="D131" s="1582"/>
      <c r="E131" s="1572" t="s">
        <v>344</v>
      </c>
      <c r="F131" s="1583" t="s">
        <v>1870</v>
      </c>
      <c r="G131" s="1576">
        <v>6302</v>
      </c>
      <c r="H131" s="1572"/>
    </row>
    <row r="132" spans="2:8" x14ac:dyDescent="0.2">
      <c r="B132" s="1572"/>
      <c r="C132" s="1572"/>
      <c r="D132" s="1582"/>
      <c r="E132" s="1572" t="s">
        <v>346</v>
      </c>
      <c r="F132" s="1583" t="s">
        <v>1871</v>
      </c>
      <c r="G132" s="1576">
        <v>1992</v>
      </c>
      <c r="H132" s="1572"/>
    </row>
    <row r="133" spans="2:8" x14ac:dyDescent="0.2">
      <c r="B133" s="1578"/>
      <c r="C133" s="1578"/>
      <c r="D133" s="1579"/>
      <c r="E133" s="1580" t="s">
        <v>348</v>
      </c>
      <c r="F133" s="1584" t="s">
        <v>1872</v>
      </c>
      <c r="G133" s="1581">
        <v>0</v>
      </c>
      <c r="H133" s="1572"/>
    </row>
    <row r="134" spans="2:8" ht="24.75" customHeight="1" x14ac:dyDescent="0.25">
      <c r="B134" s="1573" t="s">
        <v>1873</v>
      </c>
      <c r="C134" s="1573" t="s">
        <v>1874</v>
      </c>
      <c r="D134" s="1574" t="s">
        <v>1875</v>
      </c>
      <c r="E134" s="1572" t="s">
        <v>342</v>
      </c>
      <c r="F134" s="1583" t="s">
        <v>1876</v>
      </c>
      <c r="G134" s="1576">
        <v>10577</v>
      </c>
      <c r="H134" s="1572"/>
    </row>
    <row r="135" spans="2:8" x14ac:dyDescent="0.2">
      <c r="B135" s="1572"/>
      <c r="C135" s="1572"/>
      <c r="D135" s="1582"/>
      <c r="E135" s="1572" t="s">
        <v>344</v>
      </c>
      <c r="F135" s="1583" t="s">
        <v>1877</v>
      </c>
      <c r="G135" s="1576">
        <v>6491</v>
      </c>
      <c r="H135" s="1572"/>
    </row>
    <row r="136" spans="2:8" x14ac:dyDescent="0.2">
      <c r="B136" s="1572"/>
      <c r="C136" s="1572"/>
      <c r="D136" s="1582"/>
      <c r="E136" s="1572" t="s">
        <v>346</v>
      </c>
      <c r="F136" s="1583" t="s">
        <v>1878</v>
      </c>
      <c r="G136" s="1576">
        <v>2052</v>
      </c>
      <c r="H136" s="1572"/>
    </row>
    <row r="137" spans="2:8" x14ac:dyDescent="0.2">
      <c r="B137" s="1578"/>
      <c r="C137" s="1578"/>
      <c r="D137" s="1579"/>
      <c r="E137" s="1580" t="s">
        <v>348</v>
      </c>
      <c r="F137" s="1584" t="s">
        <v>1879</v>
      </c>
      <c r="G137" s="1581">
        <v>0</v>
      </c>
      <c r="H137" s="1572"/>
    </row>
    <row r="138" spans="2:8" ht="23.25" customHeight="1" x14ac:dyDescent="0.25">
      <c r="B138" s="1573" t="s">
        <v>1880</v>
      </c>
      <c r="C138" s="1573" t="s">
        <v>1881</v>
      </c>
      <c r="D138" s="1574" t="s">
        <v>1875</v>
      </c>
      <c r="E138" s="1572" t="s">
        <v>342</v>
      </c>
      <c r="F138" s="1583" t="s">
        <v>1882</v>
      </c>
      <c r="G138" s="1576">
        <v>10844</v>
      </c>
    </row>
    <row r="139" spans="2:8" x14ac:dyDescent="0.2">
      <c r="B139" s="1572"/>
      <c r="C139" s="1572"/>
      <c r="D139" s="1582"/>
      <c r="E139" s="1572" t="s">
        <v>344</v>
      </c>
      <c r="F139" s="1583" t="s">
        <v>1883</v>
      </c>
      <c r="G139" s="1576">
        <v>6655</v>
      </c>
    </row>
    <row r="140" spans="2:8" x14ac:dyDescent="0.2">
      <c r="B140" s="1572"/>
      <c r="C140" s="1572"/>
      <c r="D140" s="1582"/>
      <c r="E140" s="1572" t="s">
        <v>346</v>
      </c>
      <c r="F140" s="1583" t="s">
        <v>1884</v>
      </c>
      <c r="G140" s="1576">
        <v>2104</v>
      </c>
    </row>
    <row r="141" spans="2:8" x14ac:dyDescent="0.2">
      <c r="B141" s="1578"/>
      <c r="C141" s="1578"/>
      <c r="D141" s="1579"/>
      <c r="E141" s="1580" t="s">
        <v>348</v>
      </c>
      <c r="F141" s="1584" t="s">
        <v>1885</v>
      </c>
      <c r="G141" s="1581">
        <v>0</v>
      </c>
    </row>
    <row r="142" spans="2:8" ht="18" customHeight="1" x14ac:dyDescent="0.25">
      <c r="B142" s="1573" t="s">
        <v>1886</v>
      </c>
      <c r="C142" s="1573" t="s">
        <v>1887</v>
      </c>
      <c r="D142" s="1574" t="s">
        <v>1875</v>
      </c>
      <c r="E142" s="1572" t="s">
        <v>342</v>
      </c>
      <c r="F142" s="1583" t="s">
        <v>1888</v>
      </c>
      <c r="G142" s="1576">
        <v>11091</v>
      </c>
    </row>
    <row r="143" spans="2:8" x14ac:dyDescent="0.2">
      <c r="B143" s="1572"/>
      <c r="C143" s="1572"/>
      <c r="D143" s="1582"/>
      <c r="E143" s="1572" t="s">
        <v>344</v>
      </c>
      <c r="F143" s="1583" t="s">
        <v>1889</v>
      </c>
      <c r="G143" s="1576">
        <v>6806</v>
      </c>
    </row>
    <row r="144" spans="2:8" x14ac:dyDescent="0.2">
      <c r="B144" s="1572"/>
      <c r="C144" s="1572"/>
      <c r="D144" s="1582"/>
      <c r="E144" s="1572" t="s">
        <v>346</v>
      </c>
      <c r="F144" s="1583" t="s">
        <v>1890</v>
      </c>
      <c r="G144" s="1576">
        <v>2151</v>
      </c>
    </row>
    <row r="145" spans="2:7" x14ac:dyDescent="0.2">
      <c r="B145" s="1578"/>
      <c r="C145" s="1578"/>
      <c r="D145" s="1579"/>
      <c r="E145" s="1580" t="s">
        <v>348</v>
      </c>
      <c r="F145" s="1584" t="s">
        <v>1891</v>
      </c>
      <c r="G145" s="1581">
        <v>0</v>
      </c>
    </row>
    <row r="146" spans="2:7" ht="15.75" x14ac:dyDescent="0.25">
      <c r="B146" s="1573" t="s">
        <v>1892</v>
      </c>
      <c r="C146" s="1573" t="s">
        <v>1893</v>
      </c>
      <c r="D146" s="1574" t="s">
        <v>1875</v>
      </c>
      <c r="E146" s="1572" t="s">
        <v>342</v>
      </c>
      <c r="F146" s="1583" t="s">
        <v>1894</v>
      </c>
      <c r="G146" s="1576">
        <v>11337</v>
      </c>
    </row>
    <row r="147" spans="2:7" x14ac:dyDescent="0.2">
      <c r="B147" s="1572"/>
      <c r="C147" s="1572"/>
      <c r="D147" s="1582"/>
      <c r="E147" s="1572" t="s">
        <v>344</v>
      </c>
      <c r="F147" s="1583" t="s">
        <v>1895</v>
      </c>
      <c r="G147" s="1576">
        <v>6957</v>
      </c>
    </row>
    <row r="148" spans="2:7" x14ac:dyDescent="0.2">
      <c r="B148" s="1572"/>
      <c r="C148" s="1572"/>
      <c r="D148" s="1582"/>
      <c r="E148" s="1572" t="s">
        <v>346</v>
      </c>
      <c r="F148" s="1583" t="s">
        <v>1896</v>
      </c>
      <c r="G148" s="1576">
        <v>2199</v>
      </c>
    </row>
    <row r="149" spans="2:7" x14ac:dyDescent="0.2">
      <c r="B149" s="1578"/>
      <c r="C149" s="1578"/>
      <c r="D149" s="1579"/>
      <c r="E149" s="1580" t="s">
        <v>348</v>
      </c>
      <c r="F149" s="1584" t="s">
        <v>1897</v>
      </c>
      <c r="G149" s="1581">
        <v>0</v>
      </c>
    </row>
    <row r="150" spans="2:7" ht="18.75" customHeight="1" x14ac:dyDescent="0.25">
      <c r="B150" s="1573" t="s">
        <v>1898</v>
      </c>
      <c r="C150" s="1573" t="s">
        <v>1899</v>
      </c>
      <c r="D150" s="1574" t="s">
        <v>1900</v>
      </c>
      <c r="E150" s="1572" t="s">
        <v>342</v>
      </c>
      <c r="F150" s="1583" t="s">
        <v>1901</v>
      </c>
      <c r="G150" s="1576">
        <v>11887</v>
      </c>
    </row>
    <row r="151" spans="2:7" ht="15" customHeight="1" x14ac:dyDescent="0.2">
      <c r="B151" s="1572"/>
      <c r="C151" s="1572"/>
      <c r="D151" s="1582"/>
      <c r="E151" s="1572" t="s">
        <v>344</v>
      </c>
      <c r="F151" s="1583" t="s">
        <v>1902</v>
      </c>
      <c r="G151" s="1576">
        <v>7259</v>
      </c>
    </row>
    <row r="152" spans="2:7" ht="15" customHeight="1" x14ac:dyDescent="0.2">
      <c r="B152" s="1572"/>
      <c r="C152" s="1572"/>
      <c r="D152" s="1582"/>
      <c r="E152" s="1572" t="s">
        <v>346</v>
      </c>
      <c r="F152" s="1583" t="s">
        <v>1903</v>
      </c>
      <c r="G152" s="1576">
        <v>2295</v>
      </c>
    </row>
    <row r="153" spans="2:7" ht="15" customHeight="1" x14ac:dyDescent="0.2">
      <c r="B153" s="1578"/>
      <c r="C153" s="1578"/>
      <c r="D153" s="1579"/>
      <c r="E153" s="1580" t="s">
        <v>348</v>
      </c>
      <c r="F153" s="1584" t="s">
        <v>1904</v>
      </c>
      <c r="G153" s="1581">
        <v>0</v>
      </c>
    </row>
    <row r="154" spans="2:7" ht="15.75" x14ac:dyDescent="0.25">
      <c r="B154" s="1573" t="s">
        <v>1905</v>
      </c>
      <c r="C154" s="1573" t="s">
        <v>1906</v>
      </c>
      <c r="D154" s="1574" t="s">
        <v>1900</v>
      </c>
      <c r="E154" s="1572" t="s">
        <v>342</v>
      </c>
      <c r="F154" s="1583" t="s">
        <v>1907</v>
      </c>
      <c r="G154" s="1576">
        <v>12364</v>
      </c>
    </row>
    <row r="155" spans="2:7" x14ac:dyDescent="0.2">
      <c r="B155" s="1572"/>
      <c r="C155" s="1572"/>
      <c r="D155" s="1582"/>
      <c r="E155" s="1572" t="s">
        <v>344</v>
      </c>
      <c r="F155" s="1575" t="s">
        <v>1908</v>
      </c>
      <c r="G155" s="1576">
        <v>7587</v>
      </c>
    </row>
    <row r="156" spans="2:7" x14ac:dyDescent="0.2">
      <c r="B156" s="1572"/>
      <c r="C156" s="1572"/>
      <c r="D156" s="1582"/>
      <c r="E156" s="1572" t="s">
        <v>346</v>
      </c>
      <c r="F156" s="1575" t="s">
        <v>1909</v>
      </c>
      <c r="G156" s="1576">
        <v>2398</v>
      </c>
    </row>
    <row r="157" spans="2:7" x14ac:dyDescent="0.2">
      <c r="B157" s="1578"/>
      <c r="C157" s="1578"/>
      <c r="D157" s="1579"/>
      <c r="E157" s="1580" t="s">
        <v>348</v>
      </c>
      <c r="F157" s="1580" t="s">
        <v>1910</v>
      </c>
      <c r="G157" s="1581">
        <v>0</v>
      </c>
    </row>
    <row r="158" spans="2:7" ht="15.75" x14ac:dyDescent="0.25">
      <c r="B158" s="1573" t="s">
        <v>1911</v>
      </c>
      <c r="C158" s="1573" t="s">
        <v>1912</v>
      </c>
      <c r="D158" s="1574" t="s">
        <v>1900</v>
      </c>
      <c r="E158" s="1572" t="s">
        <v>342</v>
      </c>
      <c r="F158" s="1583" t="s">
        <v>1913</v>
      </c>
      <c r="G158" s="1585">
        <v>13155</v>
      </c>
    </row>
    <row r="159" spans="2:7" x14ac:dyDescent="0.2">
      <c r="B159" s="1336"/>
      <c r="C159" s="1336"/>
      <c r="D159" s="1586"/>
      <c r="E159" s="1572" t="s">
        <v>344</v>
      </c>
      <c r="F159" s="1575" t="s">
        <v>1914</v>
      </c>
      <c r="G159" s="1585">
        <v>8073</v>
      </c>
    </row>
    <row r="160" spans="2:7" x14ac:dyDescent="0.2">
      <c r="B160" s="1336"/>
      <c r="C160" s="1336"/>
      <c r="D160" s="1586"/>
      <c r="E160" s="1572" t="s">
        <v>346</v>
      </c>
      <c r="F160" s="1575" t="s">
        <v>1915</v>
      </c>
      <c r="G160" s="1585">
        <v>2551</v>
      </c>
    </row>
    <row r="161" spans="2:7" x14ac:dyDescent="0.2">
      <c r="B161" s="1587"/>
      <c r="C161" s="1587"/>
      <c r="D161" s="1588"/>
      <c r="E161" s="1580" t="s">
        <v>348</v>
      </c>
      <c r="F161" s="1580" t="s">
        <v>1916</v>
      </c>
      <c r="G161" s="1589">
        <v>0</v>
      </c>
    </row>
    <row r="162" spans="2:7" ht="15.75" x14ac:dyDescent="0.25">
      <c r="B162" s="1573" t="s">
        <v>1917</v>
      </c>
      <c r="C162" s="1374" t="s">
        <v>1918</v>
      </c>
      <c r="D162" s="1574" t="s">
        <v>1919</v>
      </c>
      <c r="E162" s="1572" t="s">
        <v>342</v>
      </c>
      <c r="F162" s="1583" t="s">
        <v>1920</v>
      </c>
      <c r="G162" s="1585">
        <v>13401</v>
      </c>
    </row>
    <row r="163" spans="2:7" x14ac:dyDescent="0.2">
      <c r="B163" s="1336"/>
      <c r="C163" s="1336"/>
      <c r="D163" s="1586"/>
      <c r="E163" s="1572" t="s">
        <v>344</v>
      </c>
      <c r="F163" s="1575" t="s">
        <v>1921</v>
      </c>
      <c r="G163" s="1585">
        <v>8224</v>
      </c>
    </row>
    <row r="164" spans="2:7" x14ac:dyDescent="0.2">
      <c r="B164" s="1336"/>
      <c r="C164" s="1336"/>
      <c r="D164" s="1586"/>
      <c r="E164" s="1572" t="s">
        <v>346</v>
      </c>
      <c r="F164" s="1575" t="s">
        <v>1922</v>
      </c>
      <c r="G164" s="1585">
        <v>2599</v>
      </c>
    </row>
    <row r="165" spans="2:7" x14ac:dyDescent="0.2">
      <c r="B165" s="1587"/>
      <c r="C165" s="1587"/>
      <c r="D165" s="1588"/>
      <c r="E165" s="1580" t="s">
        <v>348</v>
      </c>
      <c r="F165" s="1580" t="s">
        <v>1923</v>
      </c>
      <c r="G165" s="1589">
        <v>0</v>
      </c>
    </row>
    <row r="166" spans="2:7" ht="15.75" x14ac:dyDescent="0.25">
      <c r="B166" s="1573" t="s">
        <v>1924</v>
      </c>
      <c r="C166" s="1590" t="s">
        <v>1925</v>
      </c>
      <c r="D166" s="1574" t="s">
        <v>1926</v>
      </c>
      <c r="E166" s="1572" t="s">
        <v>342</v>
      </c>
      <c r="F166" s="1583" t="s">
        <v>1927</v>
      </c>
      <c r="G166" s="1585">
        <v>13832</v>
      </c>
    </row>
    <row r="167" spans="2:7" x14ac:dyDescent="0.2">
      <c r="B167" s="1336"/>
      <c r="C167" s="1336"/>
      <c r="D167" s="1586"/>
      <c r="E167" s="1572" t="s">
        <v>344</v>
      </c>
      <c r="F167" s="1575" t="s">
        <v>1928</v>
      </c>
      <c r="G167" s="1585">
        <v>8488</v>
      </c>
    </row>
    <row r="168" spans="2:7" x14ac:dyDescent="0.2">
      <c r="B168" s="1336"/>
      <c r="C168" s="1336"/>
      <c r="D168" s="1586"/>
      <c r="E168" s="1572" t="s">
        <v>346</v>
      </c>
      <c r="F168" s="1575" t="s">
        <v>1929</v>
      </c>
      <c r="G168" s="1585">
        <v>2683</v>
      </c>
    </row>
    <row r="169" spans="2:7" x14ac:dyDescent="0.2">
      <c r="B169" s="1591"/>
      <c r="C169" s="1591"/>
      <c r="D169" s="1592"/>
      <c r="E169" s="1580" t="s">
        <v>348</v>
      </c>
      <c r="F169" s="1580" t="s">
        <v>1930</v>
      </c>
      <c r="G169" s="1589">
        <v>0</v>
      </c>
    </row>
    <row r="170" spans="2:7" x14ac:dyDescent="0.2">
      <c r="B170" s="1336"/>
      <c r="C170" s="1336"/>
      <c r="D170" s="1586"/>
      <c r="E170" s="1336"/>
      <c r="F170" s="1593"/>
      <c r="G170" s="1585"/>
    </row>
    <row r="171" spans="2:7" x14ac:dyDescent="0.2">
      <c r="B171" s="1336"/>
      <c r="C171" s="1336"/>
      <c r="D171" s="1586"/>
      <c r="E171" s="1336"/>
      <c r="F171" s="1593"/>
      <c r="G171" s="1585"/>
    </row>
    <row r="172" spans="2:7" x14ac:dyDescent="0.2">
      <c r="B172" s="1336"/>
      <c r="C172" s="1336"/>
      <c r="D172" s="1586"/>
      <c r="E172" s="1336"/>
      <c r="F172" s="1593"/>
      <c r="G172" s="1585"/>
    </row>
    <row r="173" spans="2:7" x14ac:dyDescent="0.2">
      <c r="B173" s="1336"/>
      <c r="C173" s="1336"/>
      <c r="D173" s="1586"/>
      <c r="E173" s="1336"/>
      <c r="F173" s="1593"/>
      <c r="G173" s="1585"/>
    </row>
    <row r="174" spans="2:7" x14ac:dyDescent="0.2">
      <c r="B174" s="1336"/>
      <c r="C174" s="1336"/>
      <c r="D174" s="1586"/>
      <c r="E174" s="1336"/>
      <c r="F174" s="1593"/>
      <c r="G174" s="1585"/>
    </row>
    <row r="175" spans="2:7" x14ac:dyDescent="0.2">
      <c r="B175" s="1336"/>
      <c r="C175" s="1336"/>
      <c r="D175" s="1586"/>
      <c r="E175" s="1336"/>
      <c r="F175" s="1593"/>
      <c r="G175" s="1585"/>
    </row>
    <row r="176" spans="2:7" x14ac:dyDescent="0.2">
      <c r="B176" s="1336"/>
      <c r="C176" s="1336"/>
      <c r="D176" s="1586"/>
      <c r="E176" s="1336"/>
      <c r="F176" s="1593"/>
      <c r="G176" s="1585"/>
    </row>
    <row r="177" spans="2:7" x14ac:dyDescent="0.2">
      <c r="B177" s="1336"/>
      <c r="C177" s="1336"/>
      <c r="D177" s="1586"/>
      <c r="E177" s="1336"/>
      <c r="F177" s="1593"/>
      <c r="G177" s="1585"/>
    </row>
    <row r="178" spans="2:7" x14ac:dyDescent="0.2">
      <c r="B178" s="1336"/>
      <c r="C178" s="1336"/>
      <c r="D178" s="1586"/>
      <c r="E178" s="1336"/>
      <c r="F178" s="1593"/>
      <c r="G178" s="1585"/>
    </row>
    <row r="179" spans="2:7" x14ac:dyDescent="0.2">
      <c r="B179" s="1336"/>
      <c r="C179" s="1336"/>
      <c r="D179" s="1586"/>
      <c r="E179" s="1336"/>
      <c r="F179" s="1593"/>
      <c r="G179" s="1585"/>
    </row>
    <row r="180" spans="2:7" x14ac:dyDescent="0.2">
      <c r="B180" s="1336"/>
      <c r="C180" s="1336"/>
      <c r="D180" s="1586"/>
      <c r="E180" s="1336"/>
      <c r="F180" s="1593"/>
      <c r="G180" s="1585"/>
    </row>
    <row r="181" spans="2:7" x14ac:dyDescent="0.2">
      <c r="B181" s="1336"/>
      <c r="C181" s="1336"/>
      <c r="D181" s="1586"/>
      <c r="E181" s="1336"/>
      <c r="F181" s="1593"/>
      <c r="G181" s="1585"/>
    </row>
    <row r="182" spans="2:7" x14ac:dyDescent="0.2">
      <c r="B182" s="1336"/>
      <c r="C182" s="1336"/>
      <c r="D182" s="1586"/>
      <c r="E182" s="1336"/>
      <c r="F182" s="1593"/>
      <c r="G182" s="1585"/>
    </row>
    <row r="183" spans="2:7" x14ac:dyDescent="0.2">
      <c r="B183" s="1336"/>
      <c r="C183" s="1336"/>
      <c r="D183" s="1586"/>
      <c r="E183" s="1336"/>
      <c r="F183" s="1593"/>
      <c r="G183" s="1585"/>
    </row>
    <row r="184" spans="2:7" x14ac:dyDescent="0.2">
      <c r="B184" s="1336"/>
      <c r="C184" s="1336"/>
      <c r="D184" s="1586"/>
      <c r="E184" s="1336"/>
      <c r="F184" s="1593"/>
      <c r="G184" s="1585"/>
    </row>
    <row r="185" spans="2:7" x14ac:dyDescent="0.2">
      <c r="B185" s="1336"/>
      <c r="C185" s="1336"/>
      <c r="D185" s="1586"/>
      <c r="E185" s="1336"/>
      <c r="F185" s="1593"/>
      <c r="G185" s="1585"/>
    </row>
    <row r="186" spans="2:7" x14ac:dyDescent="0.2">
      <c r="B186" s="1336"/>
      <c r="C186" s="1336"/>
      <c r="D186" s="1586"/>
      <c r="E186" s="1336"/>
      <c r="F186" s="1593"/>
      <c r="G186" s="1585"/>
    </row>
    <row r="187" spans="2:7" x14ac:dyDescent="0.2">
      <c r="B187" s="1336"/>
      <c r="C187" s="1336"/>
      <c r="D187" s="1586"/>
      <c r="E187" s="1336"/>
      <c r="F187" s="1593"/>
      <c r="G187" s="1585"/>
    </row>
    <row r="188" spans="2:7" x14ac:dyDescent="0.2">
      <c r="B188" s="1336"/>
      <c r="C188" s="1336"/>
      <c r="D188" s="1586"/>
      <c r="E188" s="1336"/>
      <c r="F188" s="1593"/>
      <c r="G188" s="1585"/>
    </row>
    <row r="189" spans="2:7" x14ac:dyDescent="0.2">
      <c r="B189" s="1336"/>
      <c r="C189" s="1336"/>
      <c r="D189" s="1586"/>
      <c r="E189" s="1336"/>
      <c r="F189" s="1593"/>
      <c r="G189" s="1585"/>
    </row>
    <row r="190" spans="2:7" x14ac:dyDescent="0.2">
      <c r="B190" s="1336"/>
      <c r="C190" s="1336"/>
      <c r="D190" s="1586"/>
      <c r="E190" s="1336"/>
      <c r="F190" s="1593"/>
      <c r="G190" s="1585"/>
    </row>
    <row r="191" spans="2:7" x14ac:dyDescent="0.2">
      <c r="B191" s="1336"/>
      <c r="C191" s="1336"/>
      <c r="D191" s="1586"/>
      <c r="E191" s="1336"/>
      <c r="F191" s="1593"/>
      <c r="G191" s="1585"/>
    </row>
    <row r="192" spans="2:7" x14ac:dyDescent="0.2">
      <c r="B192" s="1336"/>
      <c r="C192" s="1336"/>
      <c r="D192" s="1586"/>
      <c r="E192" s="1336"/>
      <c r="F192" s="1593"/>
      <c r="G192" s="1585"/>
    </row>
    <row r="193" spans="2:7" x14ac:dyDescent="0.2">
      <c r="B193" s="1336"/>
      <c r="C193" s="1336"/>
      <c r="D193" s="1586"/>
      <c r="E193" s="1336"/>
      <c r="F193" s="1593"/>
      <c r="G193" s="1585"/>
    </row>
    <row r="194" spans="2:7" x14ac:dyDescent="0.2">
      <c r="B194" s="1336"/>
      <c r="C194" s="1336"/>
      <c r="D194" s="1586"/>
      <c r="E194" s="1336"/>
      <c r="F194" s="1593"/>
      <c r="G194" s="1585"/>
    </row>
    <row r="195" spans="2:7" x14ac:dyDescent="0.2">
      <c r="B195" s="1336"/>
      <c r="C195" s="1336"/>
      <c r="D195" s="1586"/>
      <c r="E195" s="1336"/>
      <c r="F195" s="1593"/>
      <c r="G195" s="1585"/>
    </row>
    <row r="196" spans="2:7" x14ac:dyDescent="0.2">
      <c r="B196" s="1336"/>
      <c r="C196" s="1336"/>
      <c r="D196" s="1586"/>
      <c r="E196" s="1336"/>
      <c r="F196" s="1593"/>
      <c r="G196" s="1585"/>
    </row>
    <row r="197" spans="2:7" x14ac:dyDescent="0.2">
      <c r="B197" s="1336"/>
      <c r="C197" s="1336"/>
      <c r="D197" s="1586"/>
      <c r="E197" s="1336"/>
      <c r="F197" s="1593"/>
      <c r="G197" s="1585"/>
    </row>
    <row r="198" spans="2:7" x14ac:dyDescent="0.2">
      <c r="B198" s="1336"/>
      <c r="C198" s="1336"/>
      <c r="D198" s="1586"/>
      <c r="E198" s="1336"/>
      <c r="F198" s="1593"/>
      <c r="G198" s="1585"/>
    </row>
    <row r="199" spans="2:7" x14ac:dyDescent="0.2">
      <c r="B199" s="1336"/>
      <c r="C199" s="1336"/>
      <c r="D199" s="1586"/>
      <c r="E199" s="1336"/>
      <c r="F199" s="1593"/>
      <c r="G199" s="1585"/>
    </row>
    <row r="200" spans="2:7" x14ac:dyDescent="0.2">
      <c r="B200" s="1336"/>
      <c r="C200" s="1336"/>
      <c r="D200" s="1586"/>
      <c r="E200" s="1336"/>
      <c r="F200" s="1593"/>
      <c r="G200" s="1585"/>
    </row>
    <row r="201" spans="2:7" x14ac:dyDescent="0.2">
      <c r="B201" s="1336"/>
      <c r="C201" s="1336"/>
      <c r="D201" s="1586"/>
      <c r="E201" s="1336"/>
      <c r="F201" s="1593"/>
      <c r="G201" s="1585"/>
    </row>
    <row r="202" spans="2:7" x14ac:dyDescent="0.2">
      <c r="B202" s="1336"/>
      <c r="C202" s="1336"/>
      <c r="D202" s="1586"/>
      <c r="E202" s="1336"/>
      <c r="F202" s="1593"/>
      <c r="G202" s="1585"/>
    </row>
    <row r="203" spans="2:7" x14ac:dyDescent="0.2">
      <c r="B203" s="1336"/>
      <c r="C203" s="1336"/>
      <c r="D203" s="1586"/>
      <c r="E203" s="1336"/>
      <c r="F203" s="1593"/>
      <c r="G203" s="1585"/>
    </row>
    <row r="204" spans="2:7" x14ac:dyDescent="0.2">
      <c r="B204" s="1336"/>
      <c r="C204" s="1336"/>
      <c r="D204" s="1586"/>
      <c r="E204" s="1336"/>
      <c r="F204" s="1593"/>
      <c r="G204" s="1585"/>
    </row>
    <row r="205" spans="2:7" x14ac:dyDescent="0.2">
      <c r="B205" s="1336"/>
      <c r="C205" s="1336"/>
      <c r="D205" s="1586"/>
      <c r="E205" s="1336"/>
      <c r="F205" s="1593"/>
      <c r="G205" s="1585"/>
    </row>
    <row r="206" spans="2:7" x14ac:dyDescent="0.2">
      <c r="B206" s="1336"/>
      <c r="C206" s="1336"/>
      <c r="D206" s="1586"/>
      <c r="E206" s="1336"/>
      <c r="F206" s="1593"/>
      <c r="G206" s="1585"/>
    </row>
    <row r="207" spans="2:7" x14ac:dyDescent="0.2">
      <c r="B207" s="1336"/>
      <c r="C207" s="1336"/>
      <c r="D207" s="1586"/>
      <c r="E207" s="1336"/>
      <c r="F207" s="1593"/>
      <c r="G207" s="1585"/>
    </row>
    <row r="208" spans="2:7" x14ac:dyDescent="0.2">
      <c r="B208" s="1336"/>
      <c r="C208" s="1336"/>
      <c r="D208" s="1586"/>
      <c r="E208" s="1336"/>
      <c r="F208" s="1593"/>
      <c r="G208" s="1585"/>
    </row>
    <row r="209" spans="2:7" x14ac:dyDescent="0.2">
      <c r="B209" s="1336"/>
      <c r="C209" s="1336"/>
      <c r="D209" s="1586"/>
      <c r="E209" s="1336"/>
      <c r="F209" s="1593"/>
      <c r="G209" s="1585"/>
    </row>
    <row r="210" spans="2:7" x14ac:dyDescent="0.2">
      <c r="B210" s="1336"/>
      <c r="C210" s="1336"/>
      <c r="D210" s="1586"/>
      <c r="E210" s="1336"/>
      <c r="F210" s="1593"/>
      <c r="G210" s="1585"/>
    </row>
    <row r="211" spans="2:7" x14ac:dyDescent="0.2">
      <c r="B211" s="1336"/>
      <c r="C211" s="1336"/>
      <c r="D211" s="1586"/>
      <c r="E211" s="1336"/>
      <c r="F211" s="1593"/>
      <c r="G211" s="1585"/>
    </row>
    <row r="212" spans="2:7" x14ac:dyDescent="0.2">
      <c r="B212" s="1336"/>
      <c r="C212" s="1336"/>
      <c r="D212" s="1586"/>
      <c r="E212" s="1336"/>
      <c r="F212" s="1593"/>
      <c r="G212" s="1585"/>
    </row>
    <row r="213" spans="2:7" x14ac:dyDescent="0.2">
      <c r="B213" s="1336"/>
      <c r="C213" s="1336"/>
      <c r="D213" s="1586"/>
      <c r="E213" s="1336"/>
      <c r="F213" s="1593"/>
      <c r="G213" s="1585"/>
    </row>
    <row r="214" spans="2:7" x14ac:dyDescent="0.2">
      <c r="B214" s="1336"/>
      <c r="C214" s="1336"/>
      <c r="D214" s="1586"/>
      <c r="E214" s="1336"/>
      <c r="F214" s="1593"/>
      <c r="G214" s="1585"/>
    </row>
    <row r="215" spans="2:7" x14ac:dyDescent="0.2">
      <c r="B215" s="1336"/>
      <c r="C215" s="1336"/>
      <c r="D215" s="1586"/>
      <c r="E215" s="1336"/>
      <c r="F215" s="1593"/>
      <c r="G215" s="1585"/>
    </row>
    <row r="216" spans="2:7" x14ac:dyDescent="0.2">
      <c r="B216" s="1336"/>
      <c r="C216" s="1336"/>
      <c r="D216" s="1586"/>
      <c r="E216" s="1336"/>
      <c r="F216" s="1593"/>
      <c r="G216" s="1585"/>
    </row>
    <row r="217" spans="2:7" x14ac:dyDescent="0.2">
      <c r="B217" s="1336"/>
      <c r="C217" s="1336"/>
      <c r="D217" s="1586"/>
      <c r="E217" s="1336"/>
      <c r="F217" s="1593"/>
      <c r="G217" s="1585"/>
    </row>
    <row r="218" spans="2:7" x14ac:dyDescent="0.2">
      <c r="B218" s="1336"/>
      <c r="C218" s="1336"/>
      <c r="D218" s="1586"/>
      <c r="E218" s="1336"/>
      <c r="F218" s="1593"/>
      <c r="G218" s="1585"/>
    </row>
    <row r="219" spans="2:7" x14ac:dyDescent="0.2">
      <c r="B219" s="1336"/>
      <c r="C219" s="1336"/>
      <c r="D219" s="1586"/>
      <c r="E219" s="1336"/>
      <c r="F219" s="1593"/>
      <c r="G219" s="1585"/>
    </row>
    <row r="220" spans="2:7" x14ac:dyDescent="0.2">
      <c r="B220" s="1336"/>
      <c r="C220" s="1336"/>
      <c r="D220" s="1586"/>
      <c r="E220" s="1336"/>
      <c r="F220" s="1593"/>
      <c r="G220" s="1585"/>
    </row>
    <row r="221" spans="2:7" x14ac:dyDescent="0.2">
      <c r="B221" s="1336"/>
      <c r="C221" s="1336"/>
      <c r="D221" s="1586"/>
      <c r="E221" s="1336"/>
      <c r="F221" s="1593"/>
      <c r="G221" s="1585"/>
    </row>
    <row r="222" spans="2:7" x14ac:dyDescent="0.2">
      <c r="B222" s="1336"/>
      <c r="C222" s="1336"/>
      <c r="D222" s="1586"/>
      <c r="E222" s="1336"/>
      <c r="F222" s="1593"/>
      <c r="G222" s="1585"/>
    </row>
    <row r="223" spans="2:7" x14ac:dyDescent="0.2">
      <c r="B223" s="1336"/>
      <c r="C223" s="1336"/>
      <c r="D223" s="1586"/>
      <c r="E223" s="1336"/>
      <c r="F223" s="1593"/>
      <c r="G223" s="1585"/>
    </row>
    <row r="224" spans="2:7" x14ac:dyDescent="0.2">
      <c r="B224" s="1336"/>
      <c r="C224" s="1336"/>
      <c r="D224" s="1586"/>
      <c r="E224" s="1336"/>
      <c r="F224" s="1593"/>
      <c r="G224" s="1585"/>
    </row>
    <row r="225" spans="2:7" x14ac:dyDescent="0.2">
      <c r="B225" s="1336"/>
      <c r="C225" s="1336"/>
      <c r="D225" s="1586"/>
      <c r="E225" s="1336"/>
      <c r="F225" s="1593"/>
      <c r="G225" s="1585"/>
    </row>
    <row r="226" spans="2:7" x14ac:dyDescent="0.2">
      <c r="B226" s="1336"/>
      <c r="C226" s="1336"/>
      <c r="D226" s="1586"/>
      <c r="E226" s="1336"/>
      <c r="F226" s="1593"/>
      <c r="G226" s="1585"/>
    </row>
    <row r="227" spans="2:7" x14ac:dyDescent="0.2">
      <c r="B227" s="1336"/>
      <c r="C227" s="1336"/>
      <c r="D227" s="1586"/>
      <c r="E227" s="1336"/>
      <c r="F227" s="1593"/>
      <c r="G227" s="1585"/>
    </row>
    <row r="228" spans="2:7" x14ac:dyDescent="0.2">
      <c r="B228" s="1336"/>
      <c r="C228" s="1336"/>
      <c r="D228" s="1586"/>
      <c r="E228" s="1336"/>
      <c r="F228" s="1593"/>
      <c r="G228" s="1585"/>
    </row>
    <row r="229" spans="2:7" x14ac:dyDescent="0.2">
      <c r="B229" s="1336"/>
      <c r="C229" s="1336"/>
      <c r="D229" s="1586"/>
      <c r="E229" s="1336"/>
      <c r="F229" s="1593"/>
      <c r="G229" s="1585"/>
    </row>
    <row r="230" spans="2:7" x14ac:dyDescent="0.2">
      <c r="B230" s="1336"/>
      <c r="C230" s="1336"/>
      <c r="D230" s="1586"/>
      <c r="E230" s="1336"/>
      <c r="F230" s="1593"/>
      <c r="G230" s="1585"/>
    </row>
    <row r="231" spans="2:7" x14ac:dyDescent="0.2">
      <c r="B231" s="1336"/>
      <c r="C231" s="1336"/>
      <c r="D231" s="1586"/>
      <c r="E231" s="1336"/>
      <c r="F231" s="1593"/>
      <c r="G231" s="1585"/>
    </row>
    <row r="232" spans="2:7" x14ac:dyDescent="0.2">
      <c r="B232" s="1336"/>
      <c r="C232" s="1336"/>
      <c r="D232" s="1586"/>
      <c r="E232" s="1336"/>
      <c r="F232" s="1593"/>
      <c r="G232" s="1585"/>
    </row>
    <row r="233" spans="2:7" x14ac:dyDescent="0.2">
      <c r="B233" s="1336"/>
      <c r="C233" s="1336"/>
      <c r="D233" s="1586"/>
      <c r="E233" s="1336"/>
      <c r="F233" s="1593"/>
      <c r="G233" s="1585"/>
    </row>
    <row r="234" spans="2:7" x14ac:dyDescent="0.2">
      <c r="B234" s="1336"/>
      <c r="C234" s="1336"/>
      <c r="D234" s="1586"/>
      <c r="E234" s="1336"/>
      <c r="F234" s="1593"/>
      <c r="G234" s="1585"/>
    </row>
    <row r="235" spans="2:7" x14ac:dyDescent="0.2">
      <c r="B235" s="1336"/>
      <c r="C235" s="1336"/>
      <c r="D235" s="1586"/>
      <c r="E235" s="1336"/>
      <c r="F235" s="1593"/>
      <c r="G235" s="1585"/>
    </row>
    <row r="236" spans="2:7" x14ac:dyDescent="0.2">
      <c r="B236" s="1336"/>
      <c r="C236" s="1336"/>
      <c r="D236" s="1586"/>
      <c r="E236" s="1336"/>
      <c r="F236" s="1593"/>
      <c r="G236" s="1585"/>
    </row>
    <row r="237" spans="2:7" x14ac:dyDescent="0.2">
      <c r="B237" s="1336"/>
      <c r="C237" s="1336"/>
      <c r="D237" s="1586"/>
      <c r="E237" s="1336"/>
      <c r="F237" s="1593"/>
      <c r="G237" s="1585"/>
    </row>
    <row r="238" spans="2:7" x14ac:dyDescent="0.2">
      <c r="G238" s="1595"/>
    </row>
    <row r="239" spans="2:7" x14ac:dyDescent="0.2">
      <c r="G239" s="1595"/>
    </row>
    <row r="240" spans="2:7" x14ac:dyDescent="0.2">
      <c r="G240" s="1595"/>
    </row>
    <row r="241" spans="4:7" x14ac:dyDescent="0.2">
      <c r="D241" s="1373"/>
      <c r="F241" s="1373"/>
      <c r="G241" s="1595"/>
    </row>
    <row r="242" spans="4:7" x14ac:dyDescent="0.2">
      <c r="D242" s="1373"/>
      <c r="F242" s="1373"/>
      <c r="G242" s="1595"/>
    </row>
    <row r="243" spans="4:7" x14ac:dyDescent="0.2">
      <c r="D243" s="1373"/>
      <c r="F243" s="1373"/>
      <c r="G243" s="1595"/>
    </row>
    <row r="244" spans="4:7" x14ac:dyDescent="0.2">
      <c r="D244" s="1373"/>
      <c r="F244" s="1373"/>
      <c r="G244" s="1595"/>
    </row>
    <row r="245" spans="4:7" x14ac:dyDescent="0.2">
      <c r="D245" s="1373"/>
      <c r="F245" s="1373"/>
      <c r="G245" s="1595"/>
    </row>
    <row r="246" spans="4:7" x14ac:dyDescent="0.2">
      <c r="D246" s="1373"/>
      <c r="F246" s="1373"/>
      <c r="G246" s="1595"/>
    </row>
    <row r="247" spans="4:7" x14ac:dyDescent="0.2">
      <c r="D247" s="1373"/>
      <c r="F247" s="1373"/>
      <c r="G247" s="1595"/>
    </row>
    <row r="248" spans="4:7" x14ac:dyDescent="0.2">
      <c r="D248" s="1373"/>
      <c r="F248" s="1373"/>
      <c r="G248" s="1595"/>
    </row>
    <row r="249" spans="4:7" x14ac:dyDescent="0.2">
      <c r="D249" s="1373"/>
      <c r="F249" s="1373"/>
      <c r="G249" s="1595"/>
    </row>
    <row r="250" spans="4:7" x14ac:dyDescent="0.2">
      <c r="D250" s="1373"/>
      <c r="F250" s="1373"/>
      <c r="G250" s="1595"/>
    </row>
    <row r="251" spans="4:7" x14ac:dyDescent="0.2">
      <c r="D251" s="1373"/>
      <c r="F251" s="1373"/>
      <c r="G251" s="1595"/>
    </row>
    <row r="252" spans="4:7" x14ac:dyDescent="0.2">
      <c r="D252" s="1373"/>
      <c r="F252" s="1373"/>
      <c r="G252" s="1595"/>
    </row>
    <row r="253" spans="4:7" x14ac:dyDescent="0.2">
      <c r="D253" s="1373"/>
      <c r="F253" s="1373"/>
      <c r="G253" s="1595"/>
    </row>
    <row r="254" spans="4:7" x14ac:dyDescent="0.2">
      <c r="D254" s="1373"/>
      <c r="F254" s="1373"/>
      <c r="G254" s="1595"/>
    </row>
    <row r="255" spans="4:7" x14ac:dyDescent="0.2">
      <c r="D255" s="1373"/>
      <c r="F255" s="1373"/>
      <c r="G255" s="1595"/>
    </row>
    <row r="256" spans="4:7" x14ac:dyDescent="0.2">
      <c r="D256" s="1373"/>
      <c r="F256" s="1373"/>
      <c r="G256" s="1595"/>
    </row>
    <row r="257" spans="4:7" x14ac:dyDescent="0.2">
      <c r="D257" s="1373"/>
      <c r="F257" s="1373"/>
      <c r="G257" s="1595"/>
    </row>
    <row r="258" spans="4:7" x14ac:dyDescent="0.2">
      <c r="D258" s="1373"/>
      <c r="F258" s="1373"/>
      <c r="G258" s="1595"/>
    </row>
    <row r="259" spans="4:7" x14ac:dyDescent="0.2">
      <c r="D259" s="1373"/>
      <c r="F259" s="1373"/>
      <c r="G259" s="1595"/>
    </row>
    <row r="260" spans="4:7" x14ac:dyDescent="0.2">
      <c r="D260" s="1373"/>
      <c r="F260" s="1373"/>
      <c r="G260" s="1595"/>
    </row>
    <row r="261" spans="4:7" x14ac:dyDescent="0.2">
      <c r="D261" s="1373"/>
      <c r="F261" s="1373"/>
      <c r="G261" s="1595"/>
    </row>
    <row r="262" spans="4:7" x14ac:dyDescent="0.2">
      <c r="D262" s="1373"/>
      <c r="F262" s="1373"/>
      <c r="G262" s="1595"/>
    </row>
    <row r="263" spans="4:7" x14ac:dyDescent="0.2">
      <c r="D263" s="1373"/>
      <c r="F263" s="1373"/>
      <c r="G263" s="1595"/>
    </row>
    <row r="264" spans="4:7" x14ac:dyDescent="0.2">
      <c r="D264" s="1373"/>
      <c r="F264" s="1373"/>
      <c r="G264" s="1595"/>
    </row>
    <row r="265" spans="4:7" x14ac:dyDescent="0.2">
      <c r="D265" s="1373"/>
      <c r="F265" s="1373"/>
      <c r="G265" s="1595"/>
    </row>
    <row r="266" spans="4:7" x14ac:dyDescent="0.2">
      <c r="D266" s="1373"/>
      <c r="F266" s="1373"/>
      <c r="G266" s="1595"/>
    </row>
    <row r="267" spans="4:7" x14ac:dyDescent="0.2">
      <c r="D267" s="1373"/>
      <c r="F267" s="1373"/>
      <c r="G267" s="1595"/>
    </row>
    <row r="268" spans="4:7" x14ac:dyDescent="0.2">
      <c r="D268" s="1373"/>
      <c r="F268" s="1373"/>
      <c r="G268" s="1595"/>
    </row>
    <row r="269" spans="4:7" x14ac:dyDescent="0.2">
      <c r="D269" s="1373"/>
      <c r="F269" s="1373"/>
      <c r="G269" s="1595"/>
    </row>
    <row r="270" spans="4:7" x14ac:dyDescent="0.2">
      <c r="D270" s="1373"/>
      <c r="F270" s="1373"/>
      <c r="G270" s="1595"/>
    </row>
    <row r="271" spans="4:7" x14ac:dyDescent="0.2">
      <c r="D271" s="1373"/>
      <c r="F271" s="1373"/>
      <c r="G271" s="1595"/>
    </row>
    <row r="272" spans="4:7" x14ac:dyDescent="0.2">
      <c r="D272" s="1373"/>
      <c r="F272" s="1373"/>
      <c r="G272" s="1595"/>
    </row>
    <row r="273" spans="4:7" x14ac:dyDescent="0.2">
      <c r="D273" s="1373"/>
      <c r="F273" s="1373"/>
      <c r="G273" s="1595"/>
    </row>
    <row r="274" spans="4:7" x14ac:dyDescent="0.2">
      <c r="D274" s="1373"/>
      <c r="F274" s="1373"/>
      <c r="G274" s="1595"/>
    </row>
    <row r="275" spans="4:7" x14ac:dyDescent="0.2">
      <c r="D275" s="1373"/>
      <c r="F275" s="1373"/>
      <c r="G275" s="1595"/>
    </row>
    <row r="276" spans="4:7" x14ac:dyDescent="0.2">
      <c r="D276" s="1373"/>
      <c r="F276" s="1373"/>
      <c r="G276" s="1595"/>
    </row>
    <row r="277" spans="4:7" x14ac:dyDescent="0.2">
      <c r="D277" s="1373"/>
      <c r="F277" s="1373"/>
      <c r="G277" s="1595"/>
    </row>
    <row r="278" spans="4:7" x14ac:dyDescent="0.2">
      <c r="D278" s="1373"/>
      <c r="F278" s="1373"/>
      <c r="G278" s="1595"/>
    </row>
    <row r="279" spans="4:7" x14ac:dyDescent="0.2">
      <c r="D279" s="1373"/>
      <c r="F279" s="1373"/>
      <c r="G279" s="1595"/>
    </row>
    <row r="280" spans="4:7" x14ac:dyDescent="0.2">
      <c r="D280" s="1373"/>
      <c r="F280" s="1373"/>
      <c r="G280" s="1595"/>
    </row>
    <row r="281" spans="4:7" x14ac:dyDescent="0.2">
      <c r="D281" s="1373"/>
      <c r="F281" s="1373"/>
      <c r="G281" s="1595"/>
    </row>
    <row r="282" spans="4:7" x14ac:dyDescent="0.2">
      <c r="D282" s="1373"/>
      <c r="F282" s="1373"/>
      <c r="G282" s="1595"/>
    </row>
    <row r="283" spans="4:7" x14ac:dyDescent="0.2">
      <c r="D283" s="1373"/>
      <c r="F283" s="1373"/>
      <c r="G283" s="1595"/>
    </row>
    <row r="284" spans="4:7" x14ac:dyDescent="0.2">
      <c r="D284" s="1373"/>
      <c r="F284" s="1373"/>
      <c r="G284" s="1595"/>
    </row>
    <row r="285" spans="4:7" x14ac:dyDescent="0.2">
      <c r="D285" s="1373"/>
      <c r="F285" s="1373"/>
      <c r="G285" s="1595"/>
    </row>
    <row r="286" spans="4:7" x14ac:dyDescent="0.2">
      <c r="D286" s="1373"/>
      <c r="F286" s="1373"/>
      <c r="G286" s="1595"/>
    </row>
    <row r="287" spans="4:7" x14ac:dyDescent="0.2">
      <c r="D287" s="1373"/>
      <c r="F287" s="1373"/>
      <c r="G287" s="1595"/>
    </row>
    <row r="288" spans="4:7" x14ac:dyDescent="0.2">
      <c r="D288" s="1373"/>
      <c r="F288" s="1373"/>
      <c r="G288" s="1595"/>
    </row>
    <row r="289" spans="4:7" x14ac:dyDescent="0.2">
      <c r="D289" s="1373"/>
      <c r="F289" s="1373"/>
      <c r="G289" s="1595"/>
    </row>
    <row r="290" spans="4:7" x14ac:dyDescent="0.2">
      <c r="D290" s="1373"/>
      <c r="F290" s="1373"/>
      <c r="G290" s="1595"/>
    </row>
    <row r="291" spans="4:7" x14ac:dyDescent="0.2">
      <c r="D291" s="1373"/>
      <c r="F291" s="1373"/>
      <c r="G291" s="1595"/>
    </row>
    <row r="292" spans="4:7" x14ac:dyDescent="0.2">
      <c r="D292" s="1373"/>
      <c r="F292" s="1373"/>
      <c r="G292" s="1595"/>
    </row>
    <row r="293" spans="4:7" x14ac:dyDescent="0.2">
      <c r="D293" s="1373"/>
      <c r="F293" s="1373"/>
      <c r="G293" s="1595"/>
    </row>
    <row r="294" spans="4:7" x14ac:dyDescent="0.2">
      <c r="D294" s="1373"/>
      <c r="F294" s="1373"/>
      <c r="G294" s="1595"/>
    </row>
    <row r="295" spans="4:7" x14ac:dyDescent="0.2">
      <c r="D295" s="1373"/>
      <c r="F295" s="1373"/>
      <c r="G295" s="1595"/>
    </row>
    <row r="296" spans="4:7" x14ac:dyDescent="0.2">
      <c r="D296" s="1373"/>
      <c r="F296" s="1373"/>
      <c r="G296" s="1595"/>
    </row>
    <row r="297" spans="4:7" x14ac:dyDescent="0.2">
      <c r="D297" s="1373"/>
      <c r="F297" s="1373"/>
      <c r="G297" s="1595"/>
    </row>
    <row r="298" spans="4:7" x14ac:dyDescent="0.2">
      <c r="D298" s="1373"/>
      <c r="F298" s="1373"/>
      <c r="G298" s="1595"/>
    </row>
    <row r="299" spans="4:7" x14ac:dyDescent="0.2">
      <c r="D299" s="1373"/>
      <c r="F299" s="1373"/>
      <c r="G299" s="1595"/>
    </row>
    <row r="300" spans="4:7" x14ac:dyDescent="0.2">
      <c r="D300" s="1373"/>
      <c r="F300" s="1373"/>
      <c r="G300" s="1595"/>
    </row>
    <row r="301" spans="4:7" x14ac:dyDescent="0.2">
      <c r="D301" s="1373"/>
      <c r="F301" s="1373"/>
      <c r="G301" s="1595"/>
    </row>
    <row r="302" spans="4:7" x14ac:dyDescent="0.2">
      <c r="D302" s="1373"/>
      <c r="F302" s="1373"/>
      <c r="G302" s="1595"/>
    </row>
    <row r="303" spans="4:7" x14ac:dyDescent="0.2">
      <c r="D303" s="1373"/>
      <c r="F303" s="1373"/>
      <c r="G303" s="1595"/>
    </row>
    <row r="304" spans="4:7" x14ac:dyDescent="0.2">
      <c r="D304" s="1373"/>
      <c r="F304" s="1373"/>
      <c r="G304" s="1595"/>
    </row>
    <row r="305" spans="4:7" x14ac:dyDescent="0.2">
      <c r="D305" s="1373"/>
      <c r="F305" s="1373"/>
      <c r="G305" s="1595"/>
    </row>
    <row r="306" spans="4:7" x14ac:dyDescent="0.2">
      <c r="D306" s="1373"/>
      <c r="F306" s="1373"/>
      <c r="G306" s="1595"/>
    </row>
    <row r="307" spans="4:7" x14ac:dyDescent="0.2">
      <c r="D307" s="1373"/>
      <c r="F307" s="1373"/>
      <c r="G307" s="1595"/>
    </row>
    <row r="308" spans="4:7" x14ac:dyDescent="0.2">
      <c r="D308" s="1373"/>
      <c r="F308" s="1373"/>
      <c r="G308" s="1595"/>
    </row>
    <row r="309" spans="4:7" x14ac:dyDescent="0.2">
      <c r="D309" s="1373"/>
      <c r="F309" s="1373"/>
      <c r="G309" s="1595"/>
    </row>
    <row r="310" spans="4:7" x14ac:dyDescent="0.2">
      <c r="D310" s="1373"/>
      <c r="F310" s="1373"/>
      <c r="G310" s="1595"/>
    </row>
    <row r="311" spans="4:7" x14ac:dyDescent="0.2">
      <c r="D311" s="1373"/>
      <c r="F311" s="1373"/>
      <c r="G311" s="1595"/>
    </row>
    <row r="312" spans="4:7" x14ac:dyDescent="0.2">
      <c r="D312" s="1373"/>
      <c r="F312" s="1373"/>
      <c r="G312" s="1595"/>
    </row>
    <row r="313" spans="4:7" x14ac:dyDescent="0.2">
      <c r="D313" s="1373"/>
      <c r="F313" s="1373"/>
      <c r="G313" s="1595"/>
    </row>
    <row r="314" spans="4:7" x14ac:dyDescent="0.2">
      <c r="D314" s="1373"/>
      <c r="F314" s="1373"/>
      <c r="G314" s="1595"/>
    </row>
    <row r="315" spans="4:7" x14ac:dyDescent="0.2">
      <c r="D315" s="1373"/>
      <c r="F315" s="1373"/>
      <c r="G315" s="1595"/>
    </row>
    <row r="316" spans="4:7" x14ac:dyDescent="0.2">
      <c r="D316" s="1373"/>
      <c r="F316" s="1373"/>
      <c r="G316" s="1595"/>
    </row>
    <row r="317" spans="4:7" x14ac:dyDescent="0.2">
      <c r="D317" s="1373"/>
      <c r="F317" s="1373"/>
      <c r="G317" s="1595"/>
    </row>
    <row r="318" spans="4:7" x14ac:dyDescent="0.2">
      <c r="D318" s="1373"/>
      <c r="F318" s="1373"/>
      <c r="G318" s="1595"/>
    </row>
    <row r="319" spans="4:7" x14ac:dyDescent="0.2">
      <c r="D319" s="1373"/>
      <c r="F319" s="1373"/>
      <c r="G319" s="1595"/>
    </row>
    <row r="320" spans="4:7" x14ac:dyDescent="0.2">
      <c r="D320" s="1373"/>
      <c r="F320" s="1373"/>
      <c r="G320" s="1595"/>
    </row>
    <row r="321" spans="4:7" x14ac:dyDescent="0.2">
      <c r="D321" s="1373"/>
      <c r="F321" s="1373"/>
      <c r="G321" s="1595"/>
    </row>
    <row r="322" spans="4:7" x14ac:dyDescent="0.2">
      <c r="D322" s="1373"/>
      <c r="F322" s="1373"/>
      <c r="G322" s="1595"/>
    </row>
    <row r="323" spans="4:7" x14ac:dyDescent="0.2">
      <c r="D323" s="1373"/>
      <c r="F323" s="1373"/>
      <c r="G323" s="1595"/>
    </row>
    <row r="324" spans="4:7" x14ac:dyDescent="0.2">
      <c r="D324" s="1373"/>
      <c r="F324" s="1373"/>
      <c r="G324" s="1595"/>
    </row>
    <row r="325" spans="4:7" x14ac:dyDescent="0.2">
      <c r="D325" s="1373"/>
      <c r="F325" s="1373"/>
      <c r="G325" s="1595"/>
    </row>
    <row r="326" spans="4:7" x14ac:dyDescent="0.2">
      <c r="D326" s="1373"/>
      <c r="F326" s="1373"/>
      <c r="G326" s="1595"/>
    </row>
    <row r="327" spans="4:7" x14ac:dyDescent="0.2">
      <c r="D327" s="1373"/>
      <c r="F327" s="1373"/>
      <c r="G327" s="1595"/>
    </row>
    <row r="328" spans="4:7" x14ac:dyDescent="0.2">
      <c r="D328" s="1373"/>
      <c r="F328" s="1373"/>
      <c r="G328" s="1595"/>
    </row>
    <row r="329" spans="4:7" x14ac:dyDescent="0.2">
      <c r="D329" s="1373"/>
      <c r="F329" s="1373"/>
      <c r="G329" s="1595"/>
    </row>
    <row r="330" spans="4:7" x14ac:dyDescent="0.2">
      <c r="D330" s="1373"/>
      <c r="F330" s="1373"/>
      <c r="G330" s="1595"/>
    </row>
    <row r="331" spans="4:7" x14ac:dyDescent="0.2">
      <c r="D331" s="1373"/>
      <c r="F331" s="1373"/>
      <c r="G331" s="1595"/>
    </row>
    <row r="332" spans="4:7" x14ac:dyDescent="0.2">
      <c r="D332" s="1373"/>
      <c r="F332" s="1373"/>
      <c r="G332" s="1595"/>
    </row>
    <row r="333" spans="4:7" x14ac:dyDescent="0.2">
      <c r="D333" s="1373"/>
      <c r="F333" s="1373"/>
      <c r="G333" s="1595"/>
    </row>
    <row r="334" spans="4:7" x14ac:dyDescent="0.2">
      <c r="D334" s="1373"/>
      <c r="F334" s="1373"/>
      <c r="G334" s="1595"/>
    </row>
    <row r="335" spans="4:7" x14ac:dyDescent="0.2">
      <c r="D335" s="1373"/>
      <c r="F335" s="1373"/>
      <c r="G335" s="1595"/>
    </row>
    <row r="336" spans="4:7" x14ac:dyDescent="0.2">
      <c r="D336" s="1373"/>
      <c r="F336" s="1373"/>
      <c r="G336" s="1595"/>
    </row>
    <row r="337" spans="4:7" x14ac:dyDescent="0.2">
      <c r="D337" s="1373"/>
      <c r="F337" s="1373"/>
      <c r="G337" s="1595"/>
    </row>
    <row r="338" spans="4:7" x14ac:dyDescent="0.2">
      <c r="D338" s="1373"/>
      <c r="F338" s="1373"/>
      <c r="G338" s="1595"/>
    </row>
    <row r="339" spans="4:7" x14ac:dyDescent="0.2">
      <c r="D339" s="1373"/>
      <c r="F339" s="1373"/>
      <c r="G339" s="1595"/>
    </row>
    <row r="340" spans="4:7" x14ac:dyDescent="0.2">
      <c r="D340" s="1373"/>
      <c r="F340" s="1373"/>
      <c r="G340" s="1595"/>
    </row>
    <row r="341" spans="4:7" x14ac:dyDescent="0.2">
      <c r="D341" s="1373"/>
      <c r="F341" s="1373"/>
      <c r="G341" s="1595"/>
    </row>
    <row r="342" spans="4:7" x14ac:dyDescent="0.2">
      <c r="D342" s="1373"/>
      <c r="F342" s="1373"/>
      <c r="G342" s="1595"/>
    </row>
    <row r="343" spans="4:7" x14ac:dyDescent="0.2">
      <c r="D343" s="1373"/>
      <c r="F343" s="1373"/>
      <c r="G343" s="1595"/>
    </row>
    <row r="344" spans="4:7" x14ac:dyDescent="0.2">
      <c r="D344" s="1373"/>
      <c r="F344" s="1373"/>
      <c r="G344" s="1595"/>
    </row>
    <row r="345" spans="4:7" x14ac:dyDescent="0.2">
      <c r="D345" s="1373"/>
      <c r="F345" s="1373"/>
      <c r="G345" s="1595"/>
    </row>
    <row r="346" spans="4:7" x14ac:dyDescent="0.2">
      <c r="D346" s="1373"/>
      <c r="F346" s="1373"/>
      <c r="G346" s="1595"/>
    </row>
    <row r="347" spans="4:7" x14ac:dyDescent="0.2">
      <c r="D347" s="1373"/>
      <c r="F347" s="1373"/>
      <c r="G347" s="1595"/>
    </row>
    <row r="348" spans="4:7" x14ac:dyDescent="0.2">
      <c r="D348" s="1373"/>
      <c r="F348" s="1373"/>
      <c r="G348" s="1595"/>
    </row>
    <row r="349" spans="4:7" x14ac:dyDescent="0.2">
      <c r="D349" s="1373"/>
      <c r="F349" s="1373"/>
      <c r="G349" s="1595"/>
    </row>
    <row r="350" spans="4:7" x14ac:dyDescent="0.2">
      <c r="D350" s="1373"/>
      <c r="F350" s="1373"/>
      <c r="G350" s="1595"/>
    </row>
    <row r="351" spans="4:7" x14ac:dyDescent="0.2">
      <c r="D351" s="1373"/>
      <c r="F351" s="1373"/>
      <c r="G351" s="1595"/>
    </row>
    <row r="352" spans="4:7" x14ac:dyDescent="0.2">
      <c r="D352" s="1373"/>
      <c r="F352" s="1373"/>
      <c r="G352" s="1595"/>
    </row>
    <row r="353" spans="4:7" x14ac:dyDescent="0.2">
      <c r="D353" s="1373"/>
      <c r="F353" s="1373"/>
      <c r="G353" s="1595"/>
    </row>
    <row r="354" spans="4:7" x14ac:dyDescent="0.2">
      <c r="D354" s="1373"/>
      <c r="F354" s="1373"/>
      <c r="G354" s="1595"/>
    </row>
    <row r="355" spans="4:7" x14ac:dyDescent="0.2">
      <c r="D355" s="1373"/>
      <c r="F355" s="1373"/>
      <c r="G355" s="1595"/>
    </row>
    <row r="356" spans="4:7" x14ac:dyDescent="0.2">
      <c r="D356" s="1373"/>
      <c r="F356" s="1373"/>
      <c r="G356" s="1595"/>
    </row>
    <row r="357" spans="4:7" x14ac:dyDescent="0.2">
      <c r="D357" s="1373"/>
      <c r="F357" s="1373"/>
      <c r="G357" s="1595"/>
    </row>
    <row r="358" spans="4:7" x14ac:dyDescent="0.2">
      <c r="D358" s="1373"/>
      <c r="F358" s="1373"/>
      <c r="G358" s="1595"/>
    </row>
    <row r="359" spans="4:7" x14ac:dyDescent="0.2">
      <c r="D359" s="1373"/>
      <c r="F359" s="1373"/>
      <c r="G359" s="1595"/>
    </row>
    <row r="360" spans="4:7" x14ac:dyDescent="0.2">
      <c r="D360" s="1373"/>
      <c r="F360" s="1373"/>
      <c r="G360" s="1595"/>
    </row>
    <row r="361" spans="4:7" x14ac:dyDescent="0.2">
      <c r="D361" s="1373"/>
      <c r="F361" s="1373"/>
      <c r="G361" s="1595"/>
    </row>
    <row r="362" spans="4:7" x14ac:dyDescent="0.2">
      <c r="D362" s="1373"/>
      <c r="F362" s="1373"/>
      <c r="G362" s="1595"/>
    </row>
    <row r="363" spans="4:7" x14ac:dyDescent="0.2">
      <c r="D363" s="1373"/>
      <c r="F363" s="1373"/>
      <c r="G363" s="1595"/>
    </row>
    <row r="364" spans="4:7" x14ac:dyDescent="0.2">
      <c r="D364" s="1373"/>
      <c r="F364" s="1373"/>
      <c r="G364" s="1595"/>
    </row>
    <row r="365" spans="4:7" x14ac:dyDescent="0.2">
      <c r="D365" s="1373"/>
      <c r="F365" s="1373"/>
      <c r="G365" s="1595"/>
    </row>
    <row r="366" spans="4:7" x14ac:dyDescent="0.2">
      <c r="D366" s="1373"/>
      <c r="F366" s="1373"/>
      <c r="G366" s="1595"/>
    </row>
    <row r="367" spans="4:7" x14ac:dyDescent="0.2">
      <c r="D367" s="1373"/>
      <c r="F367" s="1373"/>
      <c r="G367" s="1595"/>
    </row>
    <row r="368" spans="4:7" x14ac:dyDescent="0.2">
      <c r="D368" s="1373"/>
      <c r="F368" s="1373"/>
      <c r="G368" s="1595"/>
    </row>
    <row r="369" spans="4:7" x14ac:dyDescent="0.2">
      <c r="D369" s="1373"/>
      <c r="F369" s="1373"/>
      <c r="G369" s="1595"/>
    </row>
    <row r="370" spans="4:7" x14ac:dyDescent="0.2">
      <c r="D370" s="1373"/>
      <c r="F370" s="1373"/>
      <c r="G370" s="1595"/>
    </row>
    <row r="371" spans="4:7" x14ac:dyDescent="0.2">
      <c r="D371" s="1373"/>
      <c r="F371" s="1373"/>
      <c r="G371" s="1595"/>
    </row>
    <row r="372" spans="4:7" x14ac:dyDescent="0.2">
      <c r="D372" s="1373"/>
      <c r="F372" s="1373"/>
      <c r="G372" s="1595"/>
    </row>
    <row r="373" spans="4:7" x14ac:dyDescent="0.2">
      <c r="D373" s="1373"/>
      <c r="F373" s="1373"/>
      <c r="G373" s="1595"/>
    </row>
    <row r="374" spans="4:7" x14ac:dyDescent="0.2">
      <c r="D374" s="1373"/>
      <c r="F374" s="1373"/>
      <c r="G374" s="1595"/>
    </row>
    <row r="375" spans="4:7" x14ac:dyDescent="0.2">
      <c r="D375" s="1373"/>
      <c r="F375" s="1373"/>
      <c r="G375" s="1595"/>
    </row>
    <row r="376" spans="4:7" x14ac:dyDescent="0.2">
      <c r="D376" s="1373"/>
      <c r="F376" s="1373"/>
      <c r="G376" s="1595"/>
    </row>
    <row r="377" spans="4:7" x14ac:dyDescent="0.2">
      <c r="D377" s="1373"/>
      <c r="F377" s="1373"/>
      <c r="G377" s="1595"/>
    </row>
    <row r="378" spans="4:7" x14ac:dyDescent="0.2">
      <c r="D378" s="1373"/>
      <c r="F378" s="1373"/>
      <c r="G378" s="1595"/>
    </row>
    <row r="379" spans="4:7" x14ac:dyDescent="0.2">
      <c r="D379" s="1373"/>
      <c r="F379" s="1373"/>
      <c r="G379" s="1595"/>
    </row>
    <row r="380" spans="4:7" x14ac:dyDescent="0.2">
      <c r="D380" s="1373"/>
      <c r="F380" s="1373"/>
      <c r="G380" s="1595"/>
    </row>
    <row r="381" spans="4:7" x14ac:dyDescent="0.2">
      <c r="D381" s="1373"/>
      <c r="F381" s="1373"/>
      <c r="G381" s="1595"/>
    </row>
    <row r="382" spans="4:7" x14ac:dyDescent="0.2">
      <c r="D382" s="1373"/>
      <c r="F382" s="1373"/>
      <c r="G382" s="1595"/>
    </row>
    <row r="383" spans="4:7" x14ac:dyDescent="0.2">
      <c r="D383" s="1373"/>
      <c r="F383" s="1373"/>
      <c r="G383" s="1595"/>
    </row>
    <row r="384" spans="4:7" x14ac:dyDescent="0.2">
      <c r="D384" s="1373"/>
      <c r="F384" s="1373"/>
      <c r="G384" s="1595"/>
    </row>
    <row r="385" spans="4:7" x14ac:dyDescent="0.2">
      <c r="D385" s="1373"/>
      <c r="F385" s="1373"/>
      <c r="G385" s="1595"/>
    </row>
    <row r="386" spans="4:7" x14ac:dyDescent="0.2">
      <c r="D386" s="1373"/>
      <c r="F386" s="1373"/>
      <c r="G386" s="1595"/>
    </row>
    <row r="387" spans="4:7" x14ac:dyDescent="0.2">
      <c r="D387" s="1373"/>
      <c r="F387" s="1373"/>
      <c r="G387" s="1595"/>
    </row>
    <row r="388" spans="4:7" x14ac:dyDescent="0.2">
      <c r="D388" s="1373"/>
      <c r="F388" s="1373"/>
      <c r="G388" s="1595"/>
    </row>
    <row r="389" spans="4:7" x14ac:dyDescent="0.2">
      <c r="D389" s="1373"/>
      <c r="F389" s="1373"/>
      <c r="G389" s="1595"/>
    </row>
    <row r="390" spans="4:7" x14ac:dyDescent="0.2">
      <c r="D390" s="1373"/>
      <c r="F390" s="1373"/>
      <c r="G390" s="1595"/>
    </row>
    <row r="391" spans="4:7" x14ac:dyDescent="0.2">
      <c r="D391" s="1373"/>
      <c r="F391" s="1373"/>
      <c r="G391" s="1595"/>
    </row>
    <row r="392" spans="4:7" x14ac:dyDescent="0.2">
      <c r="D392" s="1373"/>
      <c r="F392" s="1373"/>
      <c r="G392" s="1595"/>
    </row>
    <row r="393" spans="4:7" x14ac:dyDescent="0.2">
      <c r="D393" s="1373"/>
      <c r="F393" s="1373"/>
      <c r="G393" s="1595"/>
    </row>
    <row r="394" spans="4:7" x14ac:dyDescent="0.2">
      <c r="D394" s="1373"/>
      <c r="F394" s="1373"/>
      <c r="G394" s="1595"/>
    </row>
    <row r="395" spans="4:7" x14ac:dyDescent="0.2">
      <c r="D395" s="1373"/>
      <c r="F395" s="1373"/>
      <c r="G395" s="1595"/>
    </row>
    <row r="396" spans="4:7" x14ac:dyDescent="0.2">
      <c r="D396" s="1373"/>
      <c r="F396" s="1373"/>
      <c r="G396" s="1595"/>
    </row>
    <row r="397" spans="4:7" x14ac:dyDescent="0.2">
      <c r="D397" s="1373"/>
      <c r="F397" s="1373"/>
      <c r="G397" s="1595"/>
    </row>
    <row r="398" spans="4:7" x14ac:dyDescent="0.2">
      <c r="D398" s="1373"/>
      <c r="F398" s="1373"/>
      <c r="G398" s="1595"/>
    </row>
    <row r="399" spans="4:7" x14ac:dyDescent="0.2">
      <c r="D399" s="1373"/>
      <c r="F399" s="1373"/>
      <c r="G399" s="1595"/>
    </row>
    <row r="400" spans="4:7" x14ac:dyDescent="0.2">
      <c r="D400" s="1373"/>
      <c r="F400" s="1373"/>
      <c r="G400" s="1595"/>
    </row>
    <row r="401" spans="4:7" x14ac:dyDescent="0.2">
      <c r="D401" s="1373"/>
      <c r="F401" s="1373"/>
      <c r="G401" s="1595"/>
    </row>
    <row r="402" spans="4:7" x14ac:dyDescent="0.2">
      <c r="D402" s="1373"/>
      <c r="F402" s="1373"/>
      <c r="G402" s="1595"/>
    </row>
    <row r="403" spans="4:7" x14ac:dyDescent="0.2">
      <c r="D403" s="1373"/>
      <c r="F403" s="1373"/>
      <c r="G403" s="1595"/>
    </row>
    <row r="404" spans="4:7" x14ac:dyDescent="0.2">
      <c r="D404" s="1373"/>
      <c r="F404" s="1373"/>
      <c r="G404" s="1595"/>
    </row>
    <row r="405" spans="4:7" x14ac:dyDescent="0.2">
      <c r="D405" s="1373"/>
      <c r="F405" s="1373"/>
      <c r="G405" s="1595"/>
    </row>
    <row r="406" spans="4:7" x14ac:dyDescent="0.2">
      <c r="D406" s="1373"/>
      <c r="F406" s="1373"/>
      <c r="G406" s="1595"/>
    </row>
    <row r="407" spans="4:7" x14ac:dyDescent="0.2">
      <c r="D407" s="1373"/>
      <c r="F407" s="1373"/>
      <c r="G407" s="1595"/>
    </row>
    <row r="408" spans="4:7" x14ac:dyDescent="0.2">
      <c r="D408" s="1373"/>
      <c r="F408" s="1373"/>
      <c r="G408" s="1595"/>
    </row>
    <row r="409" spans="4:7" x14ac:dyDescent="0.2">
      <c r="D409" s="1373"/>
      <c r="F409" s="1373"/>
      <c r="G409" s="1595"/>
    </row>
    <row r="410" spans="4:7" x14ac:dyDescent="0.2">
      <c r="D410" s="1373"/>
      <c r="F410" s="1373"/>
      <c r="G410" s="1595"/>
    </row>
    <row r="411" spans="4:7" x14ac:dyDescent="0.2">
      <c r="D411" s="1373"/>
      <c r="F411" s="1373"/>
      <c r="G411" s="1595"/>
    </row>
    <row r="412" spans="4:7" x14ac:dyDescent="0.2">
      <c r="D412" s="1373"/>
      <c r="F412" s="1373"/>
      <c r="G412" s="1595"/>
    </row>
    <row r="413" spans="4:7" x14ac:dyDescent="0.2">
      <c r="D413" s="1373"/>
      <c r="F413" s="1373"/>
      <c r="G413" s="1595"/>
    </row>
    <row r="414" spans="4:7" x14ac:dyDescent="0.2">
      <c r="D414" s="1373"/>
      <c r="F414" s="1373"/>
      <c r="G414" s="1595"/>
    </row>
    <row r="415" spans="4:7" x14ac:dyDescent="0.2">
      <c r="D415" s="1373"/>
      <c r="F415" s="1373"/>
      <c r="G415" s="1595"/>
    </row>
    <row r="416" spans="4:7" x14ac:dyDescent="0.2">
      <c r="D416" s="1373"/>
      <c r="F416" s="1373"/>
      <c r="G416" s="1595"/>
    </row>
    <row r="417" spans="4:7" x14ac:dyDescent="0.2">
      <c r="D417" s="1373"/>
      <c r="F417" s="1373"/>
      <c r="G417" s="1595"/>
    </row>
    <row r="418" spans="4:7" x14ac:dyDescent="0.2">
      <c r="D418" s="1373"/>
      <c r="F418" s="1373"/>
      <c r="G418" s="1595"/>
    </row>
    <row r="419" spans="4:7" x14ac:dyDescent="0.2">
      <c r="D419" s="1373"/>
      <c r="F419" s="1373"/>
      <c r="G419" s="1595"/>
    </row>
    <row r="420" spans="4:7" x14ac:dyDescent="0.2">
      <c r="D420" s="1373"/>
      <c r="F420" s="1373"/>
      <c r="G420" s="1595"/>
    </row>
    <row r="421" spans="4:7" x14ac:dyDescent="0.2">
      <c r="D421" s="1373"/>
      <c r="F421" s="1373"/>
      <c r="G421" s="1595"/>
    </row>
    <row r="422" spans="4:7" x14ac:dyDescent="0.2">
      <c r="D422" s="1373"/>
      <c r="F422" s="1373"/>
      <c r="G422" s="1595"/>
    </row>
    <row r="423" spans="4:7" x14ac:dyDescent="0.2">
      <c r="D423" s="1373"/>
      <c r="F423" s="1373"/>
      <c r="G423" s="1595"/>
    </row>
    <row r="424" spans="4:7" x14ac:dyDescent="0.2">
      <c r="D424" s="1373"/>
      <c r="F424" s="1373"/>
      <c r="G424" s="1595"/>
    </row>
    <row r="425" spans="4:7" x14ac:dyDescent="0.2">
      <c r="D425" s="1373"/>
      <c r="F425" s="1373"/>
      <c r="G425" s="1595"/>
    </row>
    <row r="426" spans="4:7" x14ac:dyDescent="0.2">
      <c r="D426" s="1373"/>
      <c r="F426" s="1373"/>
      <c r="G426" s="1595"/>
    </row>
    <row r="427" spans="4:7" x14ac:dyDescent="0.2">
      <c r="D427" s="1373"/>
      <c r="F427" s="1373"/>
      <c r="G427" s="1595"/>
    </row>
    <row r="428" spans="4:7" x14ac:dyDescent="0.2">
      <c r="D428" s="1373"/>
      <c r="F428" s="1373"/>
      <c r="G428" s="1595"/>
    </row>
    <row r="429" spans="4:7" x14ac:dyDescent="0.2">
      <c r="D429" s="1373"/>
      <c r="F429" s="1373"/>
      <c r="G429" s="1595"/>
    </row>
    <row r="430" spans="4:7" x14ac:dyDescent="0.2">
      <c r="D430" s="1373"/>
      <c r="F430" s="1373"/>
      <c r="G430" s="1595"/>
    </row>
    <row r="431" spans="4:7" x14ac:dyDescent="0.2">
      <c r="D431" s="1373"/>
      <c r="F431" s="1373"/>
      <c r="G431" s="1595"/>
    </row>
    <row r="432" spans="4:7" x14ac:dyDescent="0.2">
      <c r="D432" s="1373"/>
      <c r="F432" s="1373"/>
      <c r="G432" s="1595"/>
    </row>
    <row r="433" spans="4:7" x14ac:dyDescent="0.2">
      <c r="D433" s="1373"/>
      <c r="F433" s="1373"/>
      <c r="G433" s="1595"/>
    </row>
    <row r="434" spans="4:7" x14ac:dyDescent="0.2">
      <c r="D434" s="1373"/>
      <c r="F434" s="1373"/>
      <c r="G434" s="1595"/>
    </row>
    <row r="435" spans="4:7" x14ac:dyDescent="0.2">
      <c r="D435" s="1373"/>
      <c r="F435" s="1373"/>
      <c r="G435" s="1595"/>
    </row>
    <row r="436" spans="4:7" x14ac:dyDescent="0.2">
      <c r="D436" s="1373"/>
      <c r="F436" s="1373"/>
      <c r="G436" s="1595"/>
    </row>
    <row r="437" spans="4:7" x14ac:dyDescent="0.2">
      <c r="D437" s="1373"/>
      <c r="F437" s="1373"/>
      <c r="G437" s="1595"/>
    </row>
    <row r="438" spans="4:7" x14ac:dyDescent="0.2">
      <c r="D438" s="1373"/>
      <c r="F438" s="1373"/>
      <c r="G438" s="1595"/>
    </row>
    <row r="439" spans="4:7" x14ac:dyDescent="0.2">
      <c r="D439" s="1373"/>
      <c r="F439" s="1373"/>
      <c r="G439" s="1595"/>
    </row>
    <row r="440" spans="4:7" x14ac:dyDescent="0.2">
      <c r="D440" s="1373"/>
      <c r="F440" s="1373"/>
      <c r="G440" s="1595"/>
    </row>
    <row r="441" spans="4:7" x14ac:dyDescent="0.2">
      <c r="D441" s="1373"/>
      <c r="F441" s="1373"/>
      <c r="G441" s="1595"/>
    </row>
    <row r="442" spans="4:7" x14ac:dyDescent="0.2">
      <c r="D442" s="1373"/>
      <c r="F442" s="1373"/>
      <c r="G442" s="1595"/>
    </row>
    <row r="443" spans="4:7" x14ac:dyDescent="0.2">
      <c r="D443" s="1373"/>
      <c r="F443" s="1373"/>
      <c r="G443" s="1595"/>
    </row>
    <row r="444" spans="4:7" x14ac:dyDescent="0.2">
      <c r="D444" s="1373"/>
      <c r="F444" s="1373"/>
      <c r="G444" s="1595"/>
    </row>
    <row r="445" spans="4:7" x14ac:dyDescent="0.2">
      <c r="D445" s="1373"/>
      <c r="F445" s="1373"/>
      <c r="G445" s="1595"/>
    </row>
    <row r="446" spans="4:7" x14ac:dyDescent="0.2">
      <c r="D446" s="1373"/>
      <c r="F446" s="1373"/>
      <c r="G446" s="1595"/>
    </row>
    <row r="447" spans="4:7" x14ac:dyDescent="0.2">
      <c r="D447" s="1373"/>
      <c r="F447" s="1373"/>
      <c r="G447" s="1595"/>
    </row>
    <row r="448" spans="4:7" x14ac:dyDescent="0.2">
      <c r="D448" s="1373"/>
      <c r="F448" s="1373"/>
      <c r="G448" s="1595"/>
    </row>
    <row r="449" spans="4:7" x14ac:dyDescent="0.2">
      <c r="D449" s="1373"/>
      <c r="F449" s="1373"/>
      <c r="G449" s="1595"/>
    </row>
    <row r="450" spans="4:7" x14ac:dyDescent="0.2">
      <c r="D450" s="1373"/>
      <c r="F450" s="1373"/>
      <c r="G450" s="1595"/>
    </row>
    <row r="451" spans="4:7" x14ac:dyDescent="0.2">
      <c r="D451" s="1373"/>
      <c r="F451" s="1373"/>
      <c r="G451" s="1595"/>
    </row>
    <row r="452" spans="4:7" x14ac:dyDescent="0.2">
      <c r="D452" s="1373"/>
      <c r="F452" s="1373"/>
      <c r="G452" s="1595"/>
    </row>
    <row r="453" spans="4:7" x14ac:dyDescent="0.2">
      <c r="D453" s="1373"/>
      <c r="F453" s="1373"/>
      <c r="G453" s="1595"/>
    </row>
    <row r="454" spans="4:7" x14ac:dyDescent="0.2">
      <c r="D454" s="1373"/>
      <c r="F454" s="1373"/>
      <c r="G454" s="1595"/>
    </row>
    <row r="455" spans="4:7" x14ac:dyDescent="0.2">
      <c r="D455" s="1373"/>
      <c r="F455" s="1373"/>
      <c r="G455" s="1595"/>
    </row>
    <row r="456" spans="4:7" x14ac:dyDescent="0.2">
      <c r="D456" s="1373"/>
      <c r="F456" s="1373"/>
      <c r="G456" s="1595"/>
    </row>
    <row r="457" spans="4:7" x14ac:dyDescent="0.2">
      <c r="D457" s="1373"/>
      <c r="F457" s="1373"/>
      <c r="G457" s="1595"/>
    </row>
    <row r="458" spans="4:7" x14ac:dyDescent="0.2">
      <c r="D458" s="1373"/>
      <c r="F458" s="1373"/>
      <c r="G458" s="1595"/>
    </row>
    <row r="459" spans="4:7" x14ac:dyDescent="0.2">
      <c r="D459" s="1373"/>
      <c r="F459" s="1373"/>
      <c r="G459" s="1595"/>
    </row>
    <row r="460" spans="4:7" x14ac:dyDescent="0.2">
      <c r="D460" s="1373"/>
      <c r="F460" s="1373"/>
      <c r="G460" s="1595"/>
    </row>
    <row r="461" spans="4:7" x14ac:dyDescent="0.2">
      <c r="D461" s="1373"/>
      <c r="F461" s="1373"/>
      <c r="G461" s="1595"/>
    </row>
    <row r="462" spans="4:7" x14ac:dyDescent="0.2">
      <c r="D462" s="1373"/>
      <c r="F462" s="1373"/>
      <c r="G462" s="1595"/>
    </row>
    <row r="463" spans="4:7" x14ac:dyDescent="0.2">
      <c r="D463" s="1373"/>
      <c r="F463" s="1373"/>
      <c r="G463" s="1595"/>
    </row>
    <row r="464" spans="4:7" x14ac:dyDescent="0.2">
      <c r="D464" s="1373"/>
      <c r="F464" s="1373"/>
      <c r="G464" s="1595"/>
    </row>
    <row r="465" spans="4:7" x14ac:dyDescent="0.2">
      <c r="D465" s="1373"/>
      <c r="F465" s="1373"/>
      <c r="G465" s="1595"/>
    </row>
    <row r="466" spans="4:7" x14ac:dyDescent="0.2">
      <c r="D466" s="1373"/>
      <c r="F466" s="1373"/>
      <c r="G466" s="1595"/>
    </row>
    <row r="467" spans="4:7" x14ac:dyDescent="0.2">
      <c r="D467" s="1373"/>
      <c r="F467" s="1373"/>
      <c r="G467" s="1595"/>
    </row>
    <row r="468" spans="4:7" x14ac:dyDescent="0.2">
      <c r="D468" s="1373"/>
      <c r="F468" s="1373"/>
      <c r="G468" s="1595"/>
    </row>
    <row r="469" spans="4:7" x14ac:dyDescent="0.2">
      <c r="D469" s="1373"/>
      <c r="F469" s="1373"/>
      <c r="G469" s="1595"/>
    </row>
    <row r="470" spans="4:7" x14ac:dyDescent="0.2">
      <c r="D470" s="1373"/>
      <c r="F470" s="1373"/>
      <c r="G470" s="1595"/>
    </row>
    <row r="471" spans="4:7" x14ac:dyDescent="0.2">
      <c r="D471" s="1373"/>
      <c r="F471" s="1373"/>
      <c r="G471" s="1595"/>
    </row>
    <row r="472" spans="4:7" x14ac:dyDescent="0.2">
      <c r="D472" s="1373"/>
      <c r="F472" s="1373"/>
      <c r="G472" s="1595"/>
    </row>
    <row r="473" spans="4:7" x14ac:dyDescent="0.2">
      <c r="D473" s="1373"/>
      <c r="F473" s="1373"/>
      <c r="G473" s="1595"/>
    </row>
    <row r="474" spans="4:7" x14ac:dyDescent="0.2">
      <c r="D474" s="1373"/>
      <c r="F474" s="1373"/>
      <c r="G474" s="1595"/>
    </row>
    <row r="475" spans="4:7" x14ac:dyDescent="0.2">
      <c r="D475" s="1373"/>
      <c r="F475" s="1373"/>
      <c r="G475" s="1595"/>
    </row>
    <row r="476" spans="4:7" x14ac:dyDescent="0.2">
      <c r="D476" s="1373"/>
      <c r="F476" s="1373"/>
      <c r="G476" s="1595"/>
    </row>
    <row r="477" spans="4:7" x14ac:dyDescent="0.2">
      <c r="D477" s="1373"/>
      <c r="F477" s="1373"/>
      <c r="G477" s="1595"/>
    </row>
    <row r="478" spans="4:7" x14ac:dyDescent="0.2">
      <c r="D478" s="1373"/>
      <c r="F478" s="1373"/>
      <c r="G478" s="1595"/>
    </row>
    <row r="479" spans="4:7" x14ac:dyDescent="0.2">
      <c r="D479" s="1373"/>
      <c r="F479" s="1373"/>
      <c r="G479" s="1595"/>
    </row>
    <row r="480" spans="4:7" x14ac:dyDescent="0.2">
      <c r="D480" s="1373"/>
      <c r="F480" s="1373"/>
      <c r="G480" s="1595"/>
    </row>
    <row r="481" spans="4:7" x14ac:dyDescent="0.2">
      <c r="D481" s="1373"/>
      <c r="F481" s="1373"/>
      <c r="G481" s="1595"/>
    </row>
    <row r="482" spans="4:7" x14ac:dyDescent="0.2">
      <c r="D482" s="1373"/>
      <c r="F482" s="1373"/>
      <c r="G482" s="1595"/>
    </row>
    <row r="483" spans="4:7" x14ac:dyDescent="0.2">
      <c r="D483" s="1373"/>
      <c r="F483" s="1373"/>
      <c r="G483" s="1595"/>
    </row>
    <row r="484" spans="4:7" x14ac:dyDescent="0.2">
      <c r="D484" s="1373"/>
      <c r="F484" s="1373"/>
      <c r="G484" s="1595"/>
    </row>
    <row r="485" spans="4:7" x14ac:dyDescent="0.2">
      <c r="D485" s="1373"/>
      <c r="F485" s="1373"/>
      <c r="G485" s="1595"/>
    </row>
    <row r="486" spans="4:7" x14ac:dyDescent="0.2">
      <c r="D486" s="1373"/>
      <c r="F486" s="1373"/>
      <c r="G486" s="1595"/>
    </row>
    <row r="487" spans="4:7" x14ac:dyDescent="0.2">
      <c r="D487" s="1373"/>
      <c r="F487" s="1373"/>
      <c r="G487" s="1595"/>
    </row>
    <row r="488" spans="4:7" x14ac:dyDescent="0.2">
      <c r="D488" s="1373"/>
      <c r="F488" s="1373"/>
      <c r="G488" s="1595"/>
    </row>
    <row r="489" spans="4:7" x14ac:dyDescent="0.2">
      <c r="D489" s="1373"/>
      <c r="F489" s="1373"/>
      <c r="G489" s="1595"/>
    </row>
    <row r="490" spans="4:7" x14ac:dyDescent="0.2">
      <c r="D490" s="1373"/>
      <c r="F490" s="1373"/>
      <c r="G490" s="1595"/>
    </row>
    <row r="491" spans="4:7" x14ac:dyDescent="0.2">
      <c r="D491" s="1373"/>
      <c r="F491" s="1373"/>
      <c r="G491" s="1595"/>
    </row>
    <row r="492" spans="4:7" x14ac:dyDescent="0.2">
      <c r="D492" s="1373"/>
      <c r="F492" s="1373"/>
      <c r="G492" s="1595"/>
    </row>
    <row r="493" spans="4:7" x14ac:dyDescent="0.2">
      <c r="D493" s="1373"/>
      <c r="F493" s="1373"/>
      <c r="G493" s="1595"/>
    </row>
    <row r="494" spans="4:7" x14ac:dyDescent="0.2">
      <c r="D494" s="1373"/>
      <c r="F494" s="1373"/>
      <c r="G494" s="1595"/>
    </row>
    <row r="495" spans="4:7" x14ac:dyDescent="0.2">
      <c r="D495" s="1373"/>
      <c r="F495" s="1373"/>
      <c r="G495" s="1595"/>
    </row>
    <row r="496" spans="4:7" x14ac:dyDescent="0.2">
      <c r="D496" s="1373"/>
      <c r="F496" s="1373"/>
      <c r="G496" s="1595"/>
    </row>
    <row r="497" spans="4:7" x14ac:dyDescent="0.2">
      <c r="D497" s="1373"/>
      <c r="F497" s="1373"/>
      <c r="G497" s="1595"/>
    </row>
    <row r="498" spans="4:7" x14ac:dyDescent="0.2">
      <c r="D498" s="1373"/>
      <c r="F498" s="1373"/>
      <c r="G498" s="1595"/>
    </row>
    <row r="499" spans="4:7" x14ac:dyDescent="0.2">
      <c r="D499" s="1373"/>
      <c r="F499" s="1373"/>
      <c r="G499" s="1595"/>
    </row>
    <row r="500" spans="4:7" x14ac:dyDescent="0.2">
      <c r="D500" s="1373"/>
      <c r="F500" s="1373"/>
      <c r="G500" s="1595"/>
    </row>
    <row r="501" spans="4:7" x14ac:dyDescent="0.2">
      <c r="D501" s="1373"/>
      <c r="F501" s="1373"/>
      <c r="G501" s="1595"/>
    </row>
    <row r="502" spans="4:7" x14ac:dyDescent="0.2">
      <c r="D502" s="1373"/>
      <c r="F502" s="1373"/>
      <c r="G502" s="1595"/>
    </row>
    <row r="503" spans="4:7" x14ac:dyDescent="0.2">
      <c r="D503" s="1373"/>
      <c r="F503" s="1373"/>
      <c r="G503" s="1595"/>
    </row>
    <row r="504" spans="4:7" x14ac:dyDescent="0.2">
      <c r="D504" s="1373"/>
      <c r="F504" s="1373"/>
      <c r="G504" s="1595"/>
    </row>
    <row r="505" spans="4:7" x14ac:dyDescent="0.2">
      <c r="D505" s="1373"/>
      <c r="F505" s="1373"/>
      <c r="G505" s="1595"/>
    </row>
    <row r="506" spans="4:7" x14ac:dyDescent="0.2">
      <c r="D506" s="1373"/>
      <c r="F506" s="1373"/>
      <c r="G506" s="1595"/>
    </row>
    <row r="507" spans="4:7" x14ac:dyDescent="0.2">
      <c r="D507" s="1373"/>
      <c r="F507" s="1373"/>
      <c r="G507" s="1595"/>
    </row>
    <row r="508" spans="4:7" x14ac:dyDescent="0.2">
      <c r="D508" s="1373"/>
      <c r="F508" s="1373"/>
      <c r="G508" s="1595"/>
    </row>
    <row r="509" spans="4:7" x14ac:dyDescent="0.2">
      <c r="D509" s="1373"/>
      <c r="F509" s="1373"/>
      <c r="G509" s="1595"/>
    </row>
    <row r="510" spans="4:7" x14ac:dyDescent="0.2">
      <c r="D510" s="1373"/>
      <c r="F510" s="1373"/>
      <c r="G510" s="1595"/>
    </row>
    <row r="511" spans="4:7" x14ac:dyDescent="0.2">
      <c r="D511" s="1373"/>
      <c r="F511" s="1373"/>
      <c r="G511" s="1595"/>
    </row>
    <row r="512" spans="4:7" x14ac:dyDescent="0.2">
      <c r="D512" s="1373"/>
      <c r="F512" s="1373"/>
      <c r="G512" s="1595"/>
    </row>
    <row r="513" spans="4:7" x14ac:dyDescent="0.2">
      <c r="D513" s="1373"/>
      <c r="F513" s="1373"/>
      <c r="G513" s="1595"/>
    </row>
    <row r="514" spans="4:7" x14ac:dyDescent="0.2">
      <c r="D514" s="1373"/>
      <c r="F514" s="1373"/>
      <c r="G514" s="1595"/>
    </row>
    <row r="515" spans="4:7" x14ac:dyDescent="0.2">
      <c r="D515" s="1373"/>
      <c r="F515" s="1373"/>
      <c r="G515" s="1595"/>
    </row>
    <row r="516" spans="4:7" x14ac:dyDescent="0.2">
      <c r="D516" s="1373"/>
      <c r="F516" s="1373"/>
      <c r="G516" s="1595"/>
    </row>
    <row r="517" spans="4:7" x14ac:dyDescent="0.2">
      <c r="D517" s="1373"/>
      <c r="F517" s="1373"/>
      <c r="G517" s="1595"/>
    </row>
    <row r="518" spans="4:7" x14ac:dyDescent="0.2">
      <c r="D518" s="1373"/>
      <c r="F518" s="1373"/>
      <c r="G518" s="1595"/>
    </row>
    <row r="519" spans="4:7" x14ac:dyDescent="0.2">
      <c r="D519" s="1373"/>
      <c r="F519" s="1373"/>
      <c r="G519" s="1595"/>
    </row>
    <row r="520" spans="4:7" x14ac:dyDescent="0.2">
      <c r="D520" s="1373"/>
      <c r="F520" s="1373"/>
      <c r="G520" s="1595"/>
    </row>
    <row r="521" spans="4:7" x14ac:dyDescent="0.2">
      <c r="D521" s="1373"/>
      <c r="F521" s="1373"/>
      <c r="G521" s="1595"/>
    </row>
    <row r="522" spans="4:7" x14ac:dyDescent="0.2">
      <c r="D522" s="1373"/>
      <c r="F522" s="1373"/>
      <c r="G522" s="1595"/>
    </row>
    <row r="523" spans="4:7" x14ac:dyDescent="0.2">
      <c r="D523" s="1373"/>
      <c r="F523" s="1373"/>
      <c r="G523" s="1595"/>
    </row>
    <row r="524" spans="4:7" x14ac:dyDescent="0.2">
      <c r="D524" s="1373"/>
      <c r="F524" s="1373"/>
      <c r="G524" s="1595"/>
    </row>
    <row r="525" spans="4:7" x14ac:dyDescent="0.2">
      <c r="D525" s="1373"/>
      <c r="F525" s="1373"/>
      <c r="G525" s="1595"/>
    </row>
    <row r="526" spans="4:7" x14ac:dyDescent="0.2">
      <c r="D526" s="1373"/>
      <c r="F526" s="1373"/>
      <c r="G526" s="1595"/>
    </row>
    <row r="527" spans="4:7" x14ac:dyDescent="0.2">
      <c r="D527" s="1373"/>
      <c r="F527" s="1373"/>
      <c r="G527" s="1595"/>
    </row>
    <row r="528" spans="4:7" x14ac:dyDescent="0.2">
      <c r="D528" s="1373"/>
      <c r="F528" s="1373"/>
      <c r="G528" s="1595"/>
    </row>
    <row r="529" spans="4:7" x14ac:dyDescent="0.2">
      <c r="D529" s="1373"/>
      <c r="F529" s="1373"/>
      <c r="G529" s="1595"/>
    </row>
    <row r="530" spans="4:7" x14ac:dyDescent="0.2">
      <c r="D530" s="1373"/>
      <c r="F530" s="1373"/>
      <c r="G530" s="1595"/>
    </row>
    <row r="531" spans="4:7" x14ac:dyDescent="0.2">
      <c r="D531" s="1373"/>
      <c r="F531" s="1373"/>
      <c r="G531" s="1595"/>
    </row>
    <row r="532" spans="4:7" x14ac:dyDescent="0.2">
      <c r="D532" s="1373"/>
      <c r="F532" s="1373"/>
      <c r="G532" s="1595"/>
    </row>
    <row r="533" spans="4:7" x14ac:dyDescent="0.2">
      <c r="D533" s="1373"/>
      <c r="F533" s="1373"/>
      <c r="G533" s="1595"/>
    </row>
    <row r="534" spans="4:7" x14ac:dyDescent="0.2">
      <c r="D534" s="1373"/>
      <c r="F534" s="1373"/>
      <c r="G534" s="1595"/>
    </row>
    <row r="535" spans="4:7" x14ac:dyDescent="0.2">
      <c r="D535" s="1373"/>
      <c r="F535" s="1373"/>
      <c r="G535" s="1595"/>
    </row>
    <row r="536" spans="4:7" x14ac:dyDescent="0.2">
      <c r="D536" s="1373"/>
      <c r="F536" s="1373"/>
      <c r="G536" s="1595"/>
    </row>
    <row r="537" spans="4:7" x14ac:dyDescent="0.2">
      <c r="D537" s="1373"/>
      <c r="F537" s="1373"/>
      <c r="G537" s="1595"/>
    </row>
    <row r="538" spans="4:7" x14ac:dyDescent="0.2">
      <c r="D538" s="1373"/>
      <c r="F538" s="1373"/>
      <c r="G538" s="1595"/>
    </row>
    <row r="539" spans="4:7" x14ac:dyDescent="0.2">
      <c r="D539" s="1373"/>
      <c r="F539" s="1373"/>
      <c r="G539" s="1595"/>
    </row>
    <row r="540" spans="4:7" x14ac:dyDescent="0.2">
      <c r="D540" s="1373"/>
      <c r="F540" s="1373"/>
      <c r="G540" s="1595"/>
    </row>
    <row r="541" spans="4:7" x14ac:dyDescent="0.2">
      <c r="D541" s="1373"/>
      <c r="F541" s="1373"/>
      <c r="G541" s="1595"/>
    </row>
    <row r="542" spans="4:7" x14ac:dyDescent="0.2">
      <c r="D542" s="1373"/>
      <c r="F542" s="1373"/>
      <c r="G542" s="1595"/>
    </row>
    <row r="543" spans="4:7" x14ac:dyDescent="0.2">
      <c r="D543" s="1373"/>
      <c r="F543" s="1373"/>
      <c r="G543" s="1595"/>
    </row>
    <row r="544" spans="4:7" x14ac:dyDescent="0.2">
      <c r="D544" s="1373"/>
      <c r="F544" s="1373"/>
      <c r="G544" s="1595"/>
    </row>
    <row r="545" spans="4:7" x14ac:dyDescent="0.2">
      <c r="D545" s="1373"/>
      <c r="F545" s="1373"/>
      <c r="G545" s="1595"/>
    </row>
    <row r="546" spans="4:7" x14ac:dyDescent="0.2">
      <c r="D546" s="1373"/>
      <c r="F546" s="1373"/>
      <c r="G546" s="1595"/>
    </row>
    <row r="547" spans="4:7" x14ac:dyDescent="0.2">
      <c r="D547" s="1373"/>
      <c r="F547" s="1373"/>
      <c r="G547" s="1595"/>
    </row>
    <row r="548" spans="4:7" x14ac:dyDescent="0.2">
      <c r="D548" s="1373"/>
      <c r="F548" s="1373"/>
      <c r="G548" s="1595"/>
    </row>
    <row r="549" spans="4:7" x14ac:dyDescent="0.2">
      <c r="D549" s="1373"/>
      <c r="F549" s="1373"/>
      <c r="G549" s="1595"/>
    </row>
    <row r="550" spans="4:7" x14ac:dyDescent="0.2">
      <c r="D550" s="1373"/>
      <c r="F550" s="1373"/>
      <c r="G550" s="1595"/>
    </row>
    <row r="551" spans="4:7" x14ac:dyDescent="0.2">
      <c r="D551" s="1373"/>
      <c r="F551" s="1373"/>
      <c r="G551" s="1595"/>
    </row>
    <row r="552" spans="4:7" x14ac:dyDescent="0.2">
      <c r="D552" s="1373"/>
      <c r="F552" s="1373"/>
      <c r="G552" s="1595"/>
    </row>
    <row r="553" spans="4:7" x14ac:dyDescent="0.2">
      <c r="D553" s="1373"/>
      <c r="F553" s="1373"/>
      <c r="G553" s="1595"/>
    </row>
    <row r="554" spans="4:7" x14ac:dyDescent="0.2">
      <c r="D554" s="1373"/>
      <c r="F554" s="1373"/>
      <c r="G554" s="1595"/>
    </row>
    <row r="555" spans="4:7" x14ac:dyDescent="0.2">
      <c r="D555" s="1373"/>
      <c r="F555" s="1373"/>
      <c r="G555" s="1595"/>
    </row>
    <row r="556" spans="4:7" x14ac:dyDescent="0.2">
      <c r="D556" s="1373"/>
      <c r="F556" s="1373"/>
      <c r="G556" s="1595"/>
    </row>
    <row r="557" spans="4:7" x14ac:dyDescent="0.2">
      <c r="D557" s="1373"/>
      <c r="F557" s="1373"/>
      <c r="G557" s="1595"/>
    </row>
    <row r="558" spans="4:7" x14ac:dyDescent="0.2">
      <c r="D558" s="1373"/>
      <c r="F558" s="1373"/>
      <c r="G558" s="1595"/>
    </row>
    <row r="559" spans="4:7" x14ac:dyDescent="0.2">
      <c r="D559" s="1373"/>
      <c r="F559" s="1373"/>
      <c r="G559" s="1595"/>
    </row>
    <row r="560" spans="4:7" x14ac:dyDescent="0.2">
      <c r="D560" s="1373"/>
      <c r="F560" s="1373"/>
      <c r="G560" s="1595"/>
    </row>
    <row r="561" spans="4:7" x14ac:dyDescent="0.2">
      <c r="D561" s="1373"/>
      <c r="F561" s="1373"/>
      <c r="G561" s="1595"/>
    </row>
    <row r="562" spans="4:7" x14ac:dyDescent="0.2">
      <c r="D562" s="1373"/>
      <c r="F562" s="1373"/>
      <c r="G562" s="1595"/>
    </row>
    <row r="563" spans="4:7" x14ac:dyDescent="0.2">
      <c r="D563" s="1373"/>
      <c r="F563" s="1373"/>
      <c r="G563" s="1595"/>
    </row>
    <row r="564" spans="4:7" x14ac:dyDescent="0.2">
      <c r="D564" s="1373"/>
      <c r="F564" s="1373"/>
      <c r="G564" s="1595"/>
    </row>
    <row r="565" spans="4:7" x14ac:dyDescent="0.2">
      <c r="D565" s="1373"/>
      <c r="F565" s="1373"/>
      <c r="G565" s="1595"/>
    </row>
    <row r="566" spans="4:7" x14ac:dyDescent="0.2">
      <c r="D566" s="1373"/>
      <c r="F566" s="1373"/>
      <c r="G566" s="1595"/>
    </row>
    <row r="567" spans="4:7" x14ac:dyDescent="0.2">
      <c r="D567" s="1373"/>
      <c r="F567" s="1373"/>
      <c r="G567" s="1595"/>
    </row>
    <row r="568" spans="4:7" x14ac:dyDescent="0.2">
      <c r="D568" s="1373"/>
      <c r="F568" s="1373"/>
      <c r="G568" s="1595"/>
    </row>
    <row r="569" spans="4:7" x14ac:dyDescent="0.2">
      <c r="D569" s="1373"/>
      <c r="F569" s="1373"/>
      <c r="G569" s="1595"/>
    </row>
    <row r="570" spans="4:7" x14ac:dyDescent="0.2">
      <c r="D570" s="1373"/>
      <c r="F570" s="1373"/>
      <c r="G570" s="1595"/>
    </row>
    <row r="571" spans="4:7" x14ac:dyDescent="0.2">
      <c r="D571" s="1373"/>
      <c r="F571" s="1373"/>
      <c r="G571" s="1595"/>
    </row>
    <row r="572" spans="4:7" x14ac:dyDescent="0.2">
      <c r="D572" s="1373"/>
      <c r="F572" s="1373"/>
      <c r="G572" s="1595"/>
    </row>
    <row r="573" spans="4:7" x14ac:dyDescent="0.2">
      <c r="D573" s="1373"/>
      <c r="F573" s="1373"/>
      <c r="G573" s="1595"/>
    </row>
    <row r="574" spans="4:7" x14ac:dyDescent="0.2">
      <c r="D574" s="1373"/>
      <c r="F574" s="1373"/>
      <c r="G574" s="1595"/>
    </row>
    <row r="575" spans="4:7" x14ac:dyDescent="0.2">
      <c r="D575" s="1373"/>
      <c r="F575" s="1373"/>
      <c r="G575" s="1595"/>
    </row>
    <row r="576" spans="4:7" x14ac:dyDescent="0.2">
      <c r="D576" s="1373"/>
      <c r="F576" s="1373"/>
      <c r="G576" s="1595"/>
    </row>
    <row r="577" spans="4:7" x14ac:dyDescent="0.2">
      <c r="D577" s="1373"/>
      <c r="F577" s="1373"/>
      <c r="G577" s="1595"/>
    </row>
    <row r="578" spans="4:7" x14ac:dyDescent="0.2">
      <c r="D578" s="1373"/>
      <c r="F578" s="1373"/>
      <c r="G578" s="1595"/>
    </row>
    <row r="579" spans="4:7" x14ac:dyDescent="0.2">
      <c r="D579" s="1373"/>
      <c r="F579" s="1373"/>
      <c r="G579" s="1595"/>
    </row>
    <row r="580" spans="4:7" x14ac:dyDescent="0.2">
      <c r="D580" s="1373"/>
      <c r="F580" s="1373"/>
      <c r="G580" s="1595"/>
    </row>
    <row r="581" spans="4:7" x14ac:dyDescent="0.2">
      <c r="D581" s="1373"/>
      <c r="F581" s="1373"/>
      <c r="G581" s="1595"/>
    </row>
    <row r="582" spans="4:7" x14ac:dyDescent="0.2">
      <c r="D582" s="1373"/>
      <c r="F582" s="1373"/>
      <c r="G582" s="1595"/>
    </row>
    <row r="583" spans="4:7" x14ac:dyDescent="0.2">
      <c r="D583" s="1373"/>
      <c r="F583" s="1373"/>
      <c r="G583" s="1595"/>
    </row>
    <row r="584" spans="4:7" x14ac:dyDescent="0.2">
      <c r="D584" s="1373"/>
      <c r="F584" s="1373"/>
      <c r="G584" s="1595"/>
    </row>
    <row r="585" spans="4:7" x14ac:dyDescent="0.2">
      <c r="D585" s="1373"/>
      <c r="F585" s="1373"/>
      <c r="G585" s="1595"/>
    </row>
    <row r="586" spans="4:7" x14ac:dyDescent="0.2">
      <c r="D586" s="1373"/>
      <c r="F586" s="1373"/>
      <c r="G586" s="1595"/>
    </row>
    <row r="587" spans="4:7" x14ac:dyDescent="0.2">
      <c r="D587" s="1373"/>
      <c r="F587" s="1373"/>
      <c r="G587" s="1595"/>
    </row>
    <row r="588" spans="4:7" x14ac:dyDescent="0.2">
      <c r="D588" s="1373"/>
      <c r="F588" s="1373"/>
      <c r="G588" s="1595"/>
    </row>
    <row r="589" spans="4:7" x14ac:dyDescent="0.2">
      <c r="D589" s="1373"/>
      <c r="F589" s="1373"/>
      <c r="G589" s="1595"/>
    </row>
    <row r="590" spans="4:7" x14ac:dyDescent="0.2">
      <c r="D590" s="1373"/>
      <c r="F590" s="1373"/>
      <c r="G590" s="1595"/>
    </row>
    <row r="591" spans="4:7" x14ac:dyDescent="0.2">
      <c r="D591" s="1373"/>
      <c r="F591" s="1373"/>
      <c r="G591" s="1595"/>
    </row>
    <row r="592" spans="4:7" x14ac:dyDescent="0.2">
      <c r="D592" s="1373"/>
      <c r="F592" s="1373"/>
      <c r="G592" s="1595"/>
    </row>
    <row r="593" spans="4:7" x14ac:dyDescent="0.2">
      <c r="D593" s="1373"/>
      <c r="F593" s="1373"/>
      <c r="G593" s="1595"/>
    </row>
    <row r="594" spans="4:7" x14ac:dyDescent="0.2">
      <c r="D594" s="1373"/>
      <c r="F594" s="1373"/>
      <c r="G594" s="1595"/>
    </row>
    <row r="595" spans="4:7" x14ac:dyDescent="0.2">
      <c r="D595" s="1373"/>
      <c r="F595" s="1373"/>
      <c r="G595" s="1595"/>
    </row>
    <row r="596" spans="4:7" x14ac:dyDescent="0.2">
      <c r="D596" s="1373"/>
      <c r="F596" s="1373"/>
      <c r="G596" s="1595"/>
    </row>
    <row r="597" spans="4:7" x14ac:dyDescent="0.2">
      <c r="D597" s="1373"/>
      <c r="F597" s="1373"/>
      <c r="G597" s="1595"/>
    </row>
    <row r="598" spans="4:7" x14ac:dyDescent="0.2">
      <c r="D598" s="1373"/>
      <c r="F598" s="1373"/>
      <c r="G598" s="1595"/>
    </row>
    <row r="599" spans="4:7" x14ac:dyDescent="0.2">
      <c r="D599" s="1373"/>
      <c r="F599" s="1373"/>
      <c r="G599" s="1595"/>
    </row>
    <row r="600" spans="4:7" x14ac:dyDescent="0.2">
      <c r="D600" s="1373"/>
      <c r="F600" s="1373"/>
      <c r="G600" s="1595"/>
    </row>
    <row r="601" spans="4:7" x14ac:dyDescent="0.2">
      <c r="D601" s="1373"/>
      <c r="F601" s="1373"/>
      <c r="G601" s="1595"/>
    </row>
    <row r="602" spans="4:7" x14ac:dyDescent="0.2">
      <c r="D602" s="1373"/>
      <c r="F602" s="1373"/>
      <c r="G602" s="1595"/>
    </row>
    <row r="603" spans="4:7" x14ac:dyDescent="0.2">
      <c r="D603" s="1373"/>
      <c r="F603" s="1373"/>
      <c r="G603" s="1595"/>
    </row>
    <row r="604" spans="4:7" x14ac:dyDescent="0.2">
      <c r="D604" s="1373"/>
      <c r="F604" s="1373"/>
      <c r="G604" s="1595"/>
    </row>
    <row r="605" spans="4:7" x14ac:dyDescent="0.2">
      <c r="D605" s="1373"/>
      <c r="F605" s="1373"/>
      <c r="G605" s="1595"/>
    </row>
    <row r="606" spans="4:7" x14ac:dyDescent="0.2">
      <c r="D606" s="1373"/>
      <c r="F606" s="1373"/>
      <c r="G606" s="1595"/>
    </row>
    <row r="607" spans="4:7" x14ac:dyDescent="0.2">
      <c r="D607" s="1373"/>
      <c r="F607" s="1373"/>
      <c r="G607" s="1595"/>
    </row>
    <row r="608" spans="4:7" x14ac:dyDescent="0.2">
      <c r="D608" s="1373"/>
      <c r="F608" s="1373"/>
      <c r="G608" s="1595"/>
    </row>
    <row r="609" spans="4:7" x14ac:dyDescent="0.2">
      <c r="D609" s="1373"/>
      <c r="F609" s="1373"/>
      <c r="G609" s="1595"/>
    </row>
    <row r="610" spans="4:7" x14ac:dyDescent="0.2">
      <c r="D610" s="1373"/>
      <c r="F610" s="1373"/>
      <c r="G610" s="1595"/>
    </row>
    <row r="611" spans="4:7" x14ac:dyDescent="0.2">
      <c r="D611" s="1373"/>
      <c r="F611" s="1373"/>
      <c r="G611" s="1595"/>
    </row>
    <row r="612" spans="4:7" x14ac:dyDescent="0.2">
      <c r="D612" s="1373"/>
      <c r="F612" s="1373"/>
      <c r="G612" s="1595"/>
    </row>
    <row r="613" spans="4:7" x14ac:dyDescent="0.2">
      <c r="D613" s="1373"/>
      <c r="F613" s="1373"/>
      <c r="G613" s="1595"/>
    </row>
    <row r="614" spans="4:7" x14ac:dyDescent="0.2">
      <c r="D614" s="1373"/>
      <c r="F614" s="1373"/>
      <c r="G614" s="1595"/>
    </row>
    <row r="615" spans="4:7" x14ac:dyDescent="0.2">
      <c r="D615" s="1373"/>
      <c r="F615" s="1373"/>
      <c r="G615" s="1595"/>
    </row>
    <row r="616" spans="4:7" x14ac:dyDescent="0.2">
      <c r="D616" s="1373"/>
      <c r="F616" s="1373"/>
      <c r="G616" s="1595"/>
    </row>
    <row r="617" spans="4:7" x14ac:dyDescent="0.2">
      <c r="D617" s="1373"/>
      <c r="F617" s="1373"/>
      <c r="G617" s="1595"/>
    </row>
    <row r="618" spans="4:7" x14ac:dyDescent="0.2">
      <c r="D618" s="1373"/>
      <c r="F618" s="1373"/>
      <c r="G618" s="1595"/>
    </row>
    <row r="619" spans="4:7" x14ac:dyDescent="0.2">
      <c r="D619" s="1373"/>
      <c r="F619" s="1373"/>
      <c r="G619" s="1595"/>
    </row>
    <row r="620" spans="4:7" x14ac:dyDescent="0.2">
      <c r="D620" s="1373"/>
      <c r="F620" s="1373"/>
      <c r="G620" s="1595"/>
    </row>
    <row r="621" spans="4:7" x14ac:dyDescent="0.2">
      <c r="D621" s="1373"/>
      <c r="F621" s="1373"/>
      <c r="G621" s="1595"/>
    </row>
    <row r="622" spans="4:7" x14ac:dyDescent="0.2">
      <c r="D622" s="1373"/>
      <c r="F622" s="1373"/>
      <c r="G622" s="1595"/>
    </row>
    <row r="623" spans="4:7" x14ac:dyDescent="0.2">
      <c r="D623" s="1373"/>
      <c r="F623" s="1373"/>
      <c r="G623" s="1595"/>
    </row>
    <row r="624" spans="4:7" x14ac:dyDescent="0.2">
      <c r="D624" s="1373"/>
      <c r="F624" s="1373"/>
      <c r="G624" s="1595"/>
    </row>
    <row r="625" spans="4:7" x14ac:dyDescent="0.2">
      <c r="D625" s="1373"/>
      <c r="F625" s="1373"/>
      <c r="G625" s="1595"/>
    </row>
    <row r="626" spans="4:7" x14ac:dyDescent="0.2">
      <c r="D626" s="1373"/>
      <c r="F626" s="1373"/>
      <c r="G626" s="1595"/>
    </row>
    <row r="627" spans="4:7" x14ac:dyDescent="0.2">
      <c r="D627" s="1373"/>
      <c r="F627" s="1373"/>
      <c r="G627" s="1595"/>
    </row>
    <row r="628" spans="4:7" x14ac:dyDescent="0.2">
      <c r="D628" s="1373"/>
      <c r="F628" s="1373"/>
      <c r="G628" s="1595"/>
    </row>
    <row r="629" spans="4:7" x14ac:dyDescent="0.2">
      <c r="D629" s="1373"/>
      <c r="F629" s="1373"/>
      <c r="G629" s="1595"/>
    </row>
    <row r="630" spans="4:7" x14ac:dyDescent="0.2">
      <c r="D630" s="1373"/>
      <c r="F630" s="1373"/>
      <c r="G630" s="1595"/>
    </row>
    <row r="631" spans="4:7" x14ac:dyDescent="0.2">
      <c r="D631" s="1373"/>
      <c r="F631" s="1373"/>
      <c r="G631" s="1595"/>
    </row>
    <row r="632" spans="4:7" x14ac:dyDescent="0.2">
      <c r="D632" s="1373"/>
      <c r="F632" s="1373"/>
      <c r="G632" s="1595"/>
    </row>
    <row r="633" spans="4:7" x14ac:dyDescent="0.2">
      <c r="D633" s="1373"/>
      <c r="F633" s="1373"/>
      <c r="G633" s="1595"/>
    </row>
    <row r="634" spans="4:7" x14ac:dyDescent="0.2">
      <c r="D634" s="1373"/>
      <c r="F634" s="1373"/>
      <c r="G634" s="1595"/>
    </row>
    <row r="635" spans="4:7" x14ac:dyDescent="0.2">
      <c r="D635" s="1373"/>
      <c r="F635" s="1373"/>
      <c r="G635" s="1595"/>
    </row>
    <row r="636" spans="4:7" x14ac:dyDescent="0.2">
      <c r="D636" s="1373"/>
      <c r="F636" s="1373"/>
      <c r="G636" s="1595"/>
    </row>
    <row r="637" spans="4:7" x14ac:dyDescent="0.2">
      <c r="D637" s="1373"/>
      <c r="F637" s="1373"/>
      <c r="G637" s="1595"/>
    </row>
    <row r="638" spans="4:7" x14ac:dyDescent="0.2">
      <c r="D638" s="1373"/>
      <c r="F638" s="1373"/>
      <c r="G638" s="1595"/>
    </row>
    <row r="639" spans="4:7" x14ac:dyDescent="0.2">
      <c r="D639" s="1373"/>
      <c r="F639" s="1373"/>
      <c r="G639" s="1595"/>
    </row>
    <row r="640" spans="4:7" x14ac:dyDescent="0.2">
      <c r="D640" s="1373"/>
      <c r="F640" s="1373"/>
      <c r="G640" s="1595"/>
    </row>
    <row r="641" spans="4:7" x14ac:dyDescent="0.2">
      <c r="D641" s="1373"/>
      <c r="F641" s="1373"/>
      <c r="G641" s="1595"/>
    </row>
    <row r="642" spans="4:7" x14ac:dyDescent="0.2">
      <c r="D642" s="1373"/>
      <c r="F642" s="1373"/>
      <c r="G642" s="1595"/>
    </row>
    <row r="643" spans="4:7" x14ac:dyDescent="0.2">
      <c r="D643" s="1373"/>
      <c r="F643" s="1373"/>
      <c r="G643" s="1595"/>
    </row>
    <row r="644" spans="4:7" x14ac:dyDescent="0.2">
      <c r="D644" s="1373"/>
      <c r="F644" s="1373"/>
      <c r="G644" s="1595"/>
    </row>
    <row r="645" spans="4:7" x14ac:dyDescent="0.2">
      <c r="D645" s="1373"/>
      <c r="F645" s="1373"/>
      <c r="G645" s="1595"/>
    </row>
    <row r="646" spans="4:7" x14ac:dyDescent="0.2">
      <c r="D646" s="1373"/>
      <c r="F646" s="1373"/>
      <c r="G646" s="1595"/>
    </row>
    <row r="647" spans="4:7" x14ac:dyDescent="0.2">
      <c r="D647" s="1373"/>
      <c r="F647" s="1373"/>
      <c r="G647" s="1595"/>
    </row>
    <row r="648" spans="4:7" x14ac:dyDescent="0.2">
      <c r="D648" s="1373"/>
      <c r="F648" s="1373"/>
      <c r="G648" s="1595"/>
    </row>
    <row r="649" spans="4:7" x14ac:dyDescent="0.2">
      <c r="D649" s="1373"/>
      <c r="F649" s="1373"/>
      <c r="G649" s="1595"/>
    </row>
    <row r="650" spans="4:7" x14ac:dyDescent="0.2">
      <c r="D650" s="1373"/>
      <c r="F650" s="1373"/>
      <c r="G650" s="1595"/>
    </row>
    <row r="651" spans="4:7" x14ac:dyDescent="0.2">
      <c r="D651" s="1373"/>
      <c r="F651" s="1373"/>
      <c r="G651" s="1595"/>
    </row>
    <row r="652" spans="4:7" x14ac:dyDescent="0.2">
      <c r="D652" s="1373"/>
      <c r="F652" s="1373"/>
      <c r="G652" s="1595"/>
    </row>
    <row r="653" spans="4:7" x14ac:dyDescent="0.2">
      <c r="D653" s="1373"/>
      <c r="F653" s="1373"/>
      <c r="G653" s="1595"/>
    </row>
    <row r="654" spans="4:7" x14ac:dyDescent="0.2">
      <c r="D654" s="1373"/>
      <c r="F654" s="1373"/>
      <c r="G654" s="1595"/>
    </row>
    <row r="655" spans="4:7" x14ac:dyDescent="0.2">
      <c r="D655" s="1373"/>
      <c r="F655" s="1373"/>
      <c r="G655" s="1595"/>
    </row>
    <row r="656" spans="4:7" x14ac:dyDescent="0.2">
      <c r="D656" s="1373"/>
      <c r="F656" s="1373"/>
      <c r="G656" s="1595"/>
    </row>
    <row r="657" spans="4:7" x14ac:dyDescent="0.2">
      <c r="D657" s="1373"/>
      <c r="F657" s="1373"/>
      <c r="G657" s="1595"/>
    </row>
    <row r="658" spans="4:7" x14ac:dyDescent="0.2">
      <c r="D658" s="1373"/>
      <c r="F658" s="1373"/>
      <c r="G658" s="1595"/>
    </row>
    <row r="659" spans="4:7" x14ac:dyDescent="0.2">
      <c r="D659" s="1373"/>
      <c r="F659" s="1373"/>
      <c r="G659" s="1595"/>
    </row>
    <row r="660" spans="4:7" x14ac:dyDescent="0.2">
      <c r="D660" s="1373"/>
      <c r="F660" s="1373"/>
      <c r="G660" s="1595"/>
    </row>
    <row r="661" spans="4:7" x14ac:dyDescent="0.2">
      <c r="D661" s="1373"/>
      <c r="F661" s="1373"/>
      <c r="G661" s="1595"/>
    </row>
    <row r="662" spans="4:7" x14ac:dyDescent="0.2">
      <c r="D662" s="1373"/>
      <c r="F662" s="1373"/>
      <c r="G662" s="1595"/>
    </row>
    <row r="663" spans="4:7" x14ac:dyDescent="0.2">
      <c r="D663" s="1373"/>
      <c r="F663" s="1373"/>
      <c r="G663" s="1595"/>
    </row>
    <row r="664" spans="4:7" x14ac:dyDescent="0.2">
      <c r="D664" s="1373"/>
      <c r="F664" s="1373"/>
      <c r="G664" s="1595"/>
    </row>
    <row r="665" spans="4:7" x14ac:dyDescent="0.2">
      <c r="D665" s="1373"/>
      <c r="F665" s="1373"/>
      <c r="G665" s="1595"/>
    </row>
    <row r="666" spans="4:7" x14ac:dyDescent="0.2">
      <c r="D666" s="1373"/>
      <c r="F666" s="1373"/>
      <c r="G666" s="1595"/>
    </row>
    <row r="667" spans="4:7" x14ac:dyDescent="0.2">
      <c r="D667" s="1373"/>
      <c r="F667" s="1373"/>
      <c r="G667" s="1595"/>
    </row>
    <row r="668" spans="4:7" x14ac:dyDescent="0.2">
      <c r="D668" s="1373"/>
      <c r="F668" s="1373"/>
      <c r="G668" s="1595"/>
    </row>
    <row r="669" spans="4:7" x14ac:dyDescent="0.2">
      <c r="D669" s="1373"/>
      <c r="F669" s="1373"/>
      <c r="G669" s="1595"/>
    </row>
    <row r="670" spans="4:7" x14ac:dyDescent="0.2">
      <c r="D670" s="1373"/>
      <c r="F670" s="1373"/>
      <c r="G670" s="1595"/>
    </row>
    <row r="671" spans="4:7" x14ac:dyDescent="0.2">
      <c r="D671" s="1373"/>
      <c r="F671" s="1373"/>
      <c r="G671" s="1595"/>
    </row>
    <row r="672" spans="4:7" x14ac:dyDescent="0.2">
      <c r="D672" s="1373"/>
      <c r="F672" s="1373"/>
      <c r="G672" s="1595"/>
    </row>
    <row r="673" spans="4:7" x14ac:dyDescent="0.2">
      <c r="D673" s="1373"/>
      <c r="F673" s="1373"/>
      <c r="G673" s="1595"/>
    </row>
    <row r="674" spans="4:7" x14ac:dyDescent="0.2">
      <c r="D674" s="1373"/>
      <c r="F674" s="1373"/>
      <c r="G674" s="1595"/>
    </row>
    <row r="675" spans="4:7" x14ac:dyDescent="0.2">
      <c r="D675" s="1373"/>
      <c r="F675" s="1373"/>
      <c r="G675" s="1595"/>
    </row>
    <row r="676" spans="4:7" x14ac:dyDescent="0.2">
      <c r="D676" s="1373"/>
      <c r="F676" s="1373"/>
      <c r="G676" s="1595"/>
    </row>
    <row r="677" spans="4:7" x14ac:dyDescent="0.2">
      <c r="D677" s="1373"/>
      <c r="F677" s="1373"/>
      <c r="G677" s="1595"/>
    </row>
    <row r="678" spans="4:7" x14ac:dyDescent="0.2">
      <c r="D678" s="1373"/>
      <c r="F678" s="1373"/>
      <c r="G678" s="1595"/>
    </row>
    <row r="679" spans="4:7" x14ac:dyDescent="0.2">
      <c r="D679" s="1373"/>
      <c r="F679" s="1373"/>
      <c r="G679" s="1595"/>
    </row>
    <row r="680" spans="4:7" x14ac:dyDescent="0.2">
      <c r="D680" s="1373"/>
      <c r="F680" s="1373"/>
      <c r="G680" s="1595"/>
    </row>
    <row r="681" spans="4:7" x14ac:dyDescent="0.2">
      <c r="D681" s="1373"/>
      <c r="F681" s="1373"/>
      <c r="G681" s="1595"/>
    </row>
    <row r="682" spans="4:7" x14ac:dyDescent="0.2">
      <c r="D682" s="1373"/>
      <c r="F682" s="1373"/>
      <c r="G682" s="1595"/>
    </row>
    <row r="683" spans="4:7" x14ac:dyDescent="0.2">
      <c r="D683" s="1373"/>
      <c r="F683" s="1373"/>
      <c r="G683" s="1595"/>
    </row>
    <row r="684" spans="4:7" x14ac:dyDescent="0.2">
      <c r="D684" s="1373"/>
      <c r="F684" s="1373"/>
      <c r="G684" s="1595"/>
    </row>
    <row r="685" spans="4:7" x14ac:dyDescent="0.2">
      <c r="D685" s="1373"/>
      <c r="F685" s="1373"/>
      <c r="G685" s="1595"/>
    </row>
    <row r="686" spans="4:7" x14ac:dyDescent="0.2">
      <c r="D686" s="1373"/>
      <c r="F686" s="1373"/>
      <c r="G686" s="1595"/>
    </row>
    <row r="687" spans="4:7" x14ac:dyDescent="0.2">
      <c r="D687" s="1373"/>
      <c r="F687" s="1373"/>
      <c r="G687" s="1595"/>
    </row>
    <row r="688" spans="4:7" x14ac:dyDescent="0.2">
      <c r="D688" s="1373"/>
      <c r="F688" s="1373"/>
      <c r="G688" s="1595"/>
    </row>
    <row r="689" spans="4:7" x14ac:dyDescent="0.2">
      <c r="D689" s="1373"/>
      <c r="F689" s="1373"/>
      <c r="G689" s="1595"/>
    </row>
    <row r="690" spans="4:7" x14ac:dyDescent="0.2">
      <c r="D690" s="1373"/>
      <c r="F690" s="1373"/>
      <c r="G690" s="1595"/>
    </row>
    <row r="691" spans="4:7" x14ac:dyDescent="0.2">
      <c r="D691" s="1373"/>
      <c r="F691" s="1373"/>
      <c r="G691" s="1595"/>
    </row>
    <row r="692" spans="4:7" x14ac:dyDescent="0.2">
      <c r="D692" s="1373"/>
      <c r="F692" s="1373"/>
      <c r="G692" s="1595"/>
    </row>
    <row r="693" spans="4:7" x14ac:dyDescent="0.2">
      <c r="D693" s="1373"/>
      <c r="F693" s="1373"/>
      <c r="G693" s="1595"/>
    </row>
    <row r="694" spans="4:7" x14ac:dyDescent="0.2">
      <c r="D694" s="1373"/>
      <c r="F694" s="1373"/>
      <c r="G694" s="1595"/>
    </row>
    <row r="695" spans="4:7" x14ac:dyDescent="0.2">
      <c r="D695" s="1373"/>
      <c r="F695" s="1373"/>
      <c r="G695" s="1595"/>
    </row>
    <row r="696" spans="4:7" x14ac:dyDescent="0.2">
      <c r="D696" s="1373"/>
      <c r="F696" s="1373"/>
      <c r="G696" s="1595"/>
    </row>
    <row r="697" spans="4:7" x14ac:dyDescent="0.2">
      <c r="D697" s="1373"/>
      <c r="F697" s="1373"/>
      <c r="G697" s="1595"/>
    </row>
    <row r="698" spans="4:7" x14ac:dyDescent="0.2">
      <c r="D698" s="1373"/>
      <c r="F698" s="1373"/>
      <c r="G698" s="1595"/>
    </row>
    <row r="699" spans="4:7" x14ac:dyDescent="0.2">
      <c r="D699" s="1373"/>
      <c r="F699" s="1373"/>
      <c r="G699" s="1595"/>
    </row>
    <row r="700" spans="4:7" x14ac:dyDescent="0.2">
      <c r="D700" s="1373"/>
      <c r="F700" s="1373"/>
      <c r="G700" s="1595"/>
    </row>
    <row r="701" spans="4:7" x14ac:dyDescent="0.2">
      <c r="D701" s="1373"/>
      <c r="F701" s="1373"/>
      <c r="G701" s="1595"/>
    </row>
    <row r="702" spans="4:7" x14ac:dyDescent="0.2">
      <c r="D702" s="1373"/>
      <c r="F702" s="1373"/>
      <c r="G702" s="1595"/>
    </row>
    <row r="703" spans="4:7" x14ac:dyDescent="0.2">
      <c r="D703" s="1373"/>
      <c r="F703" s="1373"/>
      <c r="G703" s="1595"/>
    </row>
    <row r="704" spans="4:7" x14ac:dyDescent="0.2">
      <c r="D704" s="1373"/>
      <c r="F704" s="1373"/>
      <c r="G704" s="1595"/>
    </row>
    <row r="705" spans="4:7" x14ac:dyDescent="0.2">
      <c r="D705" s="1373"/>
      <c r="F705" s="1373"/>
      <c r="G705" s="1595"/>
    </row>
    <row r="706" spans="4:7" x14ac:dyDescent="0.2">
      <c r="D706" s="1373"/>
      <c r="F706" s="1373"/>
      <c r="G706" s="1595"/>
    </row>
    <row r="707" spans="4:7" x14ac:dyDescent="0.2">
      <c r="D707" s="1373"/>
      <c r="F707" s="1373"/>
      <c r="G707" s="1595"/>
    </row>
    <row r="708" spans="4:7" x14ac:dyDescent="0.2">
      <c r="D708" s="1373"/>
      <c r="F708" s="1373"/>
      <c r="G708" s="1595"/>
    </row>
    <row r="709" spans="4:7" x14ac:dyDescent="0.2">
      <c r="D709" s="1373"/>
      <c r="F709" s="1373"/>
      <c r="G709" s="1595"/>
    </row>
    <row r="710" spans="4:7" x14ac:dyDescent="0.2">
      <c r="D710" s="1373"/>
      <c r="F710" s="1373"/>
      <c r="G710" s="1595"/>
    </row>
    <row r="711" spans="4:7" x14ac:dyDescent="0.2">
      <c r="D711" s="1373"/>
      <c r="F711" s="1373"/>
      <c r="G711" s="1595"/>
    </row>
    <row r="712" spans="4:7" x14ac:dyDescent="0.2">
      <c r="D712" s="1373"/>
      <c r="F712" s="1373"/>
      <c r="G712" s="1595"/>
    </row>
    <row r="713" spans="4:7" x14ac:dyDescent="0.2">
      <c r="D713" s="1373"/>
      <c r="F713" s="1373"/>
      <c r="G713" s="1595"/>
    </row>
    <row r="714" spans="4:7" x14ac:dyDescent="0.2">
      <c r="D714" s="1373"/>
      <c r="F714" s="1373"/>
      <c r="G714" s="1595"/>
    </row>
    <row r="715" spans="4:7" x14ac:dyDescent="0.2">
      <c r="D715" s="1373"/>
      <c r="F715" s="1373"/>
      <c r="G715" s="1595"/>
    </row>
    <row r="716" spans="4:7" x14ac:dyDescent="0.2">
      <c r="D716" s="1373"/>
      <c r="F716" s="1373"/>
      <c r="G716" s="1595"/>
    </row>
    <row r="717" spans="4:7" x14ac:dyDescent="0.2">
      <c r="D717" s="1373"/>
      <c r="F717" s="1373"/>
      <c r="G717" s="1595"/>
    </row>
    <row r="718" spans="4:7" x14ac:dyDescent="0.2">
      <c r="D718" s="1373"/>
      <c r="F718" s="1373"/>
      <c r="G718" s="1595"/>
    </row>
    <row r="719" spans="4:7" x14ac:dyDescent="0.2">
      <c r="D719" s="1373"/>
      <c r="F719" s="1373"/>
      <c r="G719" s="1595"/>
    </row>
    <row r="720" spans="4:7" x14ac:dyDescent="0.2">
      <c r="D720" s="1373"/>
      <c r="F720" s="1373"/>
      <c r="G720" s="1595"/>
    </row>
    <row r="721" spans="4:7" x14ac:dyDescent="0.2">
      <c r="D721" s="1373"/>
      <c r="F721" s="1373"/>
      <c r="G721" s="1595"/>
    </row>
    <row r="722" spans="4:7" x14ac:dyDescent="0.2">
      <c r="D722" s="1373"/>
      <c r="F722" s="1373"/>
      <c r="G722" s="1595"/>
    </row>
    <row r="723" spans="4:7" x14ac:dyDescent="0.2">
      <c r="D723" s="1373"/>
      <c r="F723" s="1373"/>
      <c r="G723" s="1595"/>
    </row>
    <row r="724" spans="4:7" x14ac:dyDescent="0.2">
      <c r="D724" s="1373"/>
      <c r="F724" s="1373"/>
      <c r="G724" s="1595"/>
    </row>
    <row r="725" spans="4:7" x14ac:dyDescent="0.2">
      <c r="D725" s="1373"/>
      <c r="F725" s="1373"/>
      <c r="G725" s="1595"/>
    </row>
    <row r="726" spans="4:7" x14ac:dyDescent="0.2">
      <c r="D726" s="1373"/>
      <c r="F726" s="1373"/>
      <c r="G726" s="1595"/>
    </row>
    <row r="727" spans="4:7" x14ac:dyDescent="0.2">
      <c r="D727" s="1373"/>
      <c r="F727" s="1373"/>
      <c r="G727" s="1595"/>
    </row>
    <row r="728" spans="4:7" x14ac:dyDescent="0.2">
      <c r="D728" s="1373"/>
      <c r="F728" s="1373"/>
      <c r="G728" s="1595"/>
    </row>
    <row r="729" spans="4:7" x14ac:dyDescent="0.2">
      <c r="D729" s="1373"/>
      <c r="F729" s="1373"/>
      <c r="G729" s="1595"/>
    </row>
    <row r="730" spans="4:7" x14ac:dyDescent="0.2">
      <c r="D730" s="1373"/>
      <c r="F730" s="1373"/>
      <c r="G730" s="1595"/>
    </row>
    <row r="731" spans="4:7" x14ac:dyDescent="0.2">
      <c r="D731" s="1373"/>
      <c r="F731" s="1373"/>
      <c r="G731" s="1595"/>
    </row>
    <row r="732" spans="4:7" x14ac:dyDescent="0.2">
      <c r="D732" s="1373"/>
      <c r="F732" s="1373"/>
      <c r="G732" s="1595"/>
    </row>
    <row r="733" spans="4:7" x14ac:dyDescent="0.2">
      <c r="D733" s="1373"/>
      <c r="F733" s="1373"/>
      <c r="G733" s="1595"/>
    </row>
    <row r="734" spans="4:7" x14ac:dyDescent="0.2">
      <c r="D734" s="1373"/>
      <c r="F734" s="1373"/>
      <c r="G734" s="1595"/>
    </row>
    <row r="735" spans="4:7" x14ac:dyDescent="0.2">
      <c r="D735" s="1373"/>
      <c r="F735" s="1373"/>
      <c r="G735" s="1595"/>
    </row>
    <row r="736" spans="4:7" x14ac:dyDescent="0.2">
      <c r="D736" s="1373"/>
      <c r="F736" s="1373"/>
      <c r="G736" s="1595"/>
    </row>
    <row r="737" spans="4:7" x14ac:dyDescent="0.2">
      <c r="D737" s="1373"/>
      <c r="F737" s="1373"/>
      <c r="G737" s="1595"/>
    </row>
    <row r="738" spans="4:7" x14ac:dyDescent="0.2">
      <c r="D738" s="1373"/>
      <c r="F738" s="1373"/>
      <c r="G738" s="1595"/>
    </row>
    <row r="739" spans="4:7" x14ac:dyDescent="0.2">
      <c r="D739" s="1373"/>
      <c r="F739" s="1373"/>
      <c r="G739" s="1595"/>
    </row>
    <row r="740" spans="4:7" x14ac:dyDescent="0.2">
      <c r="D740" s="1373"/>
      <c r="F740" s="1373"/>
      <c r="G740" s="1595"/>
    </row>
    <row r="741" spans="4:7" x14ac:dyDescent="0.2">
      <c r="D741" s="1373"/>
      <c r="F741" s="1373"/>
      <c r="G741" s="1595"/>
    </row>
    <row r="742" spans="4:7" x14ac:dyDescent="0.2">
      <c r="D742" s="1373"/>
      <c r="F742" s="1373"/>
      <c r="G742" s="1595"/>
    </row>
    <row r="743" spans="4:7" x14ac:dyDescent="0.2">
      <c r="D743" s="1373"/>
      <c r="F743" s="1373"/>
      <c r="G743" s="1595"/>
    </row>
    <row r="744" spans="4:7" x14ac:dyDescent="0.2">
      <c r="D744" s="1373"/>
      <c r="F744" s="1373"/>
      <c r="G744" s="1595"/>
    </row>
    <row r="745" spans="4:7" x14ac:dyDescent="0.2">
      <c r="D745" s="1373"/>
      <c r="F745" s="1373"/>
      <c r="G745" s="1595"/>
    </row>
    <row r="746" spans="4:7" x14ac:dyDescent="0.2">
      <c r="D746" s="1373"/>
      <c r="F746" s="1373"/>
      <c r="G746" s="1595"/>
    </row>
    <row r="747" spans="4:7" x14ac:dyDescent="0.2">
      <c r="D747" s="1373"/>
      <c r="F747" s="1373"/>
      <c r="G747" s="1595"/>
    </row>
    <row r="748" spans="4:7" x14ac:dyDescent="0.2">
      <c r="D748" s="1373"/>
      <c r="F748" s="1373"/>
      <c r="G748" s="1595"/>
    </row>
    <row r="749" spans="4:7" x14ac:dyDescent="0.2">
      <c r="D749" s="1373"/>
      <c r="F749" s="1373"/>
      <c r="G749" s="1595"/>
    </row>
    <row r="750" spans="4:7" x14ac:dyDescent="0.2">
      <c r="D750" s="1373"/>
      <c r="F750" s="1373"/>
      <c r="G750" s="1595"/>
    </row>
    <row r="751" spans="4:7" x14ac:dyDescent="0.2">
      <c r="D751" s="1373"/>
      <c r="F751" s="1373"/>
      <c r="G751" s="1595"/>
    </row>
    <row r="752" spans="4:7" x14ac:dyDescent="0.2">
      <c r="D752" s="1373"/>
      <c r="F752" s="1373"/>
      <c r="G752" s="1595"/>
    </row>
    <row r="753" spans="4:7" x14ac:dyDescent="0.2">
      <c r="D753" s="1373"/>
      <c r="F753" s="1373"/>
      <c r="G753" s="1595"/>
    </row>
    <row r="754" spans="4:7" x14ac:dyDescent="0.2">
      <c r="D754" s="1373"/>
      <c r="F754" s="1373"/>
      <c r="G754" s="1595"/>
    </row>
    <row r="755" spans="4:7" x14ac:dyDescent="0.2">
      <c r="D755" s="1373"/>
      <c r="F755" s="1373"/>
      <c r="G755" s="1595"/>
    </row>
    <row r="756" spans="4:7" x14ac:dyDescent="0.2">
      <c r="D756" s="1373"/>
      <c r="F756" s="1373"/>
      <c r="G756" s="1595"/>
    </row>
    <row r="757" spans="4:7" x14ac:dyDescent="0.2">
      <c r="D757" s="1373"/>
      <c r="F757" s="1373"/>
      <c r="G757" s="1595"/>
    </row>
    <row r="758" spans="4:7" x14ac:dyDescent="0.2">
      <c r="D758" s="1373"/>
      <c r="F758" s="1373"/>
      <c r="G758" s="1595"/>
    </row>
    <row r="759" spans="4:7" x14ac:dyDescent="0.2">
      <c r="D759" s="1373"/>
      <c r="F759" s="1373"/>
      <c r="G759" s="1595"/>
    </row>
    <row r="760" spans="4:7" x14ac:dyDescent="0.2">
      <c r="D760" s="1373"/>
      <c r="F760" s="1373"/>
      <c r="G760" s="1595"/>
    </row>
    <row r="761" spans="4:7" x14ac:dyDescent="0.2">
      <c r="D761" s="1373"/>
      <c r="F761" s="1373"/>
      <c r="G761" s="1595"/>
    </row>
    <row r="762" spans="4:7" x14ac:dyDescent="0.2">
      <c r="D762" s="1373"/>
      <c r="F762" s="1373"/>
      <c r="G762" s="1595"/>
    </row>
    <row r="763" spans="4:7" x14ac:dyDescent="0.2">
      <c r="D763" s="1373"/>
      <c r="F763" s="1373"/>
      <c r="G763" s="1595"/>
    </row>
    <row r="764" spans="4:7" x14ac:dyDescent="0.2">
      <c r="D764" s="1373"/>
      <c r="F764" s="1373"/>
      <c r="G764" s="1595"/>
    </row>
    <row r="765" spans="4:7" x14ac:dyDescent="0.2">
      <c r="D765" s="1373"/>
      <c r="F765" s="1373"/>
      <c r="G765" s="1595"/>
    </row>
    <row r="766" spans="4:7" x14ac:dyDescent="0.2">
      <c r="D766" s="1373"/>
      <c r="F766" s="1373"/>
      <c r="G766" s="1595"/>
    </row>
    <row r="767" spans="4:7" x14ac:dyDescent="0.2">
      <c r="D767" s="1373"/>
      <c r="F767" s="1373"/>
      <c r="G767" s="1595"/>
    </row>
    <row r="768" spans="4:7" x14ac:dyDescent="0.2">
      <c r="D768" s="1373"/>
      <c r="F768" s="1373"/>
      <c r="G768" s="1595"/>
    </row>
    <row r="769" spans="4:7" x14ac:dyDescent="0.2">
      <c r="D769" s="1373"/>
      <c r="F769" s="1373"/>
      <c r="G769" s="1595"/>
    </row>
    <row r="770" spans="4:7" x14ac:dyDescent="0.2">
      <c r="D770" s="1373"/>
      <c r="F770" s="1373"/>
      <c r="G770" s="1595"/>
    </row>
    <row r="771" spans="4:7" x14ac:dyDescent="0.2">
      <c r="D771" s="1373"/>
      <c r="F771" s="1373"/>
      <c r="G771" s="1595"/>
    </row>
    <row r="772" spans="4:7" x14ac:dyDescent="0.2">
      <c r="D772" s="1373"/>
      <c r="F772" s="1373"/>
      <c r="G772" s="1595"/>
    </row>
    <row r="773" spans="4:7" x14ac:dyDescent="0.2">
      <c r="D773" s="1373"/>
      <c r="F773" s="1373"/>
      <c r="G773" s="1595"/>
    </row>
    <row r="774" spans="4:7" x14ac:dyDescent="0.2">
      <c r="D774" s="1373"/>
      <c r="F774" s="1373"/>
      <c r="G774" s="1595"/>
    </row>
    <row r="775" spans="4:7" x14ac:dyDescent="0.2">
      <c r="D775" s="1373"/>
      <c r="F775" s="1373"/>
      <c r="G775" s="1595"/>
    </row>
    <row r="776" spans="4:7" x14ac:dyDescent="0.2">
      <c r="D776" s="1373"/>
      <c r="F776" s="1373"/>
      <c r="G776" s="1595"/>
    </row>
    <row r="777" spans="4:7" x14ac:dyDescent="0.2">
      <c r="D777" s="1373"/>
      <c r="F777" s="1373"/>
      <c r="G777" s="1595"/>
    </row>
    <row r="778" spans="4:7" x14ac:dyDescent="0.2">
      <c r="D778" s="1373"/>
      <c r="F778" s="1373"/>
      <c r="G778" s="1595"/>
    </row>
    <row r="779" spans="4:7" x14ac:dyDescent="0.2">
      <c r="D779" s="1373"/>
      <c r="F779" s="1373"/>
      <c r="G779" s="1595"/>
    </row>
    <row r="780" spans="4:7" x14ac:dyDescent="0.2">
      <c r="D780" s="1373"/>
      <c r="F780" s="1373"/>
      <c r="G780" s="1595"/>
    </row>
    <row r="781" spans="4:7" x14ac:dyDescent="0.2">
      <c r="D781" s="1373"/>
      <c r="F781" s="1373"/>
      <c r="G781" s="1595"/>
    </row>
    <row r="782" spans="4:7" x14ac:dyDescent="0.2">
      <c r="D782" s="1373"/>
      <c r="F782" s="1373"/>
      <c r="G782" s="1595"/>
    </row>
    <row r="783" spans="4:7" x14ac:dyDescent="0.2">
      <c r="D783" s="1373"/>
      <c r="F783" s="1373"/>
      <c r="G783" s="1595"/>
    </row>
    <row r="784" spans="4:7" x14ac:dyDescent="0.2">
      <c r="D784" s="1373"/>
      <c r="F784" s="1373"/>
      <c r="G784" s="1595"/>
    </row>
    <row r="785" spans="4:7" x14ac:dyDescent="0.2">
      <c r="D785" s="1373"/>
      <c r="F785" s="1373"/>
      <c r="G785" s="1595"/>
    </row>
    <row r="786" spans="4:7" x14ac:dyDescent="0.2">
      <c r="D786" s="1373"/>
      <c r="F786" s="1373"/>
      <c r="G786" s="1595"/>
    </row>
    <row r="787" spans="4:7" x14ac:dyDescent="0.2">
      <c r="D787" s="1373"/>
      <c r="F787" s="1373"/>
      <c r="G787" s="1595"/>
    </row>
    <row r="788" spans="4:7" x14ac:dyDescent="0.2">
      <c r="D788" s="1373"/>
      <c r="F788" s="1373"/>
      <c r="G788" s="1595"/>
    </row>
    <row r="789" spans="4:7" x14ac:dyDescent="0.2">
      <c r="D789" s="1373"/>
      <c r="F789" s="1373"/>
      <c r="G789" s="1595"/>
    </row>
    <row r="790" spans="4:7" x14ac:dyDescent="0.2">
      <c r="D790" s="1373"/>
      <c r="F790" s="1373"/>
      <c r="G790" s="1595"/>
    </row>
    <row r="791" spans="4:7" x14ac:dyDescent="0.2">
      <c r="D791" s="1373"/>
      <c r="F791" s="1373"/>
      <c r="G791" s="1595"/>
    </row>
    <row r="792" spans="4:7" x14ac:dyDescent="0.2">
      <c r="D792" s="1373"/>
      <c r="F792" s="1373"/>
      <c r="G792" s="1595"/>
    </row>
    <row r="793" spans="4:7" x14ac:dyDescent="0.2">
      <c r="D793" s="1373"/>
      <c r="F793" s="1373"/>
      <c r="G793" s="1595"/>
    </row>
    <row r="794" spans="4:7" x14ac:dyDescent="0.2">
      <c r="D794" s="1373"/>
      <c r="F794" s="1373"/>
      <c r="G794" s="1595"/>
    </row>
    <row r="795" spans="4:7" x14ac:dyDescent="0.2">
      <c r="D795" s="1373"/>
      <c r="F795" s="1373"/>
      <c r="G795" s="1595"/>
    </row>
    <row r="796" spans="4:7" x14ac:dyDescent="0.2">
      <c r="D796" s="1373"/>
      <c r="F796" s="1373"/>
      <c r="G796" s="1595"/>
    </row>
    <row r="797" spans="4:7" x14ac:dyDescent="0.2">
      <c r="D797" s="1373"/>
      <c r="F797" s="1373"/>
      <c r="G797" s="1595"/>
    </row>
    <row r="798" spans="4:7" x14ac:dyDescent="0.2">
      <c r="D798" s="1373"/>
      <c r="F798" s="1373"/>
      <c r="G798" s="1595"/>
    </row>
    <row r="799" spans="4:7" x14ac:dyDescent="0.2">
      <c r="D799" s="1373"/>
      <c r="F799" s="1373"/>
      <c r="G799" s="1595"/>
    </row>
    <row r="800" spans="4:7" x14ac:dyDescent="0.2">
      <c r="D800" s="1373"/>
      <c r="F800" s="1373"/>
      <c r="G800" s="1595"/>
    </row>
    <row r="801" spans="4:7" x14ac:dyDescent="0.2">
      <c r="D801" s="1373"/>
      <c r="F801" s="1373"/>
      <c r="G801" s="1595"/>
    </row>
    <row r="802" spans="4:7" x14ac:dyDescent="0.2">
      <c r="D802" s="1373"/>
      <c r="F802" s="1373"/>
      <c r="G802" s="1595"/>
    </row>
    <row r="803" spans="4:7" x14ac:dyDescent="0.2">
      <c r="D803" s="1373"/>
      <c r="F803" s="1373"/>
      <c r="G803" s="1595"/>
    </row>
    <row r="804" spans="4:7" x14ac:dyDescent="0.2">
      <c r="D804" s="1373"/>
      <c r="F804" s="1373"/>
      <c r="G804" s="1595"/>
    </row>
    <row r="805" spans="4:7" x14ac:dyDescent="0.2">
      <c r="D805" s="1373"/>
      <c r="F805" s="1373"/>
      <c r="G805" s="1595"/>
    </row>
    <row r="806" spans="4:7" x14ac:dyDescent="0.2">
      <c r="D806" s="1373"/>
      <c r="F806" s="1373"/>
      <c r="G806" s="1595"/>
    </row>
    <row r="807" spans="4:7" x14ac:dyDescent="0.2">
      <c r="D807" s="1373"/>
      <c r="F807" s="1373"/>
      <c r="G807" s="1595"/>
    </row>
    <row r="808" spans="4:7" x14ac:dyDescent="0.2">
      <c r="D808" s="1373"/>
      <c r="F808" s="1373"/>
      <c r="G808" s="1595"/>
    </row>
    <row r="809" spans="4:7" x14ac:dyDescent="0.2">
      <c r="D809" s="1373"/>
      <c r="F809" s="1373"/>
      <c r="G809" s="1595"/>
    </row>
    <row r="810" spans="4:7" x14ac:dyDescent="0.2">
      <c r="D810" s="1373"/>
      <c r="F810" s="1373"/>
      <c r="G810" s="1595"/>
    </row>
    <row r="811" spans="4:7" x14ac:dyDescent="0.2">
      <c r="D811" s="1373"/>
      <c r="F811" s="1373"/>
      <c r="G811" s="1595"/>
    </row>
    <row r="812" spans="4:7" x14ac:dyDescent="0.2">
      <c r="D812" s="1373"/>
      <c r="F812" s="1373"/>
      <c r="G812" s="1595"/>
    </row>
    <row r="813" spans="4:7" x14ac:dyDescent="0.2">
      <c r="D813" s="1373"/>
      <c r="F813" s="1373"/>
      <c r="G813" s="1595"/>
    </row>
    <row r="814" spans="4:7" x14ac:dyDescent="0.2">
      <c r="D814" s="1373"/>
      <c r="F814" s="1373"/>
      <c r="G814" s="1595"/>
    </row>
    <row r="815" spans="4:7" x14ac:dyDescent="0.2">
      <c r="D815" s="1373"/>
      <c r="F815" s="1373"/>
      <c r="G815" s="1595"/>
    </row>
    <row r="816" spans="4:7" x14ac:dyDescent="0.2">
      <c r="D816" s="1373"/>
      <c r="F816" s="1373"/>
      <c r="G816" s="1595"/>
    </row>
    <row r="817" spans="4:7" x14ac:dyDescent="0.2">
      <c r="D817" s="1373"/>
      <c r="F817" s="1373"/>
      <c r="G817" s="1595"/>
    </row>
    <row r="818" spans="4:7" x14ac:dyDescent="0.2">
      <c r="D818" s="1373"/>
      <c r="F818" s="1373"/>
      <c r="G818" s="1595"/>
    </row>
    <row r="819" spans="4:7" x14ac:dyDescent="0.2">
      <c r="D819" s="1373"/>
      <c r="F819" s="1373"/>
      <c r="G819" s="1595"/>
    </row>
    <row r="820" spans="4:7" x14ac:dyDescent="0.2">
      <c r="D820" s="1373"/>
      <c r="F820" s="1373"/>
      <c r="G820" s="1595"/>
    </row>
    <row r="821" spans="4:7" x14ac:dyDescent="0.2">
      <c r="D821" s="1373"/>
      <c r="F821" s="1373"/>
      <c r="G821" s="1595"/>
    </row>
    <row r="822" spans="4:7" x14ac:dyDescent="0.2">
      <c r="D822" s="1373"/>
      <c r="F822" s="1373"/>
      <c r="G822" s="1595"/>
    </row>
    <row r="823" spans="4:7" x14ac:dyDescent="0.2">
      <c r="D823" s="1373"/>
      <c r="F823" s="1373"/>
      <c r="G823" s="1595"/>
    </row>
    <row r="824" spans="4:7" x14ac:dyDescent="0.2">
      <c r="D824" s="1373"/>
      <c r="F824" s="1373"/>
      <c r="G824" s="1595"/>
    </row>
    <row r="825" spans="4:7" x14ac:dyDescent="0.2">
      <c r="D825" s="1373"/>
      <c r="F825" s="1373"/>
      <c r="G825" s="1595"/>
    </row>
    <row r="826" spans="4:7" x14ac:dyDescent="0.2">
      <c r="D826" s="1373"/>
      <c r="F826" s="1373"/>
      <c r="G826" s="1595"/>
    </row>
    <row r="827" spans="4:7" x14ac:dyDescent="0.2">
      <c r="D827" s="1373"/>
      <c r="F827" s="1373"/>
      <c r="G827" s="1595"/>
    </row>
    <row r="828" spans="4:7" x14ac:dyDescent="0.2">
      <c r="D828" s="1373"/>
      <c r="F828" s="1373"/>
      <c r="G828" s="1595"/>
    </row>
    <row r="829" spans="4:7" x14ac:dyDescent="0.2">
      <c r="D829" s="1373"/>
      <c r="F829" s="1373"/>
      <c r="G829" s="1595"/>
    </row>
    <row r="830" spans="4:7" x14ac:dyDescent="0.2">
      <c r="D830" s="1373"/>
      <c r="F830" s="1373"/>
      <c r="G830" s="1595"/>
    </row>
    <row r="831" spans="4:7" x14ac:dyDescent="0.2">
      <c r="D831" s="1373"/>
      <c r="F831" s="1373"/>
      <c r="G831" s="1595"/>
    </row>
    <row r="832" spans="4:7" x14ac:dyDescent="0.2">
      <c r="D832" s="1373"/>
      <c r="F832" s="1373"/>
      <c r="G832" s="1595"/>
    </row>
    <row r="833" spans="4:7" x14ac:dyDescent="0.2">
      <c r="D833" s="1373"/>
      <c r="F833" s="1373"/>
      <c r="G833" s="1595"/>
    </row>
    <row r="834" spans="4:7" x14ac:dyDescent="0.2">
      <c r="D834" s="1373"/>
      <c r="F834" s="1373"/>
      <c r="G834" s="1595"/>
    </row>
    <row r="835" spans="4:7" x14ac:dyDescent="0.2">
      <c r="D835" s="1373"/>
      <c r="F835" s="1373"/>
      <c r="G835" s="1595"/>
    </row>
    <row r="836" spans="4:7" x14ac:dyDescent="0.2">
      <c r="D836" s="1373"/>
      <c r="F836" s="1373"/>
      <c r="G836" s="1595"/>
    </row>
    <row r="837" spans="4:7" x14ac:dyDescent="0.2">
      <c r="D837" s="1373"/>
      <c r="F837" s="1373"/>
      <c r="G837" s="1595"/>
    </row>
    <row r="838" spans="4:7" x14ac:dyDescent="0.2">
      <c r="D838" s="1373"/>
      <c r="F838" s="1373"/>
      <c r="G838" s="1595"/>
    </row>
    <row r="839" spans="4:7" x14ac:dyDescent="0.2">
      <c r="D839" s="1373"/>
      <c r="F839" s="1373"/>
      <c r="G839" s="1595"/>
    </row>
    <row r="840" spans="4:7" x14ac:dyDescent="0.2">
      <c r="D840" s="1373"/>
      <c r="F840" s="1373"/>
      <c r="G840" s="1595"/>
    </row>
    <row r="841" spans="4:7" x14ac:dyDescent="0.2">
      <c r="D841" s="1373"/>
      <c r="F841" s="1373"/>
      <c r="G841" s="1595"/>
    </row>
    <row r="842" spans="4:7" x14ac:dyDescent="0.2">
      <c r="D842" s="1373"/>
      <c r="F842" s="1373"/>
      <c r="G842" s="1595"/>
    </row>
    <row r="843" spans="4:7" x14ac:dyDescent="0.2">
      <c r="D843" s="1373"/>
      <c r="F843" s="1373"/>
      <c r="G843" s="1595"/>
    </row>
    <row r="844" spans="4:7" x14ac:dyDescent="0.2">
      <c r="D844" s="1373"/>
      <c r="F844" s="1373"/>
      <c r="G844" s="1595"/>
    </row>
    <row r="845" spans="4:7" x14ac:dyDescent="0.2">
      <c r="D845" s="1373"/>
      <c r="F845" s="1373"/>
      <c r="G845" s="1595"/>
    </row>
    <row r="846" spans="4:7" x14ac:dyDescent="0.2">
      <c r="D846" s="1373"/>
      <c r="F846" s="1373"/>
      <c r="G846" s="1595"/>
    </row>
    <row r="847" spans="4:7" x14ac:dyDescent="0.2">
      <c r="D847" s="1373"/>
      <c r="F847" s="1373"/>
      <c r="G847" s="1595"/>
    </row>
    <row r="848" spans="4:7" x14ac:dyDescent="0.2">
      <c r="D848" s="1373"/>
      <c r="F848" s="1373"/>
      <c r="G848" s="1595"/>
    </row>
    <row r="849" spans="4:7" x14ac:dyDescent="0.2">
      <c r="D849" s="1373"/>
      <c r="F849" s="1373"/>
      <c r="G849" s="1595"/>
    </row>
    <row r="850" spans="4:7" x14ac:dyDescent="0.2">
      <c r="D850" s="1373"/>
      <c r="F850" s="1373"/>
      <c r="G850" s="1595"/>
    </row>
    <row r="851" spans="4:7" x14ac:dyDescent="0.2">
      <c r="D851" s="1373"/>
      <c r="F851" s="1373"/>
      <c r="G851" s="1595"/>
    </row>
    <row r="852" spans="4:7" x14ac:dyDescent="0.2">
      <c r="D852" s="1373"/>
      <c r="F852" s="1373"/>
      <c r="G852" s="1595"/>
    </row>
    <row r="853" spans="4:7" x14ac:dyDescent="0.2">
      <c r="D853" s="1373"/>
      <c r="F853" s="1373"/>
      <c r="G853" s="1595"/>
    </row>
    <row r="854" spans="4:7" x14ac:dyDescent="0.2">
      <c r="D854" s="1373"/>
      <c r="F854" s="1373"/>
      <c r="G854" s="1595"/>
    </row>
    <row r="855" spans="4:7" x14ac:dyDescent="0.2">
      <c r="D855" s="1373"/>
      <c r="F855" s="1373"/>
      <c r="G855" s="1595"/>
    </row>
    <row r="856" spans="4:7" x14ac:dyDescent="0.2">
      <c r="D856" s="1373"/>
      <c r="F856" s="1373"/>
      <c r="G856" s="1595"/>
    </row>
    <row r="857" spans="4:7" x14ac:dyDescent="0.2">
      <c r="D857" s="1373"/>
      <c r="F857" s="1373"/>
      <c r="G857" s="1595"/>
    </row>
    <row r="858" spans="4:7" x14ac:dyDescent="0.2">
      <c r="D858" s="1373"/>
      <c r="F858" s="1373"/>
      <c r="G858" s="1595"/>
    </row>
    <row r="859" spans="4:7" x14ac:dyDescent="0.2">
      <c r="D859" s="1373"/>
      <c r="F859" s="1373"/>
      <c r="G859" s="1595"/>
    </row>
    <row r="860" spans="4:7" x14ac:dyDescent="0.2">
      <c r="D860" s="1373"/>
      <c r="F860" s="1373"/>
      <c r="G860" s="1595"/>
    </row>
    <row r="861" spans="4:7" x14ac:dyDescent="0.2">
      <c r="D861" s="1373"/>
      <c r="F861" s="1373"/>
      <c r="G861" s="1595"/>
    </row>
    <row r="862" spans="4:7" x14ac:dyDescent="0.2">
      <c r="D862" s="1373"/>
      <c r="F862" s="1373"/>
      <c r="G862" s="1595"/>
    </row>
    <row r="863" spans="4:7" x14ac:dyDescent="0.2">
      <c r="D863" s="1373"/>
      <c r="F863" s="1373"/>
      <c r="G863" s="1595"/>
    </row>
    <row r="864" spans="4:7" x14ac:dyDescent="0.2">
      <c r="D864" s="1373"/>
      <c r="F864" s="1373"/>
      <c r="G864" s="1595"/>
    </row>
    <row r="865" spans="4:7" x14ac:dyDescent="0.2">
      <c r="D865" s="1373"/>
      <c r="F865" s="1373"/>
      <c r="G865" s="1595"/>
    </row>
    <row r="866" spans="4:7" x14ac:dyDescent="0.2">
      <c r="D866" s="1373"/>
      <c r="F866" s="1373"/>
      <c r="G866" s="1595"/>
    </row>
    <row r="867" spans="4:7" x14ac:dyDescent="0.2">
      <c r="D867" s="1373"/>
      <c r="F867" s="1373"/>
      <c r="G867" s="1595"/>
    </row>
    <row r="868" spans="4:7" x14ac:dyDescent="0.2">
      <c r="D868" s="1373"/>
      <c r="F868" s="1373"/>
      <c r="G868" s="1595"/>
    </row>
    <row r="869" spans="4:7" x14ac:dyDescent="0.2">
      <c r="D869" s="1373"/>
      <c r="F869" s="1373"/>
      <c r="G869" s="1595"/>
    </row>
    <row r="870" spans="4:7" x14ac:dyDescent="0.2">
      <c r="D870" s="1373"/>
      <c r="F870" s="1373"/>
      <c r="G870" s="1595"/>
    </row>
    <row r="871" spans="4:7" x14ac:dyDescent="0.2">
      <c r="D871" s="1373"/>
      <c r="F871" s="1373"/>
      <c r="G871" s="1595"/>
    </row>
    <row r="872" spans="4:7" x14ac:dyDescent="0.2">
      <c r="D872" s="1373"/>
      <c r="F872" s="1373"/>
      <c r="G872" s="1595"/>
    </row>
    <row r="873" spans="4:7" x14ac:dyDescent="0.2">
      <c r="D873" s="1373"/>
      <c r="F873" s="1373"/>
      <c r="G873" s="1595"/>
    </row>
    <row r="874" spans="4:7" x14ac:dyDescent="0.2">
      <c r="D874" s="1373"/>
      <c r="F874" s="1373"/>
      <c r="G874" s="1595"/>
    </row>
    <row r="875" spans="4:7" x14ac:dyDescent="0.2">
      <c r="D875" s="1373"/>
      <c r="F875" s="1373"/>
      <c r="G875" s="1595"/>
    </row>
    <row r="876" spans="4:7" x14ac:dyDescent="0.2">
      <c r="D876" s="1373"/>
      <c r="F876" s="1373"/>
      <c r="G876" s="1595"/>
    </row>
    <row r="877" spans="4:7" x14ac:dyDescent="0.2">
      <c r="D877" s="1373"/>
      <c r="F877" s="1373"/>
      <c r="G877" s="1595"/>
    </row>
    <row r="878" spans="4:7" x14ac:dyDescent="0.2">
      <c r="D878" s="1373"/>
      <c r="F878" s="1373"/>
      <c r="G878" s="1595"/>
    </row>
    <row r="879" spans="4:7" x14ac:dyDescent="0.2">
      <c r="D879" s="1373"/>
      <c r="F879" s="1373"/>
      <c r="G879" s="1595"/>
    </row>
    <row r="880" spans="4:7" x14ac:dyDescent="0.2">
      <c r="D880" s="1373"/>
      <c r="F880" s="1373"/>
      <c r="G880" s="1595"/>
    </row>
    <row r="881" spans="4:7" x14ac:dyDescent="0.2">
      <c r="D881" s="1373"/>
      <c r="F881" s="1373"/>
      <c r="G881" s="1595"/>
    </row>
    <row r="882" spans="4:7" x14ac:dyDescent="0.2">
      <c r="D882" s="1373"/>
      <c r="F882" s="1373"/>
      <c r="G882" s="1595"/>
    </row>
    <row r="883" spans="4:7" x14ac:dyDescent="0.2">
      <c r="D883" s="1373"/>
      <c r="F883" s="1373"/>
      <c r="G883" s="1595"/>
    </row>
    <row r="884" spans="4:7" x14ac:dyDescent="0.2">
      <c r="D884" s="1373"/>
      <c r="F884" s="1373"/>
      <c r="G884" s="1595"/>
    </row>
    <row r="885" spans="4:7" x14ac:dyDescent="0.2">
      <c r="D885" s="1373"/>
      <c r="F885" s="1373"/>
      <c r="G885" s="1595"/>
    </row>
    <row r="886" spans="4:7" x14ac:dyDescent="0.2">
      <c r="D886" s="1373"/>
      <c r="F886" s="1373"/>
      <c r="G886" s="1595"/>
    </row>
    <row r="887" spans="4:7" x14ac:dyDescent="0.2">
      <c r="D887" s="1373"/>
      <c r="F887" s="1373"/>
      <c r="G887" s="1595"/>
    </row>
    <row r="888" spans="4:7" x14ac:dyDescent="0.2">
      <c r="D888" s="1373"/>
      <c r="F888" s="1373"/>
      <c r="G888" s="1595"/>
    </row>
    <row r="889" spans="4:7" x14ac:dyDescent="0.2">
      <c r="D889" s="1373"/>
      <c r="F889" s="1373"/>
      <c r="G889" s="1595"/>
    </row>
    <row r="890" spans="4:7" x14ac:dyDescent="0.2">
      <c r="D890" s="1373"/>
      <c r="F890" s="1373"/>
      <c r="G890" s="1595"/>
    </row>
    <row r="891" spans="4:7" x14ac:dyDescent="0.2">
      <c r="D891" s="1373"/>
      <c r="F891" s="1373"/>
      <c r="G891" s="1595"/>
    </row>
    <row r="892" spans="4:7" x14ac:dyDescent="0.2">
      <c r="D892" s="1373"/>
      <c r="F892" s="1373"/>
      <c r="G892" s="1595"/>
    </row>
    <row r="893" spans="4:7" x14ac:dyDescent="0.2">
      <c r="D893" s="1373"/>
      <c r="F893" s="1373"/>
      <c r="G893" s="1595"/>
    </row>
    <row r="894" spans="4:7" x14ac:dyDescent="0.2">
      <c r="D894" s="1373"/>
      <c r="F894" s="1373"/>
      <c r="G894" s="1595"/>
    </row>
    <row r="895" spans="4:7" x14ac:dyDescent="0.2">
      <c r="D895" s="1373"/>
      <c r="F895" s="1373"/>
      <c r="G895" s="1595"/>
    </row>
    <row r="896" spans="4:7" x14ac:dyDescent="0.2">
      <c r="D896" s="1373"/>
      <c r="F896" s="1373"/>
      <c r="G896" s="1595"/>
    </row>
    <row r="897" spans="4:7" x14ac:dyDescent="0.2">
      <c r="D897" s="1373"/>
      <c r="F897" s="1373"/>
      <c r="G897" s="1595"/>
    </row>
    <row r="898" spans="4:7" x14ac:dyDescent="0.2">
      <c r="D898" s="1373"/>
      <c r="F898" s="1373"/>
      <c r="G898" s="1595"/>
    </row>
    <row r="899" spans="4:7" x14ac:dyDescent="0.2">
      <c r="D899" s="1373"/>
      <c r="F899" s="1373"/>
      <c r="G899" s="1595"/>
    </row>
    <row r="900" spans="4:7" x14ac:dyDescent="0.2">
      <c r="D900" s="1373"/>
      <c r="F900" s="1373"/>
      <c r="G900" s="1595"/>
    </row>
    <row r="901" spans="4:7" x14ac:dyDescent="0.2">
      <c r="D901" s="1373"/>
      <c r="F901" s="1373"/>
      <c r="G901" s="1595"/>
    </row>
    <row r="902" spans="4:7" x14ac:dyDescent="0.2">
      <c r="D902" s="1373"/>
      <c r="F902" s="1373"/>
      <c r="G902" s="1595"/>
    </row>
    <row r="903" spans="4:7" x14ac:dyDescent="0.2">
      <c r="D903" s="1373"/>
      <c r="F903" s="1373"/>
      <c r="G903" s="1595"/>
    </row>
    <row r="904" spans="4:7" x14ac:dyDescent="0.2">
      <c r="D904" s="1373"/>
      <c r="F904" s="1373"/>
      <c r="G904" s="1595"/>
    </row>
    <row r="905" spans="4:7" x14ac:dyDescent="0.2">
      <c r="D905" s="1373"/>
      <c r="F905" s="1373"/>
      <c r="G905" s="1595"/>
    </row>
    <row r="906" spans="4:7" x14ac:dyDescent="0.2">
      <c r="D906" s="1373"/>
      <c r="F906" s="1373"/>
      <c r="G906" s="1595"/>
    </row>
    <row r="907" spans="4:7" x14ac:dyDescent="0.2">
      <c r="D907" s="1373"/>
      <c r="F907" s="1373"/>
      <c r="G907" s="1595"/>
    </row>
    <row r="908" spans="4:7" x14ac:dyDescent="0.2">
      <c r="D908" s="1373"/>
      <c r="F908" s="1373"/>
      <c r="G908" s="1595"/>
    </row>
    <row r="909" spans="4:7" x14ac:dyDescent="0.2">
      <c r="D909" s="1373"/>
      <c r="F909" s="1373"/>
      <c r="G909" s="1595"/>
    </row>
    <row r="910" spans="4:7" x14ac:dyDescent="0.2">
      <c r="D910" s="1373"/>
      <c r="F910" s="1373"/>
      <c r="G910" s="1595"/>
    </row>
    <row r="911" spans="4:7" x14ac:dyDescent="0.2">
      <c r="D911" s="1373"/>
      <c r="F911" s="1373"/>
      <c r="G911" s="1595"/>
    </row>
    <row r="912" spans="4:7" x14ac:dyDescent="0.2">
      <c r="D912" s="1373"/>
      <c r="F912" s="1373"/>
      <c r="G912" s="1595"/>
    </row>
    <row r="913" spans="4:7" x14ac:dyDescent="0.2">
      <c r="D913" s="1373"/>
      <c r="F913" s="1373"/>
      <c r="G913" s="1595"/>
    </row>
    <row r="914" spans="4:7" x14ac:dyDescent="0.2">
      <c r="D914" s="1373"/>
      <c r="F914" s="1373"/>
      <c r="G914" s="1595"/>
    </row>
    <row r="915" spans="4:7" x14ac:dyDescent="0.2">
      <c r="D915" s="1373"/>
      <c r="F915" s="1373"/>
      <c r="G915" s="1595"/>
    </row>
    <row r="916" spans="4:7" x14ac:dyDescent="0.2">
      <c r="D916" s="1373"/>
      <c r="F916" s="1373"/>
      <c r="G916" s="1595"/>
    </row>
    <row r="917" spans="4:7" x14ac:dyDescent="0.2">
      <c r="D917" s="1373"/>
      <c r="F917" s="1373"/>
      <c r="G917" s="1595"/>
    </row>
    <row r="918" spans="4:7" x14ac:dyDescent="0.2">
      <c r="D918" s="1373"/>
      <c r="F918" s="1373"/>
      <c r="G918" s="1595"/>
    </row>
    <row r="919" spans="4:7" x14ac:dyDescent="0.2">
      <c r="D919" s="1373"/>
      <c r="F919" s="1373"/>
      <c r="G919" s="1595"/>
    </row>
    <row r="920" spans="4:7" x14ac:dyDescent="0.2">
      <c r="D920" s="1373"/>
      <c r="F920" s="1373"/>
      <c r="G920" s="1595"/>
    </row>
    <row r="921" spans="4:7" x14ac:dyDescent="0.2">
      <c r="D921" s="1373"/>
      <c r="F921" s="1373"/>
      <c r="G921" s="1595"/>
    </row>
    <row r="922" spans="4:7" x14ac:dyDescent="0.2">
      <c r="D922" s="1373"/>
      <c r="F922" s="1373"/>
      <c r="G922" s="1595"/>
    </row>
    <row r="923" spans="4:7" x14ac:dyDescent="0.2">
      <c r="D923" s="1373"/>
      <c r="F923" s="1373"/>
      <c r="G923" s="1595"/>
    </row>
    <row r="924" spans="4:7" x14ac:dyDescent="0.2">
      <c r="D924" s="1373"/>
      <c r="F924" s="1373"/>
      <c r="G924" s="1595"/>
    </row>
    <row r="925" spans="4:7" x14ac:dyDescent="0.2">
      <c r="D925" s="1373"/>
      <c r="F925" s="1373"/>
      <c r="G925" s="1595"/>
    </row>
    <row r="926" spans="4:7" x14ac:dyDescent="0.2">
      <c r="D926" s="1373"/>
      <c r="F926" s="1373"/>
      <c r="G926" s="1595"/>
    </row>
    <row r="927" spans="4:7" x14ac:dyDescent="0.2">
      <c r="D927" s="1373"/>
      <c r="F927" s="1373"/>
      <c r="G927" s="1595"/>
    </row>
    <row r="928" spans="4:7" x14ac:dyDescent="0.2">
      <c r="D928" s="1373"/>
      <c r="F928" s="1373"/>
      <c r="G928" s="1595"/>
    </row>
    <row r="929" spans="4:7" x14ac:dyDescent="0.2">
      <c r="D929" s="1373"/>
      <c r="F929" s="1373"/>
      <c r="G929" s="1595"/>
    </row>
    <row r="930" spans="4:7" x14ac:dyDescent="0.2">
      <c r="D930" s="1373"/>
      <c r="F930" s="1373"/>
      <c r="G930" s="1595"/>
    </row>
    <row r="931" spans="4:7" x14ac:dyDescent="0.2">
      <c r="D931" s="1373"/>
      <c r="F931" s="1373"/>
      <c r="G931" s="1595"/>
    </row>
    <row r="932" spans="4:7" x14ac:dyDescent="0.2">
      <c r="D932" s="1373"/>
      <c r="F932" s="1373"/>
      <c r="G932" s="1595"/>
    </row>
    <row r="933" spans="4:7" x14ac:dyDescent="0.2">
      <c r="D933" s="1373"/>
      <c r="F933" s="1373"/>
      <c r="G933" s="1595"/>
    </row>
    <row r="934" spans="4:7" x14ac:dyDescent="0.2">
      <c r="D934" s="1373"/>
      <c r="F934" s="1373"/>
      <c r="G934" s="1595"/>
    </row>
    <row r="935" spans="4:7" x14ac:dyDescent="0.2">
      <c r="D935" s="1373"/>
      <c r="F935" s="1373"/>
      <c r="G935" s="1595"/>
    </row>
    <row r="936" spans="4:7" x14ac:dyDescent="0.2">
      <c r="D936" s="1373"/>
      <c r="F936" s="1373"/>
      <c r="G936" s="1595"/>
    </row>
    <row r="937" spans="4:7" x14ac:dyDescent="0.2">
      <c r="D937" s="1373"/>
      <c r="F937" s="1373"/>
      <c r="G937" s="1595"/>
    </row>
    <row r="938" spans="4:7" x14ac:dyDescent="0.2">
      <c r="D938" s="1373"/>
      <c r="F938" s="1373"/>
      <c r="G938" s="1595"/>
    </row>
    <row r="939" spans="4:7" x14ac:dyDescent="0.2">
      <c r="D939" s="1373"/>
      <c r="F939" s="1373"/>
      <c r="G939" s="1595"/>
    </row>
    <row r="940" spans="4:7" x14ac:dyDescent="0.2">
      <c r="D940" s="1373"/>
      <c r="F940" s="1373"/>
      <c r="G940" s="1595"/>
    </row>
    <row r="941" spans="4:7" x14ac:dyDescent="0.2">
      <c r="D941" s="1373"/>
      <c r="F941" s="1373"/>
      <c r="G941" s="1595"/>
    </row>
    <row r="942" spans="4:7" x14ac:dyDescent="0.2">
      <c r="D942" s="1373"/>
      <c r="F942" s="1373"/>
      <c r="G942" s="1595"/>
    </row>
    <row r="943" spans="4:7" x14ac:dyDescent="0.2">
      <c r="D943" s="1373"/>
      <c r="F943" s="1373"/>
      <c r="G943" s="1595"/>
    </row>
    <row r="944" spans="4:7" x14ac:dyDescent="0.2">
      <c r="D944" s="1373"/>
      <c r="F944" s="1373"/>
      <c r="G944" s="1595"/>
    </row>
    <row r="945" spans="4:7" x14ac:dyDescent="0.2">
      <c r="D945" s="1373"/>
      <c r="F945" s="1373"/>
      <c r="G945" s="1595"/>
    </row>
    <row r="946" spans="4:7" x14ac:dyDescent="0.2">
      <c r="D946" s="1373"/>
      <c r="F946" s="1373"/>
      <c r="G946" s="1595"/>
    </row>
    <row r="947" spans="4:7" x14ac:dyDescent="0.2">
      <c r="D947" s="1373"/>
      <c r="F947" s="1373"/>
      <c r="G947" s="1595"/>
    </row>
    <row r="948" spans="4:7" x14ac:dyDescent="0.2">
      <c r="D948" s="1373"/>
      <c r="F948" s="1373"/>
      <c r="G948" s="1595"/>
    </row>
    <row r="949" spans="4:7" x14ac:dyDescent="0.2">
      <c r="D949" s="1373"/>
      <c r="F949" s="1373"/>
      <c r="G949" s="1595"/>
    </row>
    <row r="950" spans="4:7" x14ac:dyDescent="0.2">
      <c r="D950" s="1373"/>
      <c r="F950" s="1373"/>
      <c r="G950" s="1595"/>
    </row>
    <row r="951" spans="4:7" x14ac:dyDescent="0.2">
      <c r="D951" s="1373"/>
      <c r="F951" s="1373"/>
      <c r="G951" s="1595"/>
    </row>
    <row r="952" spans="4:7" x14ac:dyDescent="0.2">
      <c r="D952" s="1373"/>
      <c r="F952" s="1373"/>
      <c r="G952" s="1595"/>
    </row>
    <row r="953" spans="4:7" x14ac:dyDescent="0.2">
      <c r="D953" s="1373"/>
      <c r="F953" s="1373"/>
      <c r="G953" s="1595"/>
    </row>
    <row r="954" spans="4:7" x14ac:dyDescent="0.2">
      <c r="D954" s="1373"/>
      <c r="F954" s="1373"/>
      <c r="G954" s="1595"/>
    </row>
    <row r="955" spans="4:7" x14ac:dyDescent="0.2">
      <c r="D955" s="1373"/>
      <c r="F955" s="1373"/>
      <c r="G955" s="1595"/>
    </row>
    <row r="956" spans="4:7" x14ac:dyDescent="0.2">
      <c r="D956" s="1373"/>
      <c r="F956" s="1373"/>
      <c r="G956" s="1595"/>
    </row>
    <row r="957" spans="4:7" x14ac:dyDescent="0.2">
      <c r="D957" s="1373"/>
      <c r="F957" s="1373"/>
      <c r="G957" s="1595"/>
    </row>
    <row r="958" spans="4:7" x14ac:dyDescent="0.2">
      <c r="D958" s="1373"/>
      <c r="F958" s="1373"/>
      <c r="G958" s="1595"/>
    </row>
    <row r="959" spans="4:7" x14ac:dyDescent="0.2">
      <c r="D959" s="1373"/>
      <c r="F959" s="1373"/>
      <c r="G959" s="1595"/>
    </row>
    <row r="960" spans="4:7" x14ac:dyDescent="0.2">
      <c r="D960" s="1373"/>
      <c r="F960" s="1373"/>
      <c r="G960" s="1595"/>
    </row>
    <row r="961" spans="4:7" x14ac:dyDescent="0.2">
      <c r="D961" s="1373"/>
      <c r="F961" s="1373"/>
      <c r="G961" s="1595"/>
    </row>
    <row r="962" spans="4:7" x14ac:dyDescent="0.2">
      <c r="D962" s="1373"/>
      <c r="F962" s="1373"/>
      <c r="G962" s="1595"/>
    </row>
    <row r="963" spans="4:7" x14ac:dyDescent="0.2">
      <c r="D963" s="1373"/>
      <c r="F963" s="1373"/>
      <c r="G963" s="1595"/>
    </row>
    <row r="964" spans="4:7" x14ac:dyDescent="0.2">
      <c r="D964" s="1373"/>
      <c r="F964" s="1373"/>
      <c r="G964" s="1595"/>
    </row>
    <row r="965" spans="4:7" x14ac:dyDescent="0.2">
      <c r="D965" s="1373"/>
      <c r="F965" s="1373"/>
      <c r="G965" s="1595"/>
    </row>
    <row r="966" spans="4:7" x14ac:dyDescent="0.2">
      <c r="D966" s="1373"/>
      <c r="F966" s="1373"/>
      <c r="G966" s="1595"/>
    </row>
    <row r="967" spans="4:7" x14ac:dyDescent="0.2">
      <c r="D967" s="1373"/>
      <c r="F967" s="1373"/>
      <c r="G967" s="1595"/>
    </row>
    <row r="968" spans="4:7" x14ac:dyDescent="0.2">
      <c r="D968" s="1373"/>
      <c r="F968" s="1373"/>
      <c r="G968" s="1595"/>
    </row>
    <row r="969" spans="4:7" x14ac:dyDescent="0.2">
      <c r="D969" s="1373"/>
      <c r="F969" s="1373"/>
      <c r="G969" s="1595"/>
    </row>
    <row r="970" spans="4:7" x14ac:dyDescent="0.2">
      <c r="D970" s="1373"/>
      <c r="F970" s="1373"/>
      <c r="G970" s="1595"/>
    </row>
    <row r="971" spans="4:7" x14ac:dyDescent="0.2">
      <c r="D971" s="1373"/>
      <c r="F971" s="1373"/>
      <c r="G971" s="1595"/>
    </row>
    <row r="972" spans="4:7" x14ac:dyDescent="0.2">
      <c r="D972" s="1373"/>
      <c r="F972" s="1373"/>
      <c r="G972" s="1595"/>
    </row>
    <row r="973" spans="4:7" x14ac:dyDescent="0.2">
      <c r="D973" s="1373"/>
      <c r="F973" s="1373"/>
      <c r="G973" s="1595"/>
    </row>
    <row r="974" spans="4:7" x14ac:dyDescent="0.2">
      <c r="D974" s="1373"/>
      <c r="F974" s="1373"/>
      <c r="G974" s="1595"/>
    </row>
    <row r="975" spans="4:7" x14ac:dyDescent="0.2">
      <c r="D975" s="1373"/>
      <c r="F975" s="1373"/>
      <c r="G975" s="1595"/>
    </row>
    <row r="976" spans="4:7" x14ac:dyDescent="0.2">
      <c r="D976" s="1373"/>
      <c r="F976" s="1373"/>
      <c r="G976" s="1595"/>
    </row>
    <row r="977" spans="4:7" x14ac:dyDescent="0.2">
      <c r="D977" s="1373"/>
      <c r="F977" s="1373"/>
      <c r="G977" s="1595"/>
    </row>
    <row r="978" spans="4:7" x14ac:dyDescent="0.2">
      <c r="D978" s="1373"/>
      <c r="F978" s="1373"/>
      <c r="G978" s="1595"/>
    </row>
    <row r="979" spans="4:7" x14ac:dyDescent="0.2">
      <c r="D979" s="1373"/>
      <c r="F979" s="1373"/>
      <c r="G979" s="1595"/>
    </row>
    <row r="980" spans="4:7" x14ac:dyDescent="0.2">
      <c r="D980" s="1373"/>
      <c r="F980" s="1373"/>
      <c r="G980" s="1595"/>
    </row>
    <row r="981" spans="4:7" x14ac:dyDescent="0.2">
      <c r="D981" s="1373"/>
      <c r="F981" s="1373"/>
      <c r="G981" s="1595"/>
    </row>
    <row r="982" spans="4:7" x14ac:dyDescent="0.2">
      <c r="D982" s="1373"/>
      <c r="F982" s="1373"/>
      <c r="G982" s="1595"/>
    </row>
    <row r="983" spans="4:7" x14ac:dyDescent="0.2">
      <c r="D983" s="1373"/>
      <c r="F983" s="1373"/>
      <c r="G983" s="1595"/>
    </row>
    <row r="984" spans="4:7" x14ac:dyDescent="0.2">
      <c r="D984" s="1373"/>
      <c r="F984" s="1373"/>
      <c r="G984" s="1595"/>
    </row>
    <row r="985" spans="4:7" x14ac:dyDescent="0.2">
      <c r="D985" s="1373"/>
      <c r="F985" s="1373"/>
      <c r="G985" s="1595"/>
    </row>
    <row r="986" spans="4:7" x14ac:dyDescent="0.2">
      <c r="D986" s="1373"/>
      <c r="F986" s="1373"/>
      <c r="G986" s="1595"/>
    </row>
    <row r="987" spans="4:7" x14ac:dyDescent="0.2">
      <c r="D987" s="1373"/>
      <c r="F987" s="1373"/>
      <c r="G987" s="1595"/>
    </row>
    <row r="988" spans="4:7" x14ac:dyDescent="0.2">
      <c r="D988" s="1373"/>
      <c r="F988" s="1373"/>
      <c r="G988" s="1595"/>
    </row>
    <row r="989" spans="4:7" x14ac:dyDescent="0.2">
      <c r="D989" s="1373"/>
      <c r="F989" s="1373"/>
      <c r="G989" s="1595"/>
    </row>
    <row r="990" spans="4:7" x14ac:dyDescent="0.2">
      <c r="D990" s="1373"/>
      <c r="F990" s="1373"/>
      <c r="G990" s="1595"/>
    </row>
    <row r="991" spans="4:7" x14ac:dyDescent="0.2">
      <c r="D991" s="1373"/>
      <c r="F991" s="1373"/>
      <c r="G991" s="1595"/>
    </row>
    <row r="992" spans="4:7" x14ac:dyDescent="0.2">
      <c r="D992" s="1373"/>
      <c r="F992" s="1373"/>
      <c r="G992" s="1595"/>
    </row>
    <row r="993" spans="4:7" x14ac:dyDescent="0.2">
      <c r="D993" s="1373"/>
      <c r="F993" s="1373"/>
      <c r="G993" s="1595"/>
    </row>
    <row r="994" spans="4:7" x14ac:dyDescent="0.2">
      <c r="D994" s="1373"/>
      <c r="F994" s="1373"/>
      <c r="G994" s="1595"/>
    </row>
    <row r="995" spans="4:7" x14ac:dyDescent="0.2">
      <c r="D995" s="1373"/>
      <c r="F995" s="1373"/>
      <c r="G995" s="1595"/>
    </row>
    <row r="996" spans="4:7" x14ac:dyDescent="0.2">
      <c r="D996" s="1373"/>
      <c r="F996" s="1373"/>
      <c r="G996" s="1595"/>
    </row>
    <row r="997" spans="4:7" x14ac:dyDescent="0.2">
      <c r="D997" s="1373"/>
      <c r="F997" s="1373"/>
      <c r="G997" s="1595"/>
    </row>
    <row r="998" spans="4:7" x14ac:dyDescent="0.2">
      <c r="D998" s="1373"/>
      <c r="F998" s="1373"/>
      <c r="G998" s="1595"/>
    </row>
    <row r="999" spans="4:7" x14ac:dyDescent="0.2">
      <c r="D999" s="1373"/>
      <c r="F999" s="1373"/>
      <c r="G999" s="1595"/>
    </row>
    <row r="1000" spans="4:7" x14ac:dyDescent="0.2">
      <c r="D1000" s="1373"/>
      <c r="F1000" s="1373"/>
      <c r="G1000" s="1595"/>
    </row>
    <row r="1001" spans="4:7" x14ac:dyDescent="0.2">
      <c r="D1001" s="1373"/>
      <c r="F1001" s="1373"/>
      <c r="G1001" s="1595"/>
    </row>
    <row r="1002" spans="4:7" x14ac:dyDescent="0.2">
      <c r="D1002" s="1373"/>
      <c r="F1002" s="1373"/>
      <c r="G1002" s="1595"/>
    </row>
    <row r="1003" spans="4:7" x14ac:dyDescent="0.2">
      <c r="D1003" s="1373"/>
      <c r="F1003" s="1373"/>
      <c r="G1003" s="1595"/>
    </row>
    <row r="1004" spans="4:7" x14ac:dyDescent="0.2">
      <c r="D1004" s="1373"/>
      <c r="F1004" s="1373"/>
      <c r="G1004" s="1595"/>
    </row>
    <row r="1005" spans="4:7" x14ac:dyDescent="0.2">
      <c r="D1005" s="1373"/>
      <c r="F1005" s="1373"/>
      <c r="G1005" s="1595"/>
    </row>
    <row r="1006" spans="4:7" x14ac:dyDescent="0.2">
      <c r="D1006" s="1373"/>
      <c r="F1006" s="1373"/>
      <c r="G1006" s="1595"/>
    </row>
    <row r="1007" spans="4:7" x14ac:dyDescent="0.2">
      <c r="D1007" s="1373"/>
      <c r="F1007" s="1373"/>
      <c r="G1007" s="1595"/>
    </row>
    <row r="1008" spans="4:7" x14ac:dyDescent="0.2">
      <c r="D1008" s="1373"/>
      <c r="F1008" s="1373"/>
      <c r="G1008" s="1595"/>
    </row>
    <row r="1009" spans="4:7" x14ac:dyDescent="0.2">
      <c r="D1009" s="1373"/>
      <c r="F1009" s="1373"/>
      <c r="G1009" s="1595"/>
    </row>
    <row r="1010" spans="4:7" x14ac:dyDescent="0.2">
      <c r="D1010" s="1373"/>
      <c r="F1010" s="1373"/>
      <c r="G1010" s="1595"/>
    </row>
    <row r="1011" spans="4:7" x14ac:dyDescent="0.2">
      <c r="D1011" s="1373"/>
      <c r="F1011" s="1373"/>
      <c r="G1011" s="1595"/>
    </row>
    <row r="1012" spans="4:7" x14ac:dyDescent="0.2">
      <c r="D1012" s="1373"/>
      <c r="F1012" s="1373"/>
      <c r="G1012" s="1595"/>
    </row>
    <row r="1013" spans="4:7" x14ac:dyDescent="0.2">
      <c r="D1013" s="1373"/>
      <c r="F1013" s="1373"/>
      <c r="G1013" s="1595"/>
    </row>
    <row r="1014" spans="4:7" x14ac:dyDescent="0.2">
      <c r="D1014" s="1373"/>
      <c r="F1014" s="1373"/>
      <c r="G1014" s="1595"/>
    </row>
    <row r="1015" spans="4:7" x14ac:dyDescent="0.2">
      <c r="D1015" s="1373"/>
      <c r="F1015" s="1373"/>
      <c r="G1015" s="1595"/>
    </row>
    <row r="1016" spans="4:7" x14ac:dyDescent="0.2">
      <c r="D1016" s="1373"/>
      <c r="F1016" s="1373"/>
      <c r="G1016" s="1595"/>
    </row>
    <row r="1017" spans="4:7" x14ac:dyDescent="0.2">
      <c r="D1017" s="1373"/>
      <c r="F1017" s="1373"/>
      <c r="G1017" s="1595"/>
    </row>
    <row r="1018" spans="4:7" x14ac:dyDescent="0.2">
      <c r="D1018" s="1373"/>
      <c r="F1018" s="1373"/>
      <c r="G1018" s="1595"/>
    </row>
    <row r="1019" spans="4:7" x14ac:dyDescent="0.2">
      <c r="D1019" s="1373"/>
      <c r="F1019" s="1373"/>
      <c r="G1019" s="1595"/>
    </row>
    <row r="1020" spans="4:7" x14ac:dyDescent="0.2">
      <c r="D1020" s="1373"/>
      <c r="F1020" s="1373"/>
      <c r="G1020" s="1595"/>
    </row>
    <row r="1021" spans="4:7" x14ac:dyDescent="0.2">
      <c r="D1021" s="1373"/>
      <c r="F1021" s="1373"/>
      <c r="G1021" s="1595"/>
    </row>
    <row r="1022" spans="4:7" x14ac:dyDescent="0.2">
      <c r="D1022" s="1373"/>
      <c r="F1022" s="1373"/>
      <c r="G1022" s="1595"/>
    </row>
    <row r="1023" spans="4:7" x14ac:dyDescent="0.2">
      <c r="D1023" s="1373"/>
      <c r="F1023" s="1373"/>
      <c r="G1023" s="1595"/>
    </row>
    <row r="1024" spans="4:7" x14ac:dyDescent="0.2">
      <c r="D1024" s="1373"/>
      <c r="F1024" s="1373"/>
      <c r="G1024" s="1595"/>
    </row>
    <row r="1025" spans="4:7" x14ac:dyDescent="0.2">
      <c r="D1025" s="1373"/>
      <c r="F1025" s="1373"/>
      <c r="G1025" s="1595"/>
    </row>
    <row r="1026" spans="4:7" x14ac:dyDescent="0.2">
      <c r="D1026" s="1373"/>
      <c r="F1026" s="1373"/>
      <c r="G1026" s="1595"/>
    </row>
    <row r="1027" spans="4:7" x14ac:dyDescent="0.2">
      <c r="D1027" s="1373"/>
      <c r="F1027" s="1373"/>
      <c r="G1027" s="1595"/>
    </row>
    <row r="1028" spans="4:7" x14ac:dyDescent="0.2">
      <c r="D1028" s="1373"/>
      <c r="F1028" s="1373"/>
      <c r="G1028" s="1595"/>
    </row>
    <row r="1029" spans="4:7" x14ac:dyDescent="0.2">
      <c r="D1029" s="1373"/>
      <c r="F1029" s="1373"/>
      <c r="G1029" s="1595"/>
    </row>
    <row r="1030" spans="4:7" x14ac:dyDescent="0.2">
      <c r="D1030" s="1373"/>
      <c r="F1030" s="1373"/>
      <c r="G1030" s="1595"/>
    </row>
    <row r="1031" spans="4:7" x14ac:dyDescent="0.2">
      <c r="D1031" s="1373"/>
      <c r="F1031" s="1373"/>
      <c r="G1031" s="1595"/>
    </row>
    <row r="1032" spans="4:7" x14ac:dyDescent="0.2">
      <c r="D1032" s="1373"/>
      <c r="F1032" s="1373"/>
      <c r="G1032" s="1595"/>
    </row>
    <row r="1033" spans="4:7" x14ac:dyDescent="0.2">
      <c r="D1033" s="1373"/>
      <c r="F1033" s="1373"/>
      <c r="G1033" s="1595"/>
    </row>
    <row r="1034" spans="4:7" x14ac:dyDescent="0.2">
      <c r="D1034" s="1373"/>
      <c r="F1034" s="1373"/>
      <c r="G1034" s="1595"/>
    </row>
    <row r="1035" spans="4:7" x14ac:dyDescent="0.2">
      <c r="D1035" s="1373"/>
      <c r="F1035" s="1373"/>
      <c r="G1035" s="1595"/>
    </row>
    <row r="1036" spans="4:7" x14ac:dyDescent="0.2">
      <c r="D1036" s="1373"/>
      <c r="F1036" s="1373"/>
      <c r="G1036" s="1595"/>
    </row>
    <row r="1037" spans="4:7" x14ac:dyDescent="0.2">
      <c r="D1037" s="1373"/>
      <c r="F1037" s="1373"/>
      <c r="G1037" s="1595"/>
    </row>
    <row r="1038" spans="4:7" x14ac:dyDescent="0.2">
      <c r="D1038" s="1373"/>
      <c r="F1038" s="1373"/>
      <c r="G1038" s="1595"/>
    </row>
    <row r="1039" spans="4:7" x14ac:dyDescent="0.2">
      <c r="D1039" s="1373"/>
      <c r="F1039" s="1373"/>
      <c r="G1039" s="1595"/>
    </row>
    <row r="1040" spans="4:7" x14ac:dyDescent="0.2">
      <c r="D1040" s="1373"/>
      <c r="F1040" s="1373"/>
      <c r="G1040" s="1595"/>
    </row>
    <row r="1041" spans="4:7" x14ac:dyDescent="0.2">
      <c r="D1041" s="1373"/>
      <c r="F1041" s="1373"/>
      <c r="G1041" s="1595"/>
    </row>
    <row r="1042" spans="4:7" x14ac:dyDescent="0.2">
      <c r="D1042" s="1373"/>
      <c r="F1042" s="1373"/>
      <c r="G1042" s="1595"/>
    </row>
    <row r="1043" spans="4:7" x14ac:dyDescent="0.2">
      <c r="D1043" s="1373"/>
      <c r="F1043" s="1373"/>
      <c r="G1043" s="1595"/>
    </row>
    <row r="1044" spans="4:7" x14ac:dyDescent="0.2">
      <c r="D1044" s="1373"/>
      <c r="F1044" s="1373"/>
      <c r="G1044" s="1595"/>
    </row>
    <row r="1045" spans="4:7" x14ac:dyDescent="0.2">
      <c r="D1045" s="1373"/>
      <c r="F1045" s="1373"/>
      <c r="G1045" s="1595"/>
    </row>
    <row r="1046" spans="4:7" x14ac:dyDescent="0.2">
      <c r="D1046" s="1373"/>
      <c r="F1046" s="1373"/>
      <c r="G1046" s="1595"/>
    </row>
    <row r="1047" spans="4:7" x14ac:dyDescent="0.2">
      <c r="D1047" s="1373"/>
      <c r="F1047" s="1373"/>
      <c r="G1047" s="1595"/>
    </row>
    <row r="1048" spans="4:7" x14ac:dyDescent="0.2">
      <c r="D1048" s="1373"/>
      <c r="F1048" s="1373"/>
      <c r="G1048" s="1595"/>
    </row>
    <row r="1049" spans="4:7" x14ac:dyDescent="0.2">
      <c r="D1049" s="1373"/>
      <c r="F1049" s="1373"/>
      <c r="G1049" s="1595"/>
    </row>
    <row r="1050" spans="4:7" x14ac:dyDescent="0.2">
      <c r="D1050" s="1373"/>
      <c r="F1050" s="1373"/>
      <c r="G1050" s="1595"/>
    </row>
    <row r="1051" spans="4:7" x14ac:dyDescent="0.2">
      <c r="D1051" s="1373"/>
      <c r="F1051" s="1373"/>
      <c r="G1051" s="1595"/>
    </row>
    <row r="1052" spans="4:7" x14ac:dyDescent="0.2">
      <c r="D1052" s="1373"/>
      <c r="F1052" s="1373"/>
      <c r="G1052" s="1595"/>
    </row>
    <row r="1053" spans="4:7" x14ac:dyDescent="0.2">
      <c r="D1053" s="1373"/>
      <c r="F1053" s="1373"/>
      <c r="G1053" s="1595"/>
    </row>
    <row r="1054" spans="4:7" x14ac:dyDescent="0.2">
      <c r="D1054" s="1373"/>
      <c r="F1054" s="1373"/>
      <c r="G1054" s="1595"/>
    </row>
    <row r="1055" spans="4:7" x14ac:dyDescent="0.2">
      <c r="D1055" s="1373"/>
      <c r="F1055" s="1373"/>
      <c r="G1055" s="1595"/>
    </row>
    <row r="1056" spans="4:7" x14ac:dyDescent="0.2">
      <c r="D1056" s="1373"/>
      <c r="F1056" s="1373"/>
      <c r="G1056" s="1595"/>
    </row>
    <row r="1057" spans="4:7" x14ac:dyDescent="0.2">
      <c r="D1057" s="1373"/>
      <c r="F1057" s="1373"/>
      <c r="G1057" s="1595"/>
    </row>
    <row r="1058" spans="4:7" x14ac:dyDescent="0.2">
      <c r="D1058" s="1373"/>
      <c r="F1058" s="1373"/>
      <c r="G1058" s="1595"/>
    </row>
    <row r="1059" spans="4:7" x14ac:dyDescent="0.2">
      <c r="D1059" s="1373"/>
      <c r="F1059" s="1373"/>
      <c r="G1059" s="1595"/>
    </row>
    <row r="1060" spans="4:7" x14ac:dyDescent="0.2">
      <c r="D1060" s="1373"/>
      <c r="F1060" s="1373"/>
      <c r="G1060" s="1595"/>
    </row>
    <row r="1061" spans="4:7" x14ac:dyDescent="0.2">
      <c r="D1061" s="1373"/>
      <c r="F1061" s="1373"/>
      <c r="G1061" s="1595"/>
    </row>
    <row r="1062" spans="4:7" x14ac:dyDescent="0.2">
      <c r="D1062" s="1373"/>
      <c r="F1062" s="1373"/>
      <c r="G1062" s="1595"/>
    </row>
    <row r="1063" spans="4:7" x14ac:dyDescent="0.2">
      <c r="D1063" s="1373"/>
      <c r="F1063" s="1373"/>
      <c r="G1063" s="1595"/>
    </row>
    <row r="1064" spans="4:7" x14ac:dyDescent="0.2">
      <c r="D1064" s="1373"/>
      <c r="F1064" s="1373"/>
      <c r="G1064" s="1595"/>
    </row>
    <row r="1065" spans="4:7" x14ac:dyDescent="0.2">
      <c r="D1065" s="1373"/>
      <c r="F1065" s="1373"/>
      <c r="G1065" s="1595"/>
    </row>
    <row r="1066" spans="4:7" x14ac:dyDescent="0.2">
      <c r="D1066" s="1373"/>
      <c r="F1066" s="1373"/>
      <c r="G1066" s="1595"/>
    </row>
    <row r="1067" spans="4:7" x14ac:dyDescent="0.2">
      <c r="D1067" s="1373"/>
      <c r="F1067" s="1373"/>
      <c r="G1067" s="1595"/>
    </row>
    <row r="1068" spans="4:7" x14ac:dyDescent="0.2">
      <c r="D1068" s="1373"/>
      <c r="F1068" s="1373"/>
      <c r="G1068" s="1595"/>
    </row>
    <row r="1069" spans="4:7" x14ac:dyDescent="0.2">
      <c r="D1069" s="1373"/>
      <c r="F1069" s="1373"/>
      <c r="G1069" s="1595"/>
    </row>
    <row r="1070" spans="4:7" x14ac:dyDescent="0.2">
      <c r="D1070" s="1373"/>
      <c r="F1070" s="1373"/>
      <c r="G1070" s="1595"/>
    </row>
    <row r="1071" spans="4:7" x14ac:dyDescent="0.2">
      <c r="D1071" s="1373"/>
      <c r="F1071" s="1373"/>
      <c r="G1071" s="1595"/>
    </row>
    <row r="1072" spans="4:7" x14ac:dyDescent="0.2">
      <c r="D1072" s="1373"/>
      <c r="F1072" s="1373"/>
      <c r="G1072" s="1595"/>
    </row>
    <row r="1073" spans="4:7" x14ac:dyDescent="0.2">
      <c r="D1073" s="1373"/>
      <c r="F1073" s="1373"/>
      <c r="G1073" s="1595"/>
    </row>
    <row r="1074" spans="4:7" x14ac:dyDescent="0.2">
      <c r="D1074" s="1373"/>
      <c r="F1074" s="1373"/>
      <c r="G1074" s="1595"/>
    </row>
    <row r="1075" spans="4:7" x14ac:dyDescent="0.2">
      <c r="D1075" s="1373"/>
      <c r="F1075" s="1373"/>
      <c r="G1075" s="1595"/>
    </row>
    <row r="1076" spans="4:7" x14ac:dyDescent="0.2">
      <c r="D1076" s="1373"/>
      <c r="F1076" s="1373"/>
      <c r="G1076" s="1595"/>
    </row>
    <row r="1077" spans="4:7" x14ac:dyDescent="0.2">
      <c r="D1077" s="1373"/>
      <c r="F1077" s="1373"/>
      <c r="G1077" s="1595"/>
    </row>
    <row r="1078" spans="4:7" x14ac:dyDescent="0.2">
      <c r="D1078" s="1373"/>
      <c r="F1078" s="1373"/>
      <c r="G1078" s="1595"/>
    </row>
    <row r="1079" spans="4:7" x14ac:dyDescent="0.2">
      <c r="D1079" s="1373"/>
      <c r="F1079" s="1373"/>
      <c r="G1079" s="1595"/>
    </row>
    <row r="1080" spans="4:7" x14ac:dyDescent="0.2">
      <c r="D1080" s="1373"/>
      <c r="F1080" s="1373"/>
      <c r="G1080" s="1595"/>
    </row>
    <row r="1081" spans="4:7" x14ac:dyDescent="0.2">
      <c r="D1081" s="1373"/>
      <c r="F1081" s="1373"/>
      <c r="G1081" s="1595"/>
    </row>
    <row r="1082" spans="4:7" x14ac:dyDescent="0.2">
      <c r="D1082" s="1373"/>
      <c r="F1082" s="1373"/>
      <c r="G1082" s="1595"/>
    </row>
    <row r="1083" spans="4:7" x14ac:dyDescent="0.2">
      <c r="D1083" s="1373"/>
      <c r="F1083" s="1373"/>
      <c r="G1083" s="1595"/>
    </row>
    <row r="1084" spans="4:7" x14ac:dyDescent="0.2">
      <c r="D1084" s="1373"/>
      <c r="F1084" s="1373"/>
      <c r="G1084" s="1595"/>
    </row>
    <row r="1085" spans="4:7" x14ac:dyDescent="0.2">
      <c r="D1085" s="1373"/>
      <c r="F1085" s="1373"/>
      <c r="G1085" s="1595"/>
    </row>
    <row r="1086" spans="4:7" x14ac:dyDescent="0.2">
      <c r="D1086" s="1373"/>
      <c r="F1086" s="1373"/>
      <c r="G1086" s="1595"/>
    </row>
    <row r="1087" spans="4:7" x14ac:dyDescent="0.2">
      <c r="D1087" s="1373"/>
      <c r="F1087" s="1373"/>
      <c r="G1087" s="1595"/>
    </row>
    <row r="1088" spans="4:7" x14ac:dyDescent="0.2">
      <c r="D1088" s="1373"/>
      <c r="F1088" s="1373"/>
      <c r="G1088" s="1595"/>
    </row>
    <row r="1089" spans="4:7" x14ac:dyDescent="0.2">
      <c r="D1089" s="1373"/>
      <c r="F1089" s="1373"/>
      <c r="G1089" s="1595"/>
    </row>
    <row r="1090" spans="4:7" x14ac:dyDescent="0.2">
      <c r="D1090" s="1373"/>
      <c r="F1090" s="1373"/>
      <c r="G1090" s="1595"/>
    </row>
    <row r="1091" spans="4:7" x14ac:dyDescent="0.2">
      <c r="D1091" s="1373"/>
      <c r="F1091" s="1373"/>
      <c r="G1091" s="1595"/>
    </row>
    <row r="1092" spans="4:7" x14ac:dyDescent="0.2">
      <c r="D1092" s="1373"/>
      <c r="F1092" s="1373"/>
      <c r="G1092" s="1595"/>
    </row>
    <row r="1093" spans="4:7" x14ac:dyDescent="0.2">
      <c r="D1093" s="1373"/>
      <c r="F1093" s="1373"/>
      <c r="G1093" s="1595"/>
    </row>
    <row r="1094" spans="4:7" x14ac:dyDescent="0.2">
      <c r="D1094" s="1373"/>
      <c r="F1094" s="1373"/>
      <c r="G1094" s="1595"/>
    </row>
    <row r="1095" spans="4:7" x14ac:dyDescent="0.2">
      <c r="D1095" s="1373"/>
      <c r="F1095" s="1373"/>
      <c r="G1095" s="1595"/>
    </row>
    <row r="1096" spans="4:7" x14ac:dyDescent="0.2">
      <c r="D1096" s="1373"/>
      <c r="F1096" s="1373"/>
      <c r="G1096" s="1595"/>
    </row>
    <row r="1097" spans="4:7" x14ac:dyDescent="0.2">
      <c r="D1097" s="1373"/>
      <c r="F1097" s="1373"/>
      <c r="G1097" s="1595"/>
    </row>
    <row r="1098" spans="4:7" x14ac:dyDescent="0.2">
      <c r="D1098" s="1373"/>
      <c r="F1098" s="1373"/>
      <c r="G1098" s="1595"/>
    </row>
    <row r="1099" spans="4:7" x14ac:dyDescent="0.2">
      <c r="D1099" s="1373"/>
      <c r="F1099" s="1373"/>
      <c r="G1099" s="1595"/>
    </row>
    <row r="1100" spans="4:7" x14ac:dyDescent="0.2">
      <c r="D1100" s="1373"/>
      <c r="F1100" s="1373"/>
      <c r="G1100" s="1595"/>
    </row>
    <row r="1101" spans="4:7" x14ac:dyDescent="0.2">
      <c r="D1101" s="1373"/>
      <c r="F1101" s="1373"/>
      <c r="G1101" s="1595"/>
    </row>
    <row r="1102" spans="4:7" x14ac:dyDescent="0.2">
      <c r="D1102" s="1373"/>
      <c r="F1102" s="1373"/>
      <c r="G1102" s="1595"/>
    </row>
    <row r="1103" spans="4:7" x14ac:dyDescent="0.2">
      <c r="D1103" s="1373"/>
      <c r="F1103" s="1373"/>
      <c r="G1103" s="1595"/>
    </row>
    <row r="1104" spans="4:7" x14ac:dyDescent="0.2">
      <c r="D1104" s="1373"/>
      <c r="F1104" s="1373"/>
      <c r="G1104" s="1595"/>
    </row>
    <row r="1105" spans="4:7" x14ac:dyDescent="0.2">
      <c r="D1105" s="1373"/>
      <c r="F1105" s="1373"/>
      <c r="G1105" s="1595"/>
    </row>
    <row r="1106" spans="4:7" x14ac:dyDescent="0.2">
      <c r="D1106" s="1373"/>
      <c r="F1106" s="1373"/>
      <c r="G1106" s="1595"/>
    </row>
    <row r="1107" spans="4:7" x14ac:dyDescent="0.2">
      <c r="D1107" s="1373"/>
      <c r="F1107" s="1373"/>
      <c r="G1107" s="1595"/>
    </row>
    <row r="1108" spans="4:7" x14ac:dyDescent="0.2">
      <c r="D1108" s="1373"/>
      <c r="F1108" s="1373"/>
      <c r="G1108" s="1595"/>
    </row>
    <row r="1109" spans="4:7" x14ac:dyDescent="0.2">
      <c r="D1109" s="1373"/>
      <c r="F1109" s="1373"/>
      <c r="G1109" s="1595"/>
    </row>
    <row r="1110" spans="4:7" x14ac:dyDescent="0.2">
      <c r="D1110" s="1373"/>
      <c r="F1110" s="1373"/>
      <c r="G1110" s="1595"/>
    </row>
    <row r="1111" spans="4:7" x14ac:dyDescent="0.2">
      <c r="D1111" s="1373"/>
      <c r="F1111" s="1373"/>
      <c r="G1111" s="1595"/>
    </row>
    <row r="1112" spans="4:7" x14ac:dyDescent="0.2">
      <c r="D1112" s="1373"/>
      <c r="F1112" s="1373"/>
      <c r="G1112" s="1595"/>
    </row>
    <row r="1113" spans="4:7" x14ac:dyDescent="0.2">
      <c r="D1113" s="1373"/>
      <c r="F1113" s="1373"/>
      <c r="G1113" s="1595"/>
    </row>
    <row r="1114" spans="4:7" x14ac:dyDescent="0.2">
      <c r="D1114" s="1373"/>
      <c r="F1114" s="1373"/>
      <c r="G1114" s="1595"/>
    </row>
    <row r="1115" spans="4:7" x14ac:dyDescent="0.2">
      <c r="D1115" s="1373"/>
      <c r="F1115" s="1373"/>
      <c r="G1115" s="1595"/>
    </row>
    <row r="1116" spans="4:7" x14ac:dyDescent="0.2">
      <c r="D1116" s="1373"/>
      <c r="F1116" s="1373"/>
      <c r="G1116" s="1595"/>
    </row>
    <row r="1117" spans="4:7" x14ac:dyDescent="0.2">
      <c r="D1117" s="1373"/>
      <c r="F1117" s="1373"/>
      <c r="G1117" s="1595"/>
    </row>
    <row r="1118" spans="4:7" x14ac:dyDescent="0.2">
      <c r="D1118" s="1373"/>
      <c r="F1118" s="1373"/>
      <c r="G1118" s="1595"/>
    </row>
    <row r="1119" spans="4:7" x14ac:dyDescent="0.2">
      <c r="D1119" s="1373"/>
      <c r="F1119" s="1373"/>
      <c r="G1119" s="1595"/>
    </row>
    <row r="1120" spans="4:7" x14ac:dyDescent="0.2">
      <c r="D1120" s="1373"/>
      <c r="F1120" s="1373"/>
      <c r="G1120" s="1595"/>
    </row>
    <row r="1121" spans="4:7" x14ac:dyDescent="0.2">
      <c r="D1121" s="1373"/>
      <c r="F1121" s="1373"/>
      <c r="G1121" s="1595"/>
    </row>
    <row r="1122" spans="4:7" x14ac:dyDescent="0.2">
      <c r="D1122" s="1373"/>
      <c r="F1122" s="1373"/>
      <c r="G1122" s="1595"/>
    </row>
    <row r="1123" spans="4:7" x14ac:dyDescent="0.2">
      <c r="D1123" s="1373"/>
      <c r="F1123" s="1373"/>
      <c r="G1123" s="1595"/>
    </row>
    <row r="1124" spans="4:7" x14ac:dyDescent="0.2">
      <c r="D1124" s="1373"/>
      <c r="F1124" s="1373"/>
      <c r="G1124" s="1595"/>
    </row>
    <row r="1125" spans="4:7" x14ac:dyDescent="0.2">
      <c r="D1125" s="1373"/>
      <c r="F1125" s="1373"/>
      <c r="G1125" s="1595"/>
    </row>
    <row r="1126" spans="4:7" x14ac:dyDescent="0.2">
      <c r="D1126" s="1373"/>
      <c r="F1126" s="1373"/>
      <c r="G1126" s="1595"/>
    </row>
    <row r="1127" spans="4:7" x14ac:dyDescent="0.2">
      <c r="D1127" s="1373"/>
      <c r="F1127" s="1373"/>
      <c r="G1127" s="1595"/>
    </row>
    <row r="1128" spans="4:7" x14ac:dyDescent="0.2">
      <c r="D1128" s="1373"/>
      <c r="F1128" s="1373"/>
      <c r="G1128" s="1595"/>
    </row>
    <row r="1129" spans="4:7" x14ac:dyDescent="0.2">
      <c r="D1129" s="1373"/>
      <c r="F1129" s="1373"/>
      <c r="G1129" s="1595"/>
    </row>
    <row r="1130" spans="4:7" x14ac:dyDescent="0.2">
      <c r="D1130" s="1373"/>
      <c r="F1130" s="1373"/>
      <c r="G1130" s="1595"/>
    </row>
    <row r="1131" spans="4:7" x14ac:dyDescent="0.2">
      <c r="D1131" s="1373"/>
      <c r="F1131" s="1373"/>
      <c r="G1131" s="1595"/>
    </row>
    <row r="1132" spans="4:7" x14ac:dyDescent="0.2">
      <c r="D1132" s="1373"/>
      <c r="F1132" s="1373"/>
      <c r="G1132" s="1595"/>
    </row>
    <row r="1133" spans="4:7" x14ac:dyDescent="0.2">
      <c r="D1133" s="1373"/>
      <c r="F1133" s="1373"/>
      <c r="G1133" s="1595"/>
    </row>
    <row r="1134" spans="4:7" x14ac:dyDescent="0.2">
      <c r="D1134" s="1373"/>
      <c r="F1134" s="1373"/>
      <c r="G1134" s="1595"/>
    </row>
    <row r="1135" spans="4:7" x14ac:dyDescent="0.2">
      <c r="D1135" s="1373"/>
      <c r="F1135" s="1373"/>
      <c r="G1135" s="1595"/>
    </row>
    <row r="1136" spans="4:7" x14ac:dyDescent="0.2">
      <c r="D1136" s="1373"/>
      <c r="F1136" s="1373"/>
      <c r="G1136" s="1595"/>
    </row>
    <row r="1137" spans="4:7" x14ac:dyDescent="0.2">
      <c r="D1137" s="1373"/>
      <c r="F1137" s="1373"/>
      <c r="G1137" s="1595"/>
    </row>
    <row r="1138" spans="4:7" x14ac:dyDescent="0.2">
      <c r="D1138" s="1373"/>
      <c r="F1138" s="1373"/>
      <c r="G1138" s="1595"/>
    </row>
    <row r="1139" spans="4:7" x14ac:dyDescent="0.2">
      <c r="D1139" s="1373"/>
      <c r="F1139" s="1373"/>
      <c r="G1139" s="1595"/>
    </row>
    <row r="1140" spans="4:7" x14ac:dyDescent="0.2">
      <c r="D1140" s="1373"/>
      <c r="F1140" s="1373"/>
      <c r="G1140" s="1595"/>
    </row>
    <row r="1141" spans="4:7" x14ac:dyDescent="0.2">
      <c r="D1141" s="1373"/>
      <c r="F1141" s="1373"/>
      <c r="G1141" s="1595"/>
    </row>
    <row r="1142" spans="4:7" x14ac:dyDescent="0.2">
      <c r="D1142" s="1373"/>
      <c r="F1142" s="1373"/>
      <c r="G1142" s="1595"/>
    </row>
    <row r="1143" spans="4:7" x14ac:dyDescent="0.2">
      <c r="D1143" s="1373"/>
      <c r="F1143" s="1373"/>
      <c r="G1143" s="1595"/>
    </row>
    <row r="1144" spans="4:7" x14ac:dyDescent="0.2">
      <c r="D1144" s="1373"/>
      <c r="F1144" s="1373"/>
      <c r="G1144" s="1595"/>
    </row>
    <row r="1145" spans="4:7" x14ac:dyDescent="0.2">
      <c r="D1145" s="1373"/>
      <c r="F1145" s="1373"/>
      <c r="G1145" s="1595"/>
    </row>
    <row r="1146" spans="4:7" x14ac:dyDescent="0.2">
      <c r="D1146" s="1373"/>
      <c r="F1146" s="1373"/>
      <c r="G1146" s="1595"/>
    </row>
    <row r="1147" spans="4:7" x14ac:dyDescent="0.2">
      <c r="D1147" s="1373"/>
      <c r="F1147" s="1373"/>
      <c r="G1147" s="1595"/>
    </row>
    <row r="1148" spans="4:7" x14ac:dyDescent="0.2">
      <c r="D1148" s="1373"/>
      <c r="F1148" s="1373"/>
      <c r="G1148" s="1595"/>
    </row>
    <row r="1149" spans="4:7" x14ac:dyDescent="0.2">
      <c r="D1149" s="1373"/>
      <c r="F1149" s="1373"/>
      <c r="G1149" s="1595"/>
    </row>
    <row r="1150" spans="4:7" x14ac:dyDescent="0.2">
      <c r="D1150" s="1373"/>
      <c r="F1150" s="1373"/>
      <c r="G1150" s="1595"/>
    </row>
    <row r="1151" spans="4:7" x14ac:dyDescent="0.2">
      <c r="D1151" s="1373"/>
      <c r="F1151" s="1373"/>
      <c r="G1151" s="1595"/>
    </row>
    <row r="1152" spans="4:7" x14ac:dyDescent="0.2">
      <c r="D1152" s="1373"/>
      <c r="F1152" s="1373"/>
      <c r="G1152" s="1595"/>
    </row>
    <row r="1153" spans="4:7" x14ac:dyDescent="0.2">
      <c r="D1153" s="1373"/>
      <c r="F1153" s="1373"/>
      <c r="G1153" s="1595"/>
    </row>
    <row r="1154" spans="4:7" x14ac:dyDescent="0.2">
      <c r="D1154" s="1373"/>
      <c r="F1154" s="1373"/>
      <c r="G1154" s="1595"/>
    </row>
    <row r="1155" spans="4:7" x14ac:dyDescent="0.2">
      <c r="D1155" s="1373"/>
      <c r="F1155" s="1373"/>
      <c r="G1155" s="1595"/>
    </row>
    <row r="1156" spans="4:7" x14ac:dyDescent="0.2">
      <c r="D1156" s="1373"/>
      <c r="F1156" s="1373"/>
      <c r="G1156" s="1595"/>
    </row>
    <row r="1157" spans="4:7" x14ac:dyDescent="0.2">
      <c r="D1157" s="1373"/>
      <c r="F1157" s="1373"/>
      <c r="G1157" s="1595"/>
    </row>
    <row r="1158" spans="4:7" x14ac:dyDescent="0.2">
      <c r="D1158" s="1373"/>
      <c r="F1158" s="1373"/>
      <c r="G1158" s="1595"/>
    </row>
    <row r="1159" spans="4:7" x14ac:dyDescent="0.2">
      <c r="D1159" s="1373"/>
      <c r="F1159" s="1373"/>
      <c r="G1159" s="1595"/>
    </row>
    <row r="1160" spans="4:7" x14ac:dyDescent="0.2">
      <c r="D1160" s="1373"/>
      <c r="F1160" s="1373"/>
      <c r="G1160" s="1595"/>
    </row>
    <row r="1161" spans="4:7" x14ac:dyDescent="0.2">
      <c r="D1161" s="1373"/>
      <c r="F1161" s="1373"/>
      <c r="G1161" s="1595"/>
    </row>
    <row r="1162" spans="4:7" x14ac:dyDescent="0.2">
      <c r="D1162" s="1373"/>
      <c r="F1162" s="1373"/>
      <c r="G1162" s="1595"/>
    </row>
    <row r="1163" spans="4:7" x14ac:dyDescent="0.2">
      <c r="D1163" s="1373"/>
      <c r="F1163" s="1373"/>
      <c r="G1163" s="1595"/>
    </row>
    <row r="1164" spans="4:7" x14ac:dyDescent="0.2">
      <c r="D1164" s="1373"/>
      <c r="F1164" s="1373"/>
      <c r="G1164" s="1595"/>
    </row>
    <row r="1165" spans="4:7" x14ac:dyDescent="0.2">
      <c r="D1165" s="1373"/>
      <c r="F1165" s="1373"/>
      <c r="G1165" s="1595"/>
    </row>
    <row r="1166" spans="4:7" x14ac:dyDescent="0.2">
      <c r="D1166" s="1373"/>
      <c r="F1166" s="1373"/>
      <c r="G1166" s="1595"/>
    </row>
    <row r="1167" spans="4:7" x14ac:dyDescent="0.2">
      <c r="D1167" s="1373"/>
      <c r="F1167" s="1373"/>
      <c r="G1167" s="1595"/>
    </row>
    <row r="1168" spans="4:7" x14ac:dyDescent="0.2">
      <c r="D1168" s="1373"/>
      <c r="F1168" s="1373"/>
      <c r="G1168" s="1595"/>
    </row>
    <row r="1169" spans="4:7" x14ac:dyDescent="0.2">
      <c r="D1169" s="1373"/>
      <c r="F1169" s="1373"/>
      <c r="G1169" s="1595"/>
    </row>
    <row r="1170" spans="4:7" x14ac:dyDescent="0.2">
      <c r="D1170" s="1373"/>
      <c r="F1170" s="1373"/>
      <c r="G1170" s="1595"/>
    </row>
    <row r="1171" spans="4:7" x14ac:dyDescent="0.2">
      <c r="D1171" s="1373"/>
      <c r="F1171" s="1373"/>
      <c r="G1171" s="1595"/>
    </row>
    <row r="1172" spans="4:7" x14ac:dyDescent="0.2">
      <c r="D1172" s="1373"/>
      <c r="F1172" s="1373"/>
      <c r="G1172" s="1595"/>
    </row>
    <row r="1173" spans="4:7" x14ac:dyDescent="0.2">
      <c r="D1173" s="1373"/>
      <c r="F1173" s="1373"/>
      <c r="G1173" s="1595"/>
    </row>
    <row r="1174" spans="4:7" x14ac:dyDescent="0.2">
      <c r="D1174" s="1373"/>
      <c r="F1174" s="1373"/>
      <c r="G1174" s="1595"/>
    </row>
    <row r="1175" spans="4:7" x14ac:dyDescent="0.2">
      <c r="D1175" s="1373"/>
      <c r="F1175" s="1373"/>
      <c r="G1175" s="1595"/>
    </row>
    <row r="1176" spans="4:7" x14ac:dyDescent="0.2">
      <c r="D1176" s="1373"/>
      <c r="F1176" s="1373"/>
      <c r="G1176" s="1595"/>
    </row>
    <row r="1177" spans="4:7" x14ac:dyDescent="0.2">
      <c r="D1177" s="1373"/>
      <c r="F1177" s="1373"/>
      <c r="G1177" s="1595"/>
    </row>
    <row r="1178" spans="4:7" x14ac:dyDescent="0.2">
      <c r="D1178" s="1373"/>
      <c r="F1178" s="1373"/>
      <c r="G1178" s="1595"/>
    </row>
    <row r="1179" spans="4:7" x14ac:dyDescent="0.2">
      <c r="D1179" s="1373"/>
      <c r="F1179" s="1373"/>
      <c r="G1179" s="1595"/>
    </row>
    <row r="1180" spans="4:7" x14ac:dyDescent="0.2">
      <c r="D1180" s="1373"/>
      <c r="F1180" s="1373"/>
      <c r="G1180" s="1595"/>
    </row>
    <row r="1181" spans="4:7" x14ac:dyDescent="0.2">
      <c r="D1181" s="1373"/>
      <c r="F1181" s="1373"/>
      <c r="G1181" s="1595"/>
    </row>
    <row r="1182" spans="4:7" x14ac:dyDescent="0.2">
      <c r="D1182" s="1373"/>
      <c r="F1182" s="1373"/>
      <c r="G1182" s="1595"/>
    </row>
    <row r="1183" spans="4:7" x14ac:dyDescent="0.2">
      <c r="D1183" s="1373"/>
      <c r="F1183" s="1373"/>
      <c r="G1183" s="1595"/>
    </row>
    <row r="1184" spans="4:7" x14ac:dyDescent="0.2">
      <c r="D1184" s="1373"/>
      <c r="F1184" s="1373"/>
      <c r="G1184" s="1595"/>
    </row>
    <row r="1185" spans="4:7" x14ac:dyDescent="0.2">
      <c r="D1185" s="1373"/>
      <c r="F1185" s="1373"/>
      <c r="G1185" s="1595"/>
    </row>
    <row r="1186" spans="4:7" x14ac:dyDescent="0.2">
      <c r="D1186" s="1373"/>
      <c r="F1186" s="1373"/>
      <c r="G1186" s="1595"/>
    </row>
    <row r="1187" spans="4:7" x14ac:dyDescent="0.2">
      <c r="D1187" s="1373"/>
      <c r="F1187" s="1373"/>
      <c r="G1187" s="1595"/>
    </row>
    <row r="1188" spans="4:7" x14ac:dyDescent="0.2">
      <c r="D1188" s="1373"/>
      <c r="F1188" s="1373"/>
      <c r="G1188" s="1595"/>
    </row>
    <row r="1189" spans="4:7" x14ac:dyDescent="0.2">
      <c r="D1189" s="1373"/>
      <c r="F1189" s="1373"/>
      <c r="G1189" s="1595"/>
    </row>
    <row r="1190" spans="4:7" x14ac:dyDescent="0.2">
      <c r="D1190" s="1373"/>
      <c r="F1190" s="1373"/>
      <c r="G1190" s="1595"/>
    </row>
    <row r="1191" spans="4:7" x14ac:dyDescent="0.2">
      <c r="D1191" s="1373"/>
      <c r="F1191" s="1373"/>
      <c r="G1191" s="1595"/>
    </row>
    <row r="1192" spans="4:7" x14ac:dyDescent="0.2">
      <c r="D1192" s="1373"/>
      <c r="F1192" s="1373"/>
      <c r="G1192" s="1595"/>
    </row>
    <row r="1193" spans="4:7" x14ac:dyDescent="0.2">
      <c r="D1193" s="1373"/>
      <c r="F1193" s="1373"/>
      <c r="G1193" s="1595"/>
    </row>
    <row r="1194" spans="4:7" x14ac:dyDescent="0.2">
      <c r="D1194" s="1373"/>
      <c r="F1194" s="1373"/>
      <c r="G1194" s="1595"/>
    </row>
    <row r="1195" spans="4:7" x14ac:dyDescent="0.2">
      <c r="D1195" s="1373"/>
      <c r="F1195" s="1373"/>
      <c r="G1195" s="1595"/>
    </row>
    <row r="1196" spans="4:7" x14ac:dyDescent="0.2">
      <c r="D1196" s="1373"/>
      <c r="F1196" s="1373"/>
      <c r="G1196" s="1595"/>
    </row>
    <row r="1197" spans="4:7" x14ac:dyDescent="0.2">
      <c r="D1197" s="1373"/>
      <c r="F1197" s="1373"/>
      <c r="G1197" s="1595"/>
    </row>
    <row r="1198" spans="4:7" x14ac:dyDescent="0.2">
      <c r="D1198" s="1373"/>
      <c r="F1198" s="1373"/>
      <c r="G1198" s="1595"/>
    </row>
    <row r="1199" spans="4:7" x14ac:dyDescent="0.2">
      <c r="D1199" s="1373"/>
      <c r="F1199" s="1373"/>
      <c r="G1199" s="1595"/>
    </row>
    <row r="1200" spans="4:7" x14ac:dyDescent="0.2">
      <c r="D1200" s="1373"/>
      <c r="F1200" s="1373"/>
      <c r="G1200" s="1595"/>
    </row>
    <row r="1201" spans="4:7" x14ac:dyDescent="0.2">
      <c r="D1201" s="1373"/>
      <c r="F1201" s="1373"/>
      <c r="G1201" s="1595"/>
    </row>
    <row r="1202" spans="4:7" x14ac:dyDescent="0.2">
      <c r="D1202" s="1373"/>
      <c r="F1202" s="1373"/>
      <c r="G1202" s="1595"/>
    </row>
    <row r="1203" spans="4:7" x14ac:dyDescent="0.2">
      <c r="D1203" s="1373"/>
      <c r="F1203" s="1373"/>
      <c r="G1203" s="1595"/>
    </row>
    <row r="1204" spans="4:7" x14ac:dyDescent="0.2">
      <c r="D1204" s="1373"/>
      <c r="F1204" s="1373"/>
      <c r="G1204" s="1595"/>
    </row>
    <row r="1205" spans="4:7" x14ac:dyDescent="0.2">
      <c r="D1205" s="1373"/>
      <c r="F1205" s="1373"/>
      <c r="G1205" s="1595"/>
    </row>
    <row r="1206" spans="4:7" x14ac:dyDescent="0.2">
      <c r="D1206" s="1373"/>
      <c r="F1206" s="1373"/>
      <c r="G1206" s="1595"/>
    </row>
    <row r="1207" spans="4:7" x14ac:dyDescent="0.2">
      <c r="D1207" s="1373"/>
      <c r="F1207" s="1373"/>
      <c r="G1207" s="1595"/>
    </row>
    <row r="1208" spans="4:7" x14ac:dyDescent="0.2">
      <c r="D1208" s="1373"/>
      <c r="F1208" s="1373"/>
      <c r="G1208" s="1595"/>
    </row>
    <row r="1209" spans="4:7" x14ac:dyDescent="0.2">
      <c r="D1209" s="1373"/>
      <c r="F1209" s="1373"/>
      <c r="G1209" s="1595"/>
    </row>
    <row r="1210" spans="4:7" x14ac:dyDescent="0.2">
      <c r="D1210" s="1373"/>
      <c r="F1210" s="1373"/>
      <c r="G1210" s="1595"/>
    </row>
    <row r="1211" spans="4:7" x14ac:dyDescent="0.2">
      <c r="D1211" s="1373"/>
      <c r="F1211" s="1373"/>
      <c r="G1211" s="1595"/>
    </row>
    <row r="1212" spans="4:7" x14ac:dyDescent="0.2">
      <c r="D1212" s="1373"/>
      <c r="F1212" s="1373"/>
      <c r="G1212" s="1595"/>
    </row>
    <row r="1213" spans="4:7" x14ac:dyDescent="0.2">
      <c r="D1213" s="1373"/>
      <c r="F1213" s="1373"/>
      <c r="G1213" s="1595"/>
    </row>
    <row r="1214" spans="4:7" x14ac:dyDescent="0.2">
      <c r="D1214" s="1373"/>
      <c r="F1214" s="1373"/>
      <c r="G1214" s="1595"/>
    </row>
    <row r="1215" spans="4:7" x14ac:dyDescent="0.2">
      <c r="D1215" s="1373"/>
      <c r="F1215" s="1373"/>
      <c r="G1215" s="1595"/>
    </row>
    <row r="1216" spans="4:7" x14ac:dyDescent="0.2">
      <c r="D1216" s="1373"/>
      <c r="F1216" s="1373"/>
      <c r="G1216" s="1595"/>
    </row>
    <row r="1217" spans="4:7" x14ac:dyDescent="0.2">
      <c r="D1217" s="1373"/>
      <c r="F1217" s="1373"/>
      <c r="G1217" s="1595"/>
    </row>
    <row r="1218" spans="4:7" x14ac:dyDescent="0.2">
      <c r="D1218" s="1373"/>
      <c r="F1218" s="1373"/>
      <c r="G1218" s="1595"/>
    </row>
    <row r="1219" spans="4:7" x14ac:dyDescent="0.2">
      <c r="D1219" s="1373"/>
      <c r="F1219" s="1373"/>
      <c r="G1219" s="1595"/>
    </row>
    <row r="1220" spans="4:7" x14ac:dyDescent="0.2">
      <c r="D1220" s="1373"/>
      <c r="F1220" s="1373"/>
      <c r="G1220" s="1595"/>
    </row>
    <row r="1221" spans="4:7" x14ac:dyDescent="0.2">
      <c r="D1221" s="1373"/>
      <c r="F1221" s="1373"/>
      <c r="G1221" s="1595"/>
    </row>
    <row r="1222" spans="4:7" x14ac:dyDescent="0.2">
      <c r="D1222" s="1373"/>
      <c r="F1222" s="1373"/>
      <c r="G1222" s="1595"/>
    </row>
    <row r="1223" spans="4:7" x14ac:dyDescent="0.2">
      <c r="D1223" s="1373"/>
      <c r="F1223" s="1373"/>
      <c r="G1223" s="1595"/>
    </row>
    <row r="1224" spans="4:7" x14ac:dyDescent="0.2">
      <c r="D1224" s="1373"/>
      <c r="F1224" s="1373"/>
      <c r="G1224" s="1595"/>
    </row>
    <row r="1225" spans="4:7" x14ac:dyDescent="0.2">
      <c r="D1225" s="1373"/>
      <c r="F1225" s="1373"/>
      <c r="G1225" s="1595"/>
    </row>
    <row r="1226" spans="4:7" x14ac:dyDescent="0.2">
      <c r="D1226" s="1373"/>
      <c r="F1226" s="1373"/>
      <c r="G1226" s="1595"/>
    </row>
    <row r="1227" spans="4:7" x14ac:dyDescent="0.2">
      <c r="D1227" s="1373"/>
      <c r="F1227" s="1373"/>
      <c r="G1227" s="1595"/>
    </row>
    <row r="1228" spans="4:7" x14ac:dyDescent="0.2">
      <c r="D1228" s="1373"/>
      <c r="F1228" s="1373"/>
      <c r="G1228" s="1595"/>
    </row>
    <row r="1229" spans="4:7" x14ac:dyDescent="0.2">
      <c r="D1229" s="1373"/>
      <c r="F1229" s="1373"/>
      <c r="G1229" s="1595"/>
    </row>
    <row r="1230" spans="4:7" x14ac:dyDescent="0.2">
      <c r="D1230" s="1373"/>
      <c r="F1230" s="1373"/>
      <c r="G1230" s="1595"/>
    </row>
    <row r="1231" spans="4:7" x14ac:dyDescent="0.2">
      <c r="D1231" s="1373"/>
      <c r="F1231" s="1373"/>
      <c r="G1231" s="1595"/>
    </row>
    <row r="1232" spans="4:7" x14ac:dyDescent="0.2">
      <c r="D1232" s="1373"/>
      <c r="F1232" s="1373"/>
      <c r="G1232" s="1595"/>
    </row>
    <row r="1233" spans="4:7" x14ac:dyDescent="0.2">
      <c r="D1233" s="1373"/>
      <c r="F1233" s="1373"/>
      <c r="G1233" s="1595"/>
    </row>
    <row r="1234" spans="4:7" x14ac:dyDescent="0.2">
      <c r="D1234" s="1373"/>
      <c r="F1234" s="1373"/>
      <c r="G1234" s="1595"/>
    </row>
    <row r="1235" spans="4:7" x14ac:dyDescent="0.2">
      <c r="D1235" s="1373"/>
      <c r="F1235" s="1373"/>
      <c r="G1235" s="1595"/>
    </row>
    <row r="1236" spans="4:7" x14ac:dyDescent="0.2">
      <c r="D1236" s="1373"/>
      <c r="F1236" s="1373"/>
      <c r="G1236" s="1595"/>
    </row>
    <row r="1237" spans="4:7" x14ac:dyDescent="0.2">
      <c r="D1237" s="1373"/>
      <c r="F1237" s="1373"/>
      <c r="G1237" s="1595"/>
    </row>
    <row r="1238" spans="4:7" x14ac:dyDescent="0.2">
      <c r="D1238" s="1373"/>
      <c r="F1238" s="1373"/>
      <c r="G1238" s="1595"/>
    </row>
    <row r="1239" spans="4:7" x14ac:dyDescent="0.2">
      <c r="D1239" s="1373"/>
      <c r="F1239" s="1373"/>
      <c r="G1239" s="1595"/>
    </row>
    <row r="1240" spans="4:7" x14ac:dyDescent="0.2">
      <c r="D1240" s="1373"/>
      <c r="F1240" s="1373"/>
      <c r="G1240" s="1595"/>
    </row>
    <row r="1241" spans="4:7" x14ac:dyDescent="0.2">
      <c r="D1241" s="1373"/>
      <c r="F1241" s="1373"/>
      <c r="G1241" s="1595"/>
    </row>
    <row r="1242" spans="4:7" x14ac:dyDescent="0.2">
      <c r="D1242" s="1373"/>
      <c r="F1242" s="1373"/>
      <c r="G1242" s="1595"/>
    </row>
    <row r="1243" spans="4:7" x14ac:dyDescent="0.2">
      <c r="D1243" s="1373"/>
      <c r="F1243" s="1373"/>
      <c r="G1243" s="1595"/>
    </row>
    <row r="1244" spans="4:7" x14ac:dyDescent="0.2">
      <c r="D1244" s="1373"/>
      <c r="F1244" s="1373"/>
      <c r="G1244" s="1595"/>
    </row>
    <row r="1245" spans="4:7" x14ac:dyDescent="0.2">
      <c r="D1245" s="1373"/>
      <c r="F1245" s="1373"/>
      <c r="G1245" s="1595"/>
    </row>
    <row r="1246" spans="4:7" x14ac:dyDescent="0.2">
      <c r="D1246" s="1373"/>
      <c r="F1246" s="1373"/>
      <c r="G1246" s="1595"/>
    </row>
    <row r="1247" spans="4:7" x14ac:dyDescent="0.2">
      <c r="D1247" s="1373"/>
      <c r="F1247" s="1373"/>
      <c r="G1247" s="1595"/>
    </row>
    <row r="1248" spans="4:7" x14ac:dyDescent="0.2">
      <c r="D1248" s="1373"/>
      <c r="F1248" s="1373"/>
      <c r="G1248" s="1595"/>
    </row>
    <row r="1249" spans="4:7" x14ac:dyDescent="0.2">
      <c r="D1249" s="1373"/>
      <c r="F1249" s="1373"/>
      <c r="G1249" s="1595"/>
    </row>
    <row r="1250" spans="4:7" x14ac:dyDescent="0.2">
      <c r="D1250" s="1373"/>
      <c r="F1250" s="1373"/>
      <c r="G1250" s="1595"/>
    </row>
    <row r="1251" spans="4:7" x14ac:dyDescent="0.2">
      <c r="D1251" s="1373"/>
      <c r="F1251" s="1373"/>
      <c r="G1251" s="1595"/>
    </row>
    <row r="1252" spans="4:7" x14ac:dyDescent="0.2">
      <c r="D1252" s="1373"/>
      <c r="F1252" s="1373"/>
      <c r="G1252" s="1595"/>
    </row>
    <row r="1253" spans="4:7" x14ac:dyDescent="0.2">
      <c r="D1253" s="1373"/>
      <c r="F1253" s="1373"/>
      <c r="G1253" s="1595"/>
    </row>
    <row r="1254" spans="4:7" x14ac:dyDescent="0.2">
      <c r="D1254" s="1373"/>
      <c r="F1254" s="1373"/>
      <c r="G1254" s="1595"/>
    </row>
    <row r="1255" spans="4:7" x14ac:dyDescent="0.2">
      <c r="D1255" s="1373"/>
      <c r="F1255" s="1373"/>
      <c r="G1255" s="1595"/>
    </row>
    <row r="1256" spans="4:7" x14ac:dyDescent="0.2">
      <c r="D1256" s="1373"/>
      <c r="F1256" s="1373"/>
      <c r="G1256" s="1595"/>
    </row>
    <row r="1257" spans="4:7" x14ac:dyDescent="0.2">
      <c r="D1257" s="1373"/>
      <c r="F1257" s="1373"/>
      <c r="G1257" s="1595"/>
    </row>
    <row r="1258" spans="4:7" x14ac:dyDescent="0.2">
      <c r="D1258" s="1373"/>
      <c r="F1258" s="1373"/>
      <c r="G1258" s="1595"/>
    </row>
    <row r="1259" spans="4:7" x14ac:dyDescent="0.2">
      <c r="D1259" s="1373"/>
      <c r="F1259" s="1373"/>
      <c r="G1259" s="1595"/>
    </row>
    <row r="1260" spans="4:7" x14ac:dyDescent="0.2">
      <c r="D1260" s="1373"/>
      <c r="F1260" s="1373"/>
      <c r="G1260" s="1595"/>
    </row>
    <row r="1261" spans="4:7" x14ac:dyDescent="0.2">
      <c r="D1261" s="1373"/>
      <c r="F1261" s="1373"/>
      <c r="G1261" s="1595"/>
    </row>
    <row r="1262" spans="4:7" x14ac:dyDescent="0.2">
      <c r="D1262" s="1373"/>
      <c r="F1262" s="1373"/>
      <c r="G1262" s="1595"/>
    </row>
    <row r="1263" spans="4:7" x14ac:dyDescent="0.2">
      <c r="D1263" s="1373"/>
      <c r="F1263" s="1373"/>
      <c r="G1263" s="1595"/>
    </row>
    <row r="1264" spans="4:7" x14ac:dyDescent="0.2">
      <c r="D1264" s="1373"/>
      <c r="F1264" s="1373"/>
      <c r="G1264" s="1595"/>
    </row>
    <row r="1265" spans="4:7" x14ac:dyDescent="0.2">
      <c r="D1265" s="1373"/>
      <c r="F1265" s="1373"/>
      <c r="G1265" s="1595"/>
    </row>
    <row r="1266" spans="4:7" x14ac:dyDescent="0.2">
      <c r="D1266" s="1373"/>
      <c r="F1266" s="1373"/>
      <c r="G1266" s="1595"/>
    </row>
    <row r="1267" spans="4:7" x14ac:dyDescent="0.2">
      <c r="D1267" s="1373"/>
      <c r="F1267" s="1373"/>
      <c r="G1267" s="1595"/>
    </row>
    <row r="1268" spans="4:7" x14ac:dyDescent="0.2">
      <c r="D1268" s="1373"/>
      <c r="F1268" s="1373"/>
      <c r="G1268" s="1595"/>
    </row>
    <row r="1269" spans="4:7" x14ac:dyDescent="0.2">
      <c r="D1269" s="1373"/>
      <c r="F1269" s="1373"/>
      <c r="G1269" s="1595"/>
    </row>
    <row r="1270" spans="4:7" x14ac:dyDescent="0.2">
      <c r="D1270" s="1373"/>
      <c r="F1270" s="1373"/>
      <c r="G1270" s="1595"/>
    </row>
    <row r="1271" spans="4:7" x14ac:dyDescent="0.2">
      <c r="D1271" s="1373"/>
      <c r="F1271" s="1373"/>
      <c r="G1271" s="1595"/>
    </row>
    <row r="1272" spans="4:7" x14ac:dyDescent="0.2">
      <c r="D1272" s="1373"/>
      <c r="F1272" s="1373"/>
      <c r="G1272" s="1595"/>
    </row>
    <row r="1273" spans="4:7" x14ac:dyDescent="0.2">
      <c r="D1273" s="1373"/>
      <c r="F1273" s="1373"/>
      <c r="G1273" s="1595"/>
    </row>
    <row r="1274" spans="4:7" x14ac:dyDescent="0.2">
      <c r="D1274" s="1373"/>
      <c r="F1274" s="1373"/>
      <c r="G1274" s="1595"/>
    </row>
    <row r="1275" spans="4:7" x14ac:dyDescent="0.2">
      <c r="D1275" s="1373"/>
      <c r="F1275" s="1373"/>
      <c r="G1275" s="1595"/>
    </row>
    <row r="1276" spans="4:7" x14ac:dyDescent="0.2">
      <c r="D1276" s="1373"/>
      <c r="F1276" s="1373"/>
      <c r="G1276" s="1595"/>
    </row>
    <row r="1277" spans="4:7" x14ac:dyDescent="0.2">
      <c r="D1277" s="1373"/>
      <c r="F1277" s="1373"/>
      <c r="G1277" s="1595"/>
    </row>
    <row r="1278" spans="4:7" x14ac:dyDescent="0.2">
      <c r="D1278" s="1373"/>
      <c r="F1278" s="1373"/>
      <c r="G1278" s="1595"/>
    </row>
    <row r="1279" spans="4:7" x14ac:dyDescent="0.2">
      <c r="D1279" s="1373"/>
      <c r="F1279" s="1373"/>
      <c r="G1279" s="1595"/>
    </row>
    <row r="1280" spans="4:7" x14ac:dyDescent="0.2">
      <c r="D1280" s="1373"/>
      <c r="F1280" s="1373"/>
      <c r="G1280" s="1595"/>
    </row>
    <row r="1281" spans="4:7" x14ac:dyDescent="0.2">
      <c r="D1281" s="1373"/>
      <c r="F1281" s="1373"/>
      <c r="G1281" s="1595"/>
    </row>
    <row r="1282" spans="4:7" x14ac:dyDescent="0.2">
      <c r="D1282" s="1373"/>
      <c r="F1282" s="1373"/>
      <c r="G1282" s="1595"/>
    </row>
    <row r="1283" spans="4:7" x14ac:dyDescent="0.2">
      <c r="D1283" s="1373"/>
      <c r="F1283" s="1373"/>
      <c r="G1283" s="1595"/>
    </row>
    <row r="1284" spans="4:7" x14ac:dyDescent="0.2">
      <c r="D1284" s="1373"/>
      <c r="F1284" s="1373"/>
      <c r="G1284" s="1595"/>
    </row>
    <row r="1285" spans="4:7" x14ac:dyDescent="0.2">
      <c r="D1285" s="1373"/>
      <c r="F1285" s="1373"/>
      <c r="G1285" s="1595"/>
    </row>
    <row r="1286" spans="4:7" x14ac:dyDescent="0.2">
      <c r="D1286" s="1373"/>
      <c r="F1286" s="1373"/>
      <c r="G1286" s="1595"/>
    </row>
    <row r="1287" spans="4:7" x14ac:dyDescent="0.2">
      <c r="D1287" s="1373"/>
      <c r="F1287" s="1373"/>
      <c r="G1287" s="1595"/>
    </row>
    <row r="1288" spans="4:7" x14ac:dyDescent="0.2">
      <c r="D1288" s="1373"/>
      <c r="F1288" s="1373"/>
      <c r="G1288" s="1595"/>
    </row>
    <row r="1289" spans="4:7" x14ac:dyDescent="0.2">
      <c r="D1289" s="1373"/>
      <c r="F1289" s="1373"/>
      <c r="G1289" s="1595"/>
    </row>
    <row r="1290" spans="4:7" x14ac:dyDescent="0.2">
      <c r="D1290" s="1373"/>
      <c r="F1290" s="1373"/>
      <c r="G1290" s="1595"/>
    </row>
    <row r="1291" spans="4:7" x14ac:dyDescent="0.2">
      <c r="D1291" s="1373"/>
      <c r="F1291" s="1373"/>
      <c r="G1291" s="1595"/>
    </row>
    <row r="1292" spans="4:7" x14ac:dyDescent="0.2">
      <c r="D1292" s="1373"/>
      <c r="F1292" s="1373"/>
      <c r="G1292" s="1595"/>
    </row>
    <row r="1293" spans="4:7" x14ac:dyDescent="0.2">
      <c r="D1293" s="1373"/>
      <c r="F1293" s="1373"/>
      <c r="G1293" s="1595"/>
    </row>
    <row r="1294" spans="4:7" x14ac:dyDescent="0.2">
      <c r="D1294" s="1373"/>
      <c r="F1294" s="1373"/>
      <c r="G1294" s="1595"/>
    </row>
    <row r="1295" spans="4:7" x14ac:dyDescent="0.2">
      <c r="D1295" s="1373"/>
      <c r="F1295" s="1373"/>
      <c r="G1295" s="1595"/>
    </row>
    <row r="1296" spans="4:7" x14ac:dyDescent="0.2">
      <c r="D1296" s="1373"/>
      <c r="F1296" s="1373"/>
      <c r="G1296" s="1595"/>
    </row>
    <row r="1297" spans="4:7" x14ac:dyDescent="0.2">
      <c r="D1297" s="1373"/>
      <c r="F1297" s="1373"/>
      <c r="G1297" s="1595"/>
    </row>
    <row r="1298" spans="4:7" x14ac:dyDescent="0.2">
      <c r="D1298" s="1373"/>
      <c r="F1298" s="1373"/>
      <c r="G1298" s="1595"/>
    </row>
    <row r="1299" spans="4:7" x14ac:dyDescent="0.2">
      <c r="D1299" s="1373"/>
      <c r="F1299" s="1373"/>
      <c r="G1299" s="1595"/>
    </row>
    <row r="1300" spans="4:7" x14ac:dyDescent="0.2">
      <c r="D1300" s="1373"/>
      <c r="F1300" s="1373"/>
      <c r="G1300" s="1595"/>
    </row>
    <row r="1301" spans="4:7" x14ac:dyDescent="0.2">
      <c r="D1301" s="1373"/>
      <c r="F1301" s="1373"/>
      <c r="G1301" s="1595"/>
    </row>
    <row r="1302" spans="4:7" x14ac:dyDescent="0.2">
      <c r="D1302" s="1373"/>
      <c r="F1302" s="1373"/>
      <c r="G1302" s="1595"/>
    </row>
    <row r="1303" spans="4:7" x14ac:dyDescent="0.2">
      <c r="D1303" s="1373"/>
      <c r="F1303" s="1373"/>
      <c r="G1303" s="1595"/>
    </row>
    <row r="1304" spans="4:7" x14ac:dyDescent="0.2">
      <c r="D1304" s="1373"/>
      <c r="F1304" s="1373"/>
      <c r="G1304" s="1595"/>
    </row>
    <row r="1305" spans="4:7" x14ac:dyDescent="0.2">
      <c r="D1305" s="1373"/>
      <c r="F1305" s="1373"/>
      <c r="G1305" s="1595"/>
    </row>
    <row r="1306" spans="4:7" x14ac:dyDescent="0.2">
      <c r="D1306" s="1373"/>
      <c r="F1306" s="1373"/>
      <c r="G1306" s="1595"/>
    </row>
    <row r="1307" spans="4:7" x14ac:dyDescent="0.2">
      <c r="D1307" s="1373"/>
      <c r="F1307" s="1373"/>
      <c r="G1307" s="1595"/>
    </row>
    <row r="1308" spans="4:7" x14ac:dyDescent="0.2">
      <c r="D1308" s="1373"/>
      <c r="F1308" s="1373"/>
      <c r="G1308" s="1595"/>
    </row>
    <row r="1309" spans="4:7" x14ac:dyDescent="0.2">
      <c r="D1309" s="1373"/>
      <c r="F1309" s="1373"/>
      <c r="G1309" s="1595"/>
    </row>
    <row r="1310" spans="4:7" x14ac:dyDescent="0.2">
      <c r="D1310" s="1373"/>
      <c r="F1310" s="1373"/>
      <c r="G1310" s="1595"/>
    </row>
    <row r="1311" spans="4:7" x14ac:dyDescent="0.2">
      <c r="D1311" s="1373"/>
      <c r="F1311" s="1373"/>
      <c r="G1311" s="1595"/>
    </row>
    <row r="1312" spans="4:7" x14ac:dyDescent="0.2">
      <c r="D1312" s="1373"/>
      <c r="F1312" s="1373"/>
      <c r="G1312" s="1595"/>
    </row>
    <row r="1313" spans="4:7" x14ac:dyDescent="0.2">
      <c r="D1313" s="1373"/>
      <c r="F1313" s="1373"/>
      <c r="G1313" s="1595"/>
    </row>
    <row r="1314" spans="4:7" x14ac:dyDescent="0.2">
      <c r="D1314" s="1373"/>
      <c r="F1314" s="1373"/>
      <c r="G1314" s="1595"/>
    </row>
    <row r="1315" spans="4:7" x14ac:dyDescent="0.2">
      <c r="D1315" s="1373"/>
      <c r="F1315" s="1373"/>
      <c r="G1315" s="1595"/>
    </row>
    <row r="1316" spans="4:7" x14ac:dyDescent="0.2">
      <c r="D1316" s="1373"/>
      <c r="F1316" s="1373"/>
      <c r="G1316" s="1595"/>
    </row>
    <row r="1317" spans="4:7" x14ac:dyDescent="0.2">
      <c r="D1317" s="1373"/>
      <c r="F1317" s="1373"/>
      <c r="G1317" s="1595"/>
    </row>
    <row r="1318" spans="4:7" x14ac:dyDescent="0.2">
      <c r="D1318" s="1373"/>
      <c r="F1318" s="1373"/>
      <c r="G1318" s="1595"/>
    </row>
    <row r="1319" spans="4:7" x14ac:dyDescent="0.2">
      <c r="D1319" s="1373"/>
      <c r="F1319" s="1373"/>
      <c r="G1319" s="1595"/>
    </row>
    <row r="1320" spans="4:7" x14ac:dyDescent="0.2">
      <c r="D1320" s="1373"/>
      <c r="F1320" s="1373"/>
      <c r="G1320" s="1595"/>
    </row>
    <row r="1321" spans="4:7" x14ac:dyDescent="0.2">
      <c r="D1321" s="1373"/>
      <c r="F1321" s="1373"/>
      <c r="G1321" s="1595"/>
    </row>
    <row r="1322" spans="4:7" x14ac:dyDescent="0.2">
      <c r="D1322" s="1373"/>
      <c r="F1322" s="1373"/>
      <c r="G1322" s="1595"/>
    </row>
    <row r="1323" spans="4:7" x14ac:dyDescent="0.2">
      <c r="D1323" s="1373"/>
      <c r="F1323" s="1373"/>
      <c r="G1323" s="1595"/>
    </row>
    <row r="1324" spans="4:7" x14ac:dyDescent="0.2">
      <c r="D1324" s="1373"/>
      <c r="F1324" s="1373"/>
      <c r="G1324" s="1595"/>
    </row>
    <row r="1325" spans="4:7" x14ac:dyDescent="0.2">
      <c r="D1325" s="1373"/>
      <c r="F1325" s="1373"/>
      <c r="G1325" s="1595"/>
    </row>
    <row r="1326" spans="4:7" x14ac:dyDescent="0.2">
      <c r="D1326" s="1373"/>
      <c r="F1326" s="1373"/>
      <c r="G1326" s="1595"/>
    </row>
    <row r="1327" spans="4:7" x14ac:dyDescent="0.2">
      <c r="D1327" s="1373"/>
      <c r="F1327" s="1373"/>
      <c r="G1327" s="1595"/>
    </row>
    <row r="1328" spans="4:7" x14ac:dyDescent="0.2">
      <c r="D1328" s="1373"/>
      <c r="F1328" s="1373"/>
      <c r="G1328" s="1595"/>
    </row>
    <row r="1329" spans="4:7" x14ac:dyDescent="0.2">
      <c r="D1329" s="1373"/>
      <c r="F1329" s="1373"/>
      <c r="G1329" s="1595"/>
    </row>
    <row r="1330" spans="4:7" x14ac:dyDescent="0.2">
      <c r="D1330" s="1373"/>
      <c r="F1330" s="1373"/>
      <c r="G1330" s="1595"/>
    </row>
    <row r="1331" spans="4:7" x14ac:dyDescent="0.2">
      <c r="D1331" s="1373"/>
      <c r="F1331" s="1373"/>
      <c r="G1331" s="1595"/>
    </row>
    <row r="1332" spans="4:7" x14ac:dyDescent="0.2">
      <c r="D1332" s="1373"/>
      <c r="F1332" s="1373"/>
      <c r="G1332" s="1595"/>
    </row>
    <row r="1333" spans="4:7" x14ac:dyDescent="0.2">
      <c r="D1333" s="1373"/>
      <c r="F1333" s="1373"/>
      <c r="G1333" s="1595"/>
    </row>
    <row r="1334" spans="4:7" x14ac:dyDescent="0.2">
      <c r="D1334" s="1373"/>
      <c r="F1334" s="1373"/>
      <c r="G1334" s="1595"/>
    </row>
    <row r="1335" spans="4:7" x14ac:dyDescent="0.2">
      <c r="D1335" s="1373"/>
      <c r="F1335" s="1373"/>
      <c r="G1335" s="1595"/>
    </row>
    <row r="1336" spans="4:7" x14ac:dyDescent="0.2">
      <c r="D1336" s="1373"/>
      <c r="F1336" s="1373"/>
      <c r="G1336" s="1595"/>
    </row>
    <row r="1337" spans="4:7" x14ac:dyDescent="0.2">
      <c r="D1337" s="1373"/>
      <c r="F1337" s="1373"/>
      <c r="G1337" s="1595"/>
    </row>
    <row r="1338" spans="4:7" x14ac:dyDescent="0.2">
      <c r="D1338" s="1373"/>
      <c r="F1338" s="1373"/>
      <c r="G1338" s="1595"/>
    </row>
    <row r="1339" spans="4:7" x14ac:dyDescent="0.2">
      <c r="D1339" s="1373"/>
      <c r="F1339" s="1373"/>
      <c r="G1339" s="1595"/>
    </row>
    <row r="1340" spans="4:7" x14ac:dyDescent="0.2">
      <c r="D1340" s="1373"/>
      <c r="F1340" s="1373"/>
      <c r="G1340" s="1595"/>
    </row>
    <row r="1341" spans="4:7" x14ac:dyDescent="0.2">
      <c r="D1341" s="1373"/>
      <c r="F1341" s="1373"/>
      <c r="G1341" s="1595"/>
    </row>
    <row r="1342" spans="4:7" x14ac:dyDescent="0.2">
      <c r="D1342" s="1373"/>
      <c r="F1342" s="1373"/>
      <c r="G1342" s="1595"/>
    </row>
    <row r="1343" spans="4:7" x14ac:dyDescent="0.2">
      <c r="D1343" s="1373"/>
      <c r="F1343" s="1373"/>
      <c r="G1343" s="1595"/>
    </row>
    <row r="1344" spans="4:7" x14ac:dyDescent="0.2">
      <c r="D1344" s="1373"/>
      <c r="F1344" s="1373"/>
      <c r="G1344" s="1595"/>
    </row>
    <row r="1345" spans="4:7" x14ac:dyDescent="0.2">
      <c r="D1345" s="1373"/>
      <c r="F1345" s="1373"/>
      <c r="G1345" s="1595"/>
    </row>
    <row r="1346" spans="4:7" x14ac:dyDescent="0.2">
      <c r="D1346" s="1373"/>
      <c r="F1346" s="1373"/>
      <c r="G1346" s="1595"/>
    </row>
    <row r="1347" spans="4:7" x14ac:dyDescent="0.2">
      <c r="D1347" s="1373"/>
      <c r="F1347" s="1373"/>
      <c r="G1347" s="1595"/>
    </row>
    <row r="1348" spans="4:7" x14ac:dyDescent="0.2">
      <c r="D1348" s="1373"/>
      <c r="F1348" s="1373"/>
      <c r="G1348" s="1595"/>
    </row>
    <row r="1349" spans="4:7" x14ac:dyDescent="0.2">
      <c r="D1349" s="1373"/>
      <c r="F1349" s="1373"/>
      <c r="G1349" s="1595"/>
    </row>
    <row r="1350" spans="4:7" x14ac:dyDescent="0.2">
      <c r="D1350" s="1373"/>
      <c r="F1350" s="1373"/>
      <c r="G1350" s="1595"/>
    </row>
    <row r="1351" spans="4:7" x14ac:dyDescent="0.2">
      <c r="D1351" s="1373"/>
      <c r="F1351" s="1373"/>
      <c r="G1351" s="1595"/>
    </row>
    <row r="1352" spans="4:7" x14ac:dyDescent="0.2">
      <c r="D1352" s="1373"/>
      <c r="F1352" s="1373"/>
      <c r="G1352" s="1595"/>
    </row>
    <row r="1353" spans="4:7" x14ac:dyDescent="0.2">
      <c r="D1353" s="1373"/>
      <c r="F1353" s="1373"/>
      <c r="G1353" s="1595"/>
    </row>
    <row r="1354" spans="4:7" x14ac:dyDescent="0.2">
      <c r="D1354" s="1373"/>
      <c r="F1354" s="1373"/>
      <c r="G1354" s="1595"/>
    </row>
    <row r="1355" spans="4:7" x14ac:dyDescent="0.2">
      <c r="D1355" s="1373"/>
      <c r="F1355" s="1373"/>
      <c r="G1355" s="1595"/>
    </row>
    <row r="1356" spans="4:7" x14ac:dyDescent="0.2">
      <c r="D1356" s="1373"/>
      <c r="F1356" s="1373"/>
      <c r="G1356" s="1595"/>
    </row>
    <row r="1357" spans="4:7" x14ac:dyDescent="0.2">
      <c r="D1357" s="1373"/>
      <c r="F1357" s="1373"/>
      <c r="G1357" s="1595"/>
    </row>
    <row r="1358" spans="4:7" x14ac:dyDescent="0.2">
      <c r="D1358" s="1373"/>
      <c r="F1358" s="1373"/>
      <c r="G1358" s="1595"/>
    </row>
    <row r="1359" spans="4:7" x14ac:dyDescent="0.2">
      <c r="D1359" s="1373"/>
      <c r="F1359" s="1373"/>
      <c r="G1359" s="1595"/>
    </row>
    <row r="1360" spans="4:7" x14ac:dyDescent="0.2">
      <c r="D1360" s="1373"/>
      <c r="F1360" s="1373"/>
      <c r="G1360" s="1595"/>
    </row>
    <row r="1361" spans="4:7" x14ac:dyDescent="0.2">
      <c r="D1361" s="1373"/>
      <c r="F1361" s="1373"/>
      <c r="G1361" s="1595"/>
    </row>
    <row r="1362" spans="4:7" x14ac:dyDescent="0.2">
      <c r="D1362" s="1373"/>
      <c r="F1362" s="1373"/>
      <c r="G1362" s="1595"/>
    </row>
    <row r="1363" spans="4:7" x14ac:dyDescent="0.2">
      <c r="D1363" s="1373"/>
      <c r="F1363" s="1373"/>
      <c r="G1363" s="1595"/>
    </row>
    <row r="1364" spans="4:7" x14ac:dyDescent="0.2">
      <c r="D1364" s="1373"/>
      <c r="F1364" s="1373"/>
      <c r="G1364" s="1595"/>
    </row>
    <row r="1365" spans="4:7" x14ac:dyDescent="0.2">
      <c r="D1365" s="1373"/>
      <c r="F1365" s="1373"/>
      <c r="G1365" s="1595"/>
    </row>
    <row r="1366" spans="4:7" x14ac:dyDescent="0.2">
      <c r="D1366" s="1373"/>
      <c r="F1366" s="1373"/>
      <c r="G1366" s="1595"/>
    </row>
    <row r="1367" spans="4:7" x14ac:dyDescent="0.2">
      <c r="D1367" s="1373"/>
      <c r="F1367" s="1373"/>
      <c r="G1367" s="1595"/>
    </row>
    <row r="1368" spans="4:7" x14ac:dyDescent="0.2">
      <c r="D1368" s="1373"/>
      <c r="F1368" s="1373"/>
      <c r="G1368" s="1595"/>
    </row>
    <row r="1369" spans="4:7" x14ac:dyDescent="0.2">
      <c r="D1369" s="1373"/>
      <c r="F1369" s="1373"/>
      <c r="G1369" s="1595"/>
    </row>
    <row r="1370" spans="4:7" x14ac:dyDescent="0.2">
      <c r="D1370" s="1373"/>
      <c r="F1370" s="1373"/>
      <c r="G1370" s="1595"/>
    </row>
    <row r="1371" spans="4:7" x14ac:dyDescent="0.2">
      <c r="D1371" s="1373"/>
      <c r="F1371" s="1373"/>
      <c r="G1371" s="1595"/>
    </row>
    <row r="1372" spans="4:7" x14ac:dyDescent="0.2">
      <c r="D1372" s="1373"/>
      <c r="F1372" s="1373"/>
      <c r="G1372" s="1595"/>
    </row>
    <row r="1373" spans="4:7" x14ac:dyDescent="0.2">
      <c r="D1373" s="1373"/>
      <c r="F1373" s="1373"/>
      <c r="G1373" s="1595"/>
    </row>
    <row r="1374" spans="4:7" x14ac:dyDescent="0.2">
      <c r="D1374" s="1373"/>
      <c r="F1374" s="1373"/>
      <c r="G1374" s="1595"/>
    </row>
    <row r="1375" spans="4:7" x14ac:dyDescent="0.2">
      <c r="D1375" s="1373"/>
      <c r="F1375" s="1373"/>
      <c r="G1375" s="1595"/>
    </row>
    <row r="1376" spans="4:7" x14ac:dyDescent="0.2">
      <c r="D1376" s="1373"/>
      <c r="F1376" s="1373"/>
      <c r="G1376" s="1595"/>
    </row>
    <row r="1377" spans="4:7" x14ac:dyDescent="0.2">
      <c r="D1377" s="1373"/>
      <c r="F1377" s="1373"/>
      <c r="G1377" s="1595"/>
    </row>
    <row r="1378" spans="4:7" x14ac:dyDescent="0.2">
      <c r="D1378" s="1373"/>
      <c r="F1378" s="1373"/>
      <c r="G1378" s="1595"/>
    </row>
    <row r="1379" spans="4:7" x14ac:dyDescent="0.2">
      <c r="D1379" s="1373"/>
      <c r="F1379" s="1373"/>
      <c r="G1379" s="1595"/>
    </row>
    <row r="1380" spans="4:7" x14ac:dyDescent="0.2">
      <c r="D1380" s="1373"/>
      <c r="F1380" s="1373"/>
      <c r="G1380" s="1595"/>
    </row>
    <row r="1381" spans="4:7" x14ac:dyDescent="0.2">
      <c r="D1381" s="1373"/>
      <c r="F1381" s="1373"/>
      <c r="G1381" s="1595"/>
    </row>
    <row r="1382" spans="4:7" x14ac:dyDescent="0.2">
      <c r="D1382" s="1373"/>
      <c r="F1382" s="1373"/>
      <c r="G1382" s="1595"/>
    </row>
    <row r="1383" spans="4:7" x14ac:dyDescent="0.2">
      <c r="D1383" s="1373"/>
      <c r="F1383" s="1373"/>
      <c r="G1383" s="1595"/>
    </row>
    <row r="1384" spans="4:7" x14ac:dyDescent="0.2">
      <c r="D1384" s="1373"/>
      <c r="F1384" s="1373"/>
      <c r="G1384" s="1595"/>
    </row>
    <row r="1385" spans="4:7" x14ac:dyDescent="0.2">
      <c r="D1385" s="1373"/>
      <c r="F1385" s="1373"/>
      <c r="G1385" s="1595"/>
    </row>
    <row r="1386" spans="4:7" x14ac:dyDescent="0.2">
      <c r="D1386" s="1373"/>
      <c r="F1386" s="1373"/>
      <c r="G1386" s="1595"/>
    </row>
    <row r="1387" spans="4:7" x14ac:dyDescent="0.2">
      <c r="D1387" s="1373"/>
      <c r="F1387" s="1373"/>
      <c r="G1387" s="1595"/>
    </row>
    <row r="1388" spans="4:7" x14ac:dyDescent="0.2">
      <c r="D1388" s="1373"/>
      <c r="F1388" s="1373"/>
      <c r="G1388" s="1595"/>
    </row>
    <row r="1389" spans="4:7" x14ac:dyDescent="0.2">
      <c r="D1389" s="1373"/>
      <c r="F1389" s="1373"/>
      <c r="G1389" s="1595"/>
    </row>
    <row r="1390" spans="4:7" x14ac:dyDescent="0.2">
      <c r="D1390" s="1373"/>
      <c r="F1390" s="1373"/>
      <c r="G1390" s="1595"/>
    </row>
    <row r="1391" spans="4:7" x14ac:dyDescent="0.2">
      <c r="D1391" s="1373"/>
      <c r="F1391" s="1373"/>
      <c r="G1391" s="1595"/>
    </row>
    <row r="1392" spans="4:7" x14ac:dyDescent="0.2">
      <c r="D1392" s="1373"/>
      <c r="F1392" s="1373"/>
      <c r="G1392" s="1595"/>
    </row>
    <row r="1393" spans="4:7" x14ac:dyDescent="0.2">
      <c r="D1393" s="1373"/>
      <c r="F1393" s="1373"/>
      <c r="G1393" s="1595"/>
    </row>
    <row r="1394" spans="4:7" x14ac:dyDescent="0.2">
      <c r="D1394" s="1373"/>
      <c r="F1394" s="1373"/>
      <c r="G1394" s="1595"/>
    </row>
    <row r="1395" spans="4:7" x14ac:dyDescent="0.2">
      <c r="D1395" s="1373"/>
      <c r="F1395" s="1373"/>
      <c r="G1395" s="1595"/>
    </row>
    <row r="1396" spans="4:7" x14ac:dyDescent="0.2">
      <c r="D1396" s="1373"/>
      <c r="F1396" s="1373"/>
      <c r="G1396" s="1595"/>
    </row>
    <row r="1397" spans="4:7" x14ac:dyDescent="0.2">
      <c r="D1397" s="1373"/>
      <c r="F1397" s="1373"/>
      <c r="G1397" s="1595"/>
    </row>
    <row r="1398" spans="4:7" x14ac:dyDescent="0.2">
      <c r="D1398" s="1373"/>
      <c r="F1398" s="1373"/>
      <c r="G1398" s="1595"/>
    </row>
    <row r="1399" spans="4:7" x14ac:dyDescent="0.2">
      <c r="D1399" s="1373"/>
      <c r="F1399" s="1373"/>
      <c r="G1399" s="1595"/>
    </row>
    <row r="1400" spans="4:7" x14ac:dyDescent="0.2">
      <c r="D1400" s="1373"/>
      <c r="F1400" s="1373"/>
      <c r="G1400" s="1595"/>
    </row>
    <row r="1401" spans="4:7" x14ac:dyDescent="0.2">
      <c r="D1401" s="1373"/>
      <c r="F1401" s="1373"/>
      <c r="G1401" s="1595"/>
    </row>
    <row r="1402" spans="4:7" x14ac:dyDescent="0.2">
      <c r="D1402" s="1373"/>
      <c r="F1402" s="1373"/>
      <c r="G1402" s="1595"/>
    </row>
    <row r="1403" spans="4:7" x14ac:dyDescent="0.2">
      <c r="D1403" s="1373"/>
      <c r="F1403" s="1373"/>
      <c r="G1403" s="1595"/>
    </row>
    <row r="1404" spans="4:7" x14ac:dyDescent="0.2">
      <c r="D1404" s="1373"/>
      <c r="F1404" s="1373"/>
      <c r="G1404" s="1595"/>
    </row>
    <row r="1405" spans="4:7" x14ac:dyDescent="0.2">
      <c r="D1405" s="1373"/>
      <c r="F1405" s="1373"/>
      <c r="G1405" s="1595"/>
    </row>
    <row r="1406" spans="4:7" x14ac:dyDescent="0.2">
      <c r="D1406" s="1373"/>
      <c r="F1406" s="1373"/>
      <c r="G1406" s="1595"/>
    </row>
    <row r="1407" spans="4:7" x14ac:dyDescent="0.2">
      <c r="D1407" s="1373"/>
      <c r="F1407" s="1373"/>
      <c r="G1407" s="1595"/>
    </row>
    <row r="1408" spans="4:7" x14ac:dyDescent="0.2">
      <c r="D1408" s="1373"/>
      <c r="F1408" s="1373"/>
      <c r="G1408" s="1595"/>
    </row>
    <row r="1409" spans="4:7" x14ac:dyDescent="0.2">
      <c r="D1409" s="1373"/>
      <c r="F1409" s="1373"/>
      <c r="G1409" s="1595"/>
    </row>
    <row r="1410" spans="4:7" x14ac:dyDescent="0.2">
      <c r="D1410" s="1373"/>
      <c r="F1410" s="1373"/>
      <c r="G1410" s="1595"/>
    </row>
    <row r="1411" spans="4:7" x14ac:dyDescent="0.2">
      <c r="D1411" s="1373"/>
      <c r="F1411" s="1373"/>
      <c r="G1411" s="1595"/>
    </row>
    <row r="1412" spans="4:7" x14ac:dyDescent="0.2">
      <c r="D1412" s="1373"/>
      <c r="F1412" s="1373"/>
      <c r="G1412" s="1595"/>
    </row>
    <row r="1413" spans="4:7" x14ac:dyDescent="0.2">
      <c r="D1413" s="1373"/>
      <c r="F1413" s="1373"/>
      <c r="G1413" s="1595"/>
    </row>
    <row r="1414" spans="4:7" x14ac:dyDescent="0.2">
      <c r="D1414" s="1373"/>
      <c r="F1414" s="1373"/>
      <c r="G1414" s="1595"/>
    </row>
    <row r="1415" spans="4:7" x14ac:dyDescent="0.2">
      <c r="D1415" s="1373"/>
      <c r="F1415" s="1373"/>
      <c r="G1415" s="1595"/>
    </row>
    <row r="1416" spans="4:7" x14ac:dyDescent="0.2">
      <c r="D1416" s="1373"/>
      <c r="F1416" s="1373"/>
      <c r="G1416" s="1595"/>
    </row>
    <row r="1417" spans="4:7" x14ac:dyDescent="0.2">
      <c r="D1417" s="1373"/>
      <c r="F1417" s="1373"/>
      <c r="G1417" s="1595"/>
    </row>
    <row r="1418" spans="4:7" x14ac:dyDescent="0.2">
      <c r="D1418" s="1373"/>
      <c r="F1418" s="1373"/>
      <c r="G1418" s="1595"/>
    </row>
    <row r="1419" spans="4:7" x14ac:dyDescent="0.2">
      <c r="D1419" s="1373"/>
      <c r="F1419" s="1373"/>
      <c r="G1419" s="1595"/>
    </row>
    <row r="1420" spans="4:7" x14ac:dyDescent="0.2">
      <c r="D1420" s="1373"/>
      <c r="F1420" s="1373"/>
      <c r="G1420" s="1595"/>
    </row>
    <row r="1421" spans="4:7" x14ac:dyDescent="0.2">
      <c r="D1421" s="1373"/>
      <c r="F1421" s="1373"/>
      <c r="G1421" s="1595"/>
    </row>
    <row r="1422" spans="4:7" x14ac:dyDescent="0.2">
      <c r="D1422" s="1373"/>
      <c r="F1422" s="1373"/>
      <c r="G1422" s="1595"/>
    </row>
    <row r="1423" spans="4:7" x14ac:dyDescent="0.2">
      <c r="D1423" s="1373"/>
      <c r="F1423" s="1373"/>
      <c r="G1423" s="1595"/>
    </row>
    <row r="1424" spans="4:7" x14ac:dyDescent="0.2">
      <c r="D1424" s="1373"/>
      <c r="F1424" s="1373"/>
      <c r="G1424" s="1595"/>
    </row>
    <row r="1425" spans="4:7" x14ac:dyDescent="0.2">
      <c r="D1425" s="1373"/>
      <c r="F1425" s="1373"/>
      <c r="G1425" s="1595"/>
    </row>
    <row r="1426" spans="4:7" x14ac:dyDescent="0.2">
      <c r="D1426" s="1373"/>
      <c r="F1426" s="1373"/>
      <c r="G1426" s="1595"/>
    </row>
    <row r="1427" spans="4:7" x14ac:dyDescent="0.2">
      <c r="D1427" s="1373"/>
      <c r="F1427" s="1373"/>
      <c r="G1427" s="1595"/>
    </row>
    <row r="1428" spans="4:7" x14ac:dyDescent="0.2">
      <c r="D1428" s="1373"/>
      <c r="F1428" s="1373"/>
      <c r="G1428" s="1595"/>
    </row>
    <row r="1429" spans="4:7" x14ac:dyDescent="0.2">
      <c r="D1429" s="1373"/>
      <c r="F1429" s="1373"/>
      <c r="G1429" s="1595"/>
    </row>
    <row r="1430" spans="4:7" x14ac:dyDescent="0.2">
      <c r="D1430" s="1373"/>
      <c r="F1430" s="1373"/>
      <c r="G1430" s="1595"/>
    </row>
    <row r="1431" spans="4:7" x14ac:dyDescent="0.2">
      <c r="D1431" s="1373"/>
      <c r="F1431" s="1373"/>
      <c r="G1431" s="1595"/>
    </row>
    <row r="1432" spans="4:7" x14ac:dyDescent="0.2">
      <c r="D1432" s="1373"/>
      <c r="F1432" s="1373"/>
      <c r="G1432" s="1595"/>
    </row>
    <row r="1433" spans="4:7" x14ac:dyDescent="0.2">
      <c r="D1433" s="1373"/>
      <c r="F1433" s="1373"/>
      <c r="G1433" s="1595"/>
    </row>
    <row r="1434" spans="4:7" x14ac:dyDescent="0.2">
      <c r="D1434" s="1373"/>
      <c r="F1434" s="1373"/>
      <c r="G1434" s="1595"/>
    </row>
    <row r="1435" spans="4:7" x14ac:dyDescent="0.2">
      <c r="D1435" s="1373"/>
      <c r="F1435" s="1373"/>
      <c r="G1435" s="1595"/>
    </row>
    <row r="1436" spans="4:7" x14ac:dyDescent="0.2">
      <c r="D1436" s="1373"/>
      <c r="F1436" s="1373"/>
      <c r="G1436" s="1595"/>
    </row>
    <row r="1437" spans="4:7" x14ac:dyDescent="0.2">
      <c r="D1437" s="1373"/>
      <c r="F1437" s="1373"/>
      <c r="G1437" s="1595"/>
    </row>
    <row r="1438" spans="4:7" x14ac:dyDescent="0.2">
      <c r="D1438" s="1373"/>
      <c r="F1438" s="1373"/>
      <c r="G1438" s="1595"/>
    </row>
    <row r="1439" spans="4:7" x14ac:dyDescent="0.2">
      <c r="D1439" s="1373"/>
      <c r="F1439" s="1373"/>
      <c r="G1439" s="1595"/>
    </row>
    <row r="1440" spans="4:7" x14ac:dyDescent="0.2">
      <c r="D1440" s="1373"/>
      <c r="F1440" s="1373"/>
      <c r="G1440" s="1595"/>
    </row>
    <row r="1441" spans="4:7" x14ac:dyDescent="0.2">
      <c r="D1441" s="1373"/>
      <c r="F1441" s="1373"/>
      <c r="G1441" s="1595"/>
    </row>
    <row r="1442" spans="4:7" x14ac:dyDescent="0.2">
      <c r="D1442" s="1373"/>
      <c r="F1442" s="1373"/>
      <c r="G1442" s="1595"/>
    </row>
    <row r="1443" spans="4:7" x14ac:dyDescent="0.2">
      <c r="D1443" s="1373"/>
      <c r="F1443" s="1373"/>
      <c r="G1443" s="1595"/>
    </row>
    <row r="1444" spans="4:7" x14ac:dyDescent="0.2">
      <c r="D1444" s="1373"/>
      <c r="F1444" s="1373"/>
      <c r="G1444" s="1595"/>
    </row>
    <row r="1445" spans="4:7" x14ac:dyDescent="0.2">
      <c r="D1445" s="1373"/>
      <c r="F1445" s="1373"/>
      <c r="G1445" s="1595"/>
    </row>
    <row r="1446" spans="4:7" x14ac:dyDescent="0.2">
      <c r="D1446" s="1373"/>
      <c r="F1446" s="1373"/>
      <c r="G1446" s="1595"/>
    </row>
    <row r="1447" spans="4:7" x14ac:dyDescent="0.2">
      <c r="D1447" s="1373"/>
      <c r="F1447" s="1373"/>
      <c r="G1447" s="1595"/>
    </row>
    <row r="1448" spans="4:7" x14ac:dyDescent="0.2">
      <c r="D1448" s="1373"/>
      <c r="F1448" s="1373"/>
      <c r="G1448" s="1595"/>
    </row>
    <row r="1449" spans="4:7" x14ac:dyDescent="0.2">
      <c r="D1449" s="1373"/>
      <c r="F1449" s="1373"/>
      <c r="G1449" s="1595"/>
    </row>
    <row r="1450" spans="4:7" x14ac:dyDescent="0.2">
      <c r="D1450" s="1373"/>
      <c r="F1450" s="1373"/>
      <c r="G1450" s="1595"/>
    </row>
    <row r="1451" spans="4:7" x14ac:dyDescent="0.2">
      <c r="D1451" s="1373"/>
      <c r="F1451" s="1373"/>
      <c r="G1451" s="1595"/>
    </row>
    <row r="1452" spans="4:7" x14ac:dyDescent="0.2">
      <c r="D1452" s="1373"/>
      <c r="F1452" s="1373"/>
      <c r="G1452" s="1595"/>
    </row>
    <row r="1453" spans="4:7" x14ac:dyDescent="0.2">
      <c r="D1453" s="1373"/>
      <c r="F1453" s="1373"/>
      <c r="G1453" s="1595"/>
    </row>
    <row r="1454" spans="4:7" x14ac:dyDescent="0.2">
      <c r="D1454" s="1373"/>
      <c r="F1454" s="1373"/>
      <c r="G1454" s="1595"/>
    </row>
    <row r="1455" spans="4:7" x14ac:dyDescent="0.2">
      <c r="D1455" s="1373"/>
      <c r="F1455" s="1373"/>
      <c r="G1455" s="1595"/>
    </row>
    <row r="1456" spans="4:7" x14ac:dyDescent="0.2">
      <c r="D1456" s="1373"/>
      <c r="F1456" s="1373"/>
      <c r="G1456" s="1595"/>
    </row>
    <row r="1457" spans="4:7" x14ac:dyDescent="0.2">
      <c r="D1457" s="1373"/>
      <c r="F1457" s="1373"/>
      <c r="G1457" s="1595"/>
    </row>
    <row r="1458" spans="4:7" x14ac:dyDescent="0.2">
      <c r="D1458" s="1373"/>
      <c r="F1458" s="1373"/>
      <c r="G1458" s="1595"/>
    </row>
    <row r="1459" spans="4:7" x14ac:dyDescent="0.2">
      <c r="D1459" s="1373"/>
      <c r="F1459" s="1373"/>
      <c r="G1459" s="1595"/>
    </row>
    <row r="1460" spans="4:7" x14ac:dyDescent="0.2">
      <c r="D1460" s="1373"/>
      <c r="F1460" s="1373"/>
      <c r="G1460" s="1595"/>
    </row>
    <row r="1461" spans="4:7" x14ac:dyDescent="0.2">
      <c r="D1461" s="1373"/>
      <c r="F1461" s="1373"/>
      <c r="G1461" s="1595"/>
    </row>
    <row r="1462" spans="4:7" x14ac:dyDescent="0.2">
      <c r="D1462" s="1373"/>
      <c r="F1462" s="1373"/>
      <c r="G1462" s="1595"/>
    </row>
    <row r="1463" spans="4:7" x14ac:dyDescent="0.2">
      <c r="D1463" s="1373"/>
      <c r="F1463" s="1373"/>
      <c r="G1463" s="1595"/>
    </row>
    <row r="1464" spans="4:7" x14ac:dyDescent="0.2">
      <c r="D1464" s="1373"/>
      <c r="F1464" s="1373"/>
      <c r="G1464" s="1595"/>
    </row>
    <row r="1465" spans="4:7" x14ac:dyDescent="0.2">
      <c r="D1465" s="1373"/>
      <c r="F1465" s="1373"/>
      <c r="G1465" s="1595"/>
    </row>
    <row r="1466" spans="4:7" x14ac:dyDescent="0.2">
      <c r="D1466" s="1373"/>
      <c r="F1466" s="1373"/>
      <c r="G1466" s="1595"/>
    </row>
    <row r="1467" spans="4:7" x14ac:dyDescent="0.2">
      <c r="D1467" s="1373"/>
      <c r="F1467" s="1373"/>
      <c r="G1467" s="1595"/>
    </row>
    <row r="1468" spans="4:7" x14ac:dyDescent="0.2">
      <c r="D1468" s="1373"/>
      <c r="F1468" s="1373"/>
      <c r="G1468" s="1595"/>
    </row>
    <row r="1469" spans="4:7" x14ac:dyDescent="0.2">
      <c r="D1469" s="1373"/>
      <c r="F1469" s="1373"/>
      <c r="G1469" s="1595"/>
    </row>
    <row r="1470" spans="4:7" x14ac:dyDescent="0.2">
      <c r="D1470" s="1373"/>
      <c r="F1470" s="1373"/>
      <c r="G1470" s="1595"/>
    </row>
    <row r="1471" spans="4:7" x14ac:dyDescent="0.2">
      <c r="D1471" s="1373"/>
      <c r="F1471" s="1373"/>
      <c r="G1471" s="1595"/>
    </row>
    <row r="1472" spans="4:7" x14ac:dyDescent="0.2">
      <c r="D1472" s="1373"/>
      <c r="F1472" s="1373"/>
      <c r="G1472" s="1595"/>
    </row>
    <row r="1473" spans="4:7" x14ac:dyDescent="0.2">
      <c r="D1473" s="1373"/>
      <c r="F1473" s="1373"/>
      <c r="G1473" s="1595"/>
    </row>
    <row r="1474" spans="4:7" x14ac:dyDescent="0.2">
      <c r="D1474" s="1373"/>
      <c r="F1474" s="1373"/>
      <c r="G1474" s="1595"/>
    </row>
    <row r="1475" spans="4:7" x14ac:dyDescent="0.2">
      <c r="D1475" s="1373"/>
      <c r="F1475" s="1373"/>
      <c r="G1475" s="1595"/>
    </row>
    <row r="1476" spans="4:7" x14ac:dyDescent="0.2">
      <c r="D1476" s="1373"/>
      <c r="F1476" s="1373"/>
      <c r="G1476" s="1595"/>
    </row>
    <row r="1477" spans="4:7" x14ac:dyDescent="0.2">
      <c r="D1477" s="1373"/>
      <c r="F1477" s="1373"/>
      <c r="G1477" s="1595"/>
    </row>
    <row r="1478" spans="4:7" x14ac:dyDescent="0.2">
      <c r="D1478" s="1373"/>
      <c r="F1478" s="1373"/>
      <c r="G1478" s="1595"/>
    </row>
    <row r="1479" spans="4:7" x14ac:dyDescent="0.2">
      <c r="D1479" s="1373"/>
      <c r="F1479" s="1373"/>
      <c r="G1479" s="1595"/>
    </row>
    <row r="1480" spans="4:7" x14ac:dyDescent="0.2">
      <c r="D1480" s="1373"/>
      <c r="F1480" s="1373"/>
      <c r="G1480" s="1595"/>
    </row>
    <row r="1481" spans="4:7" x14ac:dyDescent="0.2">
      <c r="D1481" s="1373"/>
      <c r="F1481" s="1373"/>
      <c r="G1481" s="1595"/>
    </row>
    <row r="1482" spans="4:7" x14ac:dyDescent="0.2">
      <c r="D1482" s="1373"/>
      <c r="F1482" s="1373"/>
      <c r="G1482" s="1595"/>
    </row>
    <row r="1483" spans="4:7" x14ac:dyDescent="0.2">
      <c r="D1483" s="1373"/>
      <c r="F1483" s="1373"/>
      <c r="G1483" s="1595"/>
    </row>
    <row r="1484" spans="4:7" x14ac:dyDescent="0.2">
      <c r="D1484" s="1373"/>
      <c r="F1484" s="1373"/>
      <c r="G1484" s="1595"/>
    </row>
    <row r="1485" spans="4:7" x14ac:dyDescent="0.2">
      <c r="D1485" s="1373"/>
      <c r="F1485" s="1373"/>
      <c r="G1485" s="1595"/>
    </row>
    <row r="1486" spans="4:7" x14ac:dyDescent="0.2">
      <c r="D1486" s="1373"/>
      <c r="F1486" s="1373"/>
      <c r="G1486" s="1595"/>
    </row>
    <row r="1487" spans="4:7" x14ac:dyDescent="0.2">
      <c r="D1487" s="1373"/>
      <c r="F1487" s="1373"/>
      <c r="G1487" s="1595"/>
    </row>
    <row r="1488" spans="4:7" x14ac:dyDescent="0.2">
      <c r="D1488" s="1373"/>
      <c r="F1488" s="1373"/>
      <c r="G1488" s="1595"/>
    </row>
    <row r="1489" spans="4:7" x14ac:dyDescent="0.2">
      <c r="D1489" s="1373"/>
      <c r="F1489" s="1373"/>
      <c r="G1489" s="1595"/>
    </row>
    <row r="1490" spans="4:7" x14ac:dyDescent="0.2">
      <c r="D1490" s="1373"/>
      <c r="F1490" s="1373"/>
      <c r="G1490" s="1595"/>
    </row>
    <row r="1491" spans="4:7" x14ac:dyDescent="0.2">
      <c r="D1491" s="1373"/>
      <c r="F1491" s="1373"/>
      <c r="G1491" s="1595"/>
    </row>
    <row r="1492" spans="4:7" x14ac:dyDescent="0.2">
      <c r="D1492" s="1373"/>
      <c r="F1492" s="1373"/>
      <c r="G1492" s="1595"/>
    </row>
    <row r="1493" spans="4:7" x14ac:dyDescent="0.2">
      <c r="D1493" s="1373"/>
      <c r="F1493" s="1373"/>
      <c r="G1493" s="1595"/>
    </row>
    <row r="1494" spans="4:7" x14ac:dyDescent="0.2">
      <c r="D1494" s="1373"/>
      <c r="F1494" s="1373"/>
      <c r="G1494" s="1595"/>
    </row>
    <row r="1495" spans="4:7" x14ac:dyDescent="0.2">
      <c r="D1495" s="1373"/>
      <c r="F1495" s="1373"/>
      <c r="G1495" s="1595"/>
    </row>
    <row r="1496" spans="4:7" x14ac:dyDescent="0.2">
      <c r="D1496" s="1373"/>
      <c r="F1496" s="1373"/>
      <c r="G1496" s="1595"/>
    </row>
    <row r="1497" spans="4:7" x14ac:dyDescent="0.2">
      <c r="D1497" s="1373"/>
      <c r="F1497" s="1373"/>
      <c r="G1497" s="1595"/>
    </row>
    <row r="1498" spans="4:7" x14ac:dyDescent="0.2">
      <c r="D1498" s="1373"/>
      <c r="F1498" s="1373"/>
      <c r="G1498" s="1595"/>
    </row>
    <row r="1499" spans="4:7" x14ac:dyDescent="0.2">
      <c r="D1499" s="1373"/>
      <c r="F1499" s="1373"/>
      <c r="G1499" s="1595"/>
    </row>
    <row r="1500" spans="4:7" x14ac:dyDescent="0.2">
      <c r="D1500" s="1373"/>
      <c r="F1500" s="1373"/>
      <c r="G1500" s="1595"/>
    </row>
    <row r="1501" spans="4:7" x14ac:dyDescent="0.2">
      <c r="D1501" s="1373"/>
      <c r="F1501" s="1373"/>
      <c r="G1501" s="1595"/>
    </row>
    <row r="1502" spans="4:7" x14ac:dyDescent="0.2">
      <c r="D1502" s="1373"/>
      <c r="F1502" s="1373"/>
      <c r="G1502" s="1595"/>
    </row>
    <row r="1503" spans="4:7" x14ac:dyDescent="0.2">
      <c r="D1503" s="1373"/>
      <c r="F1503" s="1373"/>
      <c r="G1503" s="1595"/>
    </row>
    <row r="1504" spans="4:7" x14ac:dyDescent="0.2">
      <c r="D1504" s="1373"/>
      <c r="F1504" s="1373"/>
      <c r="G1504" s="1595"/>
    </row>
    <row r="1505" spans="4:7" x14ac:dyDescent="0.2">
      <c r="D1505" s="1373"/>
      <c r="F1505" s="1373"/>
      <c r="G1505" s="1595"/>
    </row>
    <row r="1506" spans="4:7" x14ac:dyDescent="0.2">
      <c r="D1506" s="1373"/>
      <c r="F1506" s="1373"/>
      <c r="G1506" s="1595"/>
    </row>
    <row r="1507" spans="4:7" x14ac:dyDescent="0.2">
      <c r="D1507" s="1373"/>
      <c r="F1507" s="1373"/>
      <c r="G1507" s="1595"/>
    </row>
    <row r="1508" spans="4:7" x14ac:dyDescent="0.2">
      <c r="D1508" s="1373"/>
      <c r="F1508" s="1373"/>
      <c r="G1508" s="1595"/>
    </row>
    <row r="1509" spans="4:7" x14ac:dyDescent="0.2">
      <c r="D1509" s="1373"/>
      <c r="F1509" s="1373"/>
      <c r="G1509" s="1595"/>
    </row>
    <row r="1510" spans="4:7" x14ac:dyDescent="0.2">
      <c r="D1510" s="1373"/>
      <c r="F1510" s="1373"/>
      <c r="G1510" s="1595"/>
    </row>
    <row r="1511" spans="4:7" x14ac:dyDescent="0.2">
      <c r="D1511" s="1373"/>
      <c r="F1511" s="1373"/>
      <c r="G1511" s="1595"/>
    </row>
    <row r="1512" spans="4:7" x14ac:dyDescent="0.2">
      <c r="D1512" s="1373"/>
      <c r="F1512" s="1373"/>
      <c r="G1512" s="1595"/>
    </row>
    <row r="1513" spans="4:7" x14ac:dyDescent="0.2">
      <c r="D1513" s="1373"/>
      <c r="F1513" s="1373"/>
      <c r="G1513" s="1595"/>
    </row>
    <row r="1514" spans="4:7" x14ac:dyDescent="0.2">
      <c r="D1514" s="1373"/>
      <c r="F1514" s="1373"/>
      <c r="G1514" s="1595"/>
    </row>
    <row r="1515" spans="4:7" x14ac:dyDescent="0.2">
      <c r="D1515" s="1373"/>
      <c r="F1515" s="1373"/>
      <c r="G1515" s="1595"/>
    </row>
    <row r="1516" spans="4:7" x14ac:dyDescent="0.2">
      <c r="D1516" s="1373"/>
      <c r="F1516" s="1373"/>
      <c r="G1516" s="1595"/>
    </row>
    <row r="1517" spans="4:7" x14ac:dyDescent="0.2">
      <c r="D1517" s="1373"/>
      <c r="F1517" s="1373"/>
      <c r="G1517" s="1595"/>
    </row>
    <row r="1518" spans="4:7" x14ac:dyDescent="0.2">
      <c r="D1518" s="1373"/>
      <c r="F1518" s="1373"/>
      <c r="G1518" s="1595"/>
    </row>
    <row r="1519" spans="4:7" x14ac:dyDescent="0.2">
      <c r="D1519" s="1373"/>
      <c r="F1519" s="1373"/>
      <c r="G1519" s="1595"/>
    </row>
    <row r="1520" spans="4:7" x14ac:dyDescent="0.2">
      <c r="D1520" s="1373"/>
      <c r="F1520" s="1373"/>
      <c r="G1520" s="1595"/>
    </row>
    <row r="1521" spans="4:7" x14ac:dyDescent="0.2">
      <c r="D1521" s="1373"/>
      <c r="F1521" s="1373"/>
      <c r="G1521" s="1595"/>
    </row>
    <row r="1522" spans="4:7" x14ac:dyDescent="0.2">
      <c r="D1522" s="1373"/>
      <c r="F1522" s="1373"/>
      <c r="G1522" s="1595"/>
    </row>
    <row r="1523" spans="4:7" x14ac:dyDescent="0.2">
      <c r="D1523" s="1373"/>
      <c r="F1523" s="1373"/>
      <c r="G1523" s="1595"/>
    </row>
    <row r="1524" spans="4:7" x14ac:dyDescent="0.2">
      <c r="D1524" s="1373"/>
      <c r="F1524" s="1373"/>
      <c r="G1524" s="1595"/>
    </row>
    <row r="1525" spans="4:7" x14ac:dyDescent="0.2">
      <c r="D1525" s="1373"/>
      <c r="F1525" s="1373"/>
      <c r="G1525" s="1595"/>
    </row>
    <row r="1526" spans="4:7" x14ac:dyDescent="0.2">
      <c r="D1526" s="1373"/>
      <c r="F1526" s="1373"/>
      <c r="G1526" s="1595"/>
    </row>
    <row r="1527" spans="4:7" x14ac:dyDescent="0.2">
      <c r="D1527" s="1373"/>
      <c r="F1527" s="1373"/>
      <c r="G1527" s="1595"/>
    </row>
    <row r="1528" spans="4:7" x14ac:dyDescent="0.2">
      <c r="D1528" s="1373"/>
      <c r="F1528" s="1373"/>
      <c r="G1528" s="1595"/>
    </row>
    <row r="1529" spans="4:7" x14ac:dyDescent="0.2">
      <c r="D1529" s="1373"/>
      <c r="F1529" s="1373"/>
      <c r="G1529" s="1595"/>
    </row>
    <row r="1530" spans="4:7" x14ac:dyDescent="0.2">
      <c r="D1530" s="1373"/>
      <c r="F1530" s="1373"/>
      <c r="G1530" s="1595"/>
    </row>
    <row r="1531" spans="4:7" x14ac:dyDescent="0.2">
      <c r="D1531" s="1373"/>
      <c r="F1531" s="1373"/>
      <c r="G1531" s="1595"/>
    </row>
    <row r="1532" spans="4:7" x14ac:dyDescent="0.2">
      <c r="D1532" s="1373"/>
      <c r="F1532" s="1373"/>
      <c r="G1532" s="1595"/>
    </row>
    <row r="1533" spans="4:7" x14ac:dyDescent="0.2">
      <c r="D1533" s="1373"/>
      <c r="F1533" s="1373"/>
      <c r="G1533" s="1595"/>
    </row>
    <row r="1534" spans="4:7" x14ac:dyDescent="0.2">
      <c r="D1534" s="1373"/>
      <c r="F1534" s="1373"/>
      <c r="G1534" s="1595"/>
    </row>
    <row r="1535" spans="4:7" x14ac:dyDescent="0.2">
      <c r="D1535" s="1373"/>
      <c r="F1535" s="1373"/>
      <c r="G1535" s="1595"/>
    </row>
    <row r="1536" spans="4:7" x14ac:dyDescent="0.2">
      <c r="D1536" s="1373"/>
      <c r="F1536" s="1373"/>
      <c r="G1536" s="1595"/>
    </row>
    <row r="1537" spans="4:7" x14ac:dyDescent="0.2">
      <c r="D1537" s="1373"/>
      <c r="F1537" s="1373"/>
      <c r="G1537" s="1595"/>
    </row>
    <row r="1538" spans="4:7" x14ac:dyDescent="0.2">
      <c r="D1538" s="1373"/>
      <c r="F1538" s="1373"/>
      <c r="G1538" s="1595"/>
    </row>
    <row r="1539" spans="4:7" x14ac:dyDescent="0.2">
      <c r="D1539" s="1373"/>
      <c r="F1539" s="1373"/>
      <c r="G1539" s="1595"/>
    </row>
    <row r="1540" spans="4:7" x14ac:dyDescent="0.2">
      <c r="D1540" s="1373"/>
      <c r="F1540" s="1373"/>
      <c r="G1540" s="1595"/>
    </row>
    <row r="1541" spans="4:7" x14ac:dyDescent="0.2">
      <c r="D1541" s="1373"/>
      <c r="F1541" s="1373"/>
      <c r="G1541" s="1595"/>
    </row>
    <row r="1542" spans="4:7" x14ac:dyDescent="0.2">
      <c r="D1542" s="1373"/>
      <c r="F1542" s="1373"/>
      <c r="G1542" s="1595"/>
    </row>
    <row r="1543" spans="4:7" x14ac:dyDescent="0.2">
      <c r="D1543" s="1373"/>
      <c r="F1543" s="1373"/>
      <c r="G1543" s="1595"/>
    </row>
    <row r="1544" spans="4:7" x14ac:dyDescent="0.2">
      <c r="D1544" s="1373"/>
      <c r="F1544" s="1373"/>
      <c r="G1544" s="1595"/>
    </row>
    <row r="1545" spans="4:7" x14ac:dyDescent="0.2">
      <c r="D1545" s="1373"/>
      <c r="F1545" s="1373"/>
      <c r="G1545" s="1595"/>
    </row>
    <row r="1546" spans="4:7" x14ac:dyDescent="0.2">
      <c r="D1546" s="1373"/>
      <c r="F1546" s="1373"/>
      <c r="G1546" s="1595"/>
    </row>
    <row r="1547" spans="4:7" x14ac:dyDescent="0.2">
      <c r="D1547" s="1373"/>
      <c r="F1547" s="1373"/>
      <c r="G1547" s="1595"/>
    </row>
    <row r="1548" spans="4:7" x14ac:dyDescent="0.2">
      <c r="D1548" s="1373"/>
      <c r="F1548" s="1373"/>
      <c r="G1548" s="1595"/>
    </row>
    <row r="1549" spans="4:7" x14ac:dyDescent="0.2">
      <c r="D1549" s="1373"/>
      <c r="F1549" s="1373"/>
      <c r="G1549" s="1595"/>
    </row>
    <row r="1550" spans="4:7" x14ac:dyDescent="0.2">
      <c r="D1550" s="1373"/>
      <c r="F1550" s="1373"/>
      <c r="G1550" s="1595"/>
    </row>
    <row r="1551" spans="4:7" x14ac:dyDescent="0.2">
      <c r="D1551" s="1373"/>
      <c r="F1551" s="1373"/>
      <c r="G1551" s="1595"/>
    </row>
    <row r="1552" spans="4:7" x14ac:dyDescent="0.2">
      <c r="D1552" s="1373"/>
      <c r="F1552" s="1373"/>
      <c r="G1552" s="1595"/>
    </row>
    <row r="1553" spans="4:7" x14ac:dyDescent="0.2">
      <c r="D1553" s="1373"/>
      <c r="F1553" s="1373"/>
      <c r="G1553" s="1595"/>
    </row>
    <row r="1554" spans="4:7" x14ac:dyDescent="0.2">
      <c r="D1554" s="1373"/>
      <c r="F1554" s="1373"/>
      <c r="G1554" s="1595"/>
    </row>
    <row r="1555" spans="4:7" x14ac:dyDescent="0.2">
      <c r="D1555" s="1373"/>
      <c r="F1555" s="1373"/>
      <c r="G1555" s="1595"/>
    </row>
    <row r="1556" spans="4:7" x14ac:dyDescent="0.2">
      <c r="D1556" s="1373"/>
      <c r="F1556" s="1373"/>
      <c r="G1556" s="1595"/>
    </row>
    <row r="1557" spans="4:7" x14ac:dyDescent="0.2">
      <c r="D1557" s="1373"/>
      <c r="F1557" s="1373"/>
      <c r="G1557" s="1595"/>
    </row>
    <row r="1558" spans="4:7" x14ac:dyDescent="0.2">
      <c r="D1558" s="1373"/>
      <c r="F1558" s="1373"/>
      <c r="G1558" s="1595"/>
    </row>
    <row r="1559" spans="4:7" x14ac:dyDescent="0.2">
      <c r="D1559" s="1373"/>
      <c r="F1559" s="1373"/>
      <c r="G1559" s="1595"/>
    </row>
    <row r="1560" spans="4:7" x14ac:dyDescent="0.2">
      <c r="D1560" s="1373"/>
      <c r="F1560" s="1373"/>
      <c r="G1560" s="1595"/>
    </row>
    <row r="1561" spans="4:7" x14ac:dyDescent="0.2">
      <c r="D1561" s="1373"/>
      <c r="F1561" s="1373"/>
      <c r="G1561" s="1595"/>
    </row>
    <row r="1562" spans="4:7" x14ac:dyDescent="0.2">
      <c r="D1562" s="1373"/>
      <c r="F1562" s="1373"/>
      <c r="G1562" s="1595"/>
    </row>
    <row r="1563" spans="4:7" x14ac:dyDescent="0.2">
      <c r="D1563" s="1373"/>
      <c r="F1563" s="1373"/>
      <c r="G1563" s="1595"/>
    </row>
    <row r="1564" spans="4:7" x14ac:dyDescent="0.2">
      <c r="D1564" s="1373"/>
      <c r="F1564" s="1373"/>
      <c r="G1564" s="1595"/>
    </row>
    <row r="1565" spans="4:7" x14ac:dyDescent="0.2">
      <c r="D1565" s="1373"/>
      <c r="F1565" s="1373"/>
      <c r="G1565" s="1595"/>
    </row>
    <row r="1566" spans="4:7" x14ac:dyDescent="0.2">
      <c r="D1566" s="1373"/>
      <c r="F1566" s="1373"/>
      <c r="G1566" s="1595"/>
    </row>
    <row r="1567" spans="4:7" x14ac:dyDescent="0.2">
      <c r="D1567" s="1373"/>
      <c r="F1567" s="1373"/>
      <c r="G1567" s="1595"/>
    </row>
    <row r="1568" spans="4:7" x14ac:dyDescent="0.2">
      <c r="D1568" s="1373"/>
      <c r="F1568" s="1373"/>
      <c r="G1568" s="1595"/>
    </row>
    <row r="1569" spans="4:7" x14ac:dyDescent="0.2">
      <c r="D1569" s="1373"/>
      <c r="F1569" s="1373"/>
      <c r="G1569" s="1595"/>
    </row>
    <row r="1570" spans="4:7" x14ac:dyDescent="0.2">
      <c r="D1570" s="1373"/>
      <c r="F1570" s="1373"/>
      <c r="G1570" s="1595"/>
    </row>
    <row r="1571" spans="4:7" x14ac:dyDescent="0.2">
      <c r="D1571" s="1373"/>
      <c r="F1571" s="1373"/>
      <c r="G1571" s="1595"/>
    </row>
    <row r="1572" spans="4:7" x14ac:dyDescent="0.2">
      <c r="D1572" s="1373"/>
      <c r="F1572" s="1373"/>
      <c r="G1572" s="1595"/>
    </row>
  </sheetData>
  <mergeCells count="4">
    <mergeCell ref="B2:G2"/>
    <mergeCell ref="B3:G3"/>
    <mergeCell ref="B4:G4"/>
    <mergeCell ref="B5:G5"/>
  </mergeCells>
  <hyperlinks>
    <hyperlink ref="H2" location="'Capítulo V'!A1" display="Volver" xr:uid="{7B066C6D-D955-4662-A27B-6EC06213F78E}"/>
  </hyperlink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B6504-4E2C-401C-B6EA-2877091F9C8B}">
  <sheetPr>
    <tabColor theme="0" tint="-0.499984740745262"/>
  </sheetPr>
  <dimension ref="B2:L37"/>
  <sheetViews>
    <sheetView showGridLines="0" zoomScale="90" zoomScaleNormal="90" workbookViewId="0"/>
  </sheetViews>
  <sheetFormatPr baseColWidth="10" defaultRowHeight="15" x14ac:dyDescent="0.25"/>
  <cols>
    <col min="1" max="1" width="19.7109375" style="638" customWidth="1"/>
    <col min="2" max="2" width="48.28515625" style="638" customWidth="1"/>
    <col min="3" max="3" width="15" style="638" bestFit="1" customWidth="1"/>
    <col min="4" max="4" width="4.140625" style="638" customWidth="1"/>
    <col min="5" max="5" width="15.7109375" style="638" customWidth="1"/>
    <col min="6" max="6" width="2.7109375" style="638" customWidth="1"/>
    <col min="7" max="7" width="13.7109375" style="638" customWidth="1"/>
    <col min="8" max="8" width="3.42578125" style="638" customWidth="1"/>
    <col min="9" max="9" width="14.7109375" style="638" customWidth="1"/>
    <col min="10" max="10" width="3.28515625" style="638" customWidth="1"/>
    <col min="11" max="11" width="15.28515625" style="638" customWidth="1"/>
    <col min="12" max="12" width="16.5703125" style="638" customWidth="1"/>
    <col min="13" max="16384" width="11.42578125" style="638"/>
  </cols>
  <sheetData>
    <row r="2" spans="2:12" ht="18" x14ac:dyDescent="0.25">
      <c r="B2" s="2296" t="s">
        <v>2574</v>
      </c>
      <c r="C2" s="2296"/>
      <c r="D2" s="2296"/>
      <c r="E2" s="2296"/>
      <c r="F2" s="2296"/>
      <c r="G2" s="2296"/>
      <c r="H2" s="2296"/>
      <c r="I2" s="2296"/>
      <c r="J2" s="2296"/>
      <c r="K2" s="3"/>
      <c r="L2" s="1767" t="s">
        <v>751</v>
      </c>
    </row>
    <row r="3" spans="2:12" ht="15.75" x14ac:dyDescent="0.25">
      <c r="B3" s="2323" t="s">
        <v>1932</v>
      </c>
      <c r="C3" s="2323"/>
      <c r="D3" s="2323"/>
      <c r="E3" s="2323"/>
      <c r="F3" s="2323"/>
      <c r="G3" s="2323"/>
      <c r="H3" s="2323"/>
      <c r="I3" s="2323"/>
      <c r="J3" s="2323"/>
    </row>
    <row r="4" spans="2:12" ht="15.75" x14ac:dyDescent="0.25">
      <c r="B4" s="2323" t="s">
        <v>1933</v>
      </c>
      <c r="C4" s="2323"/>
      <c r="D4" s="2323"/>
      <c r="E4" s="2323"/>
      <c r="F4" s="2323"/>
      <c r="G4" s="2323"/>
      <c r="H4" s="2323"/>
      <c r="I4" s="2323"/>
      <c r="J4" s="2323"/>
    </row>
    <row r="5" spans="2:12" ht="16.5" thickBot="1" x14ac:dyDescent="0.3">
      <c r="B5" s="2344" t="s">
        <v>1299</v>
      </c>
      <c r="C5" s="2344"/>
      <c r="D5" s="2344"/>
      <c r="E5" s="2344"/>
      <c r="F5" s="2344"/>
      <c r="G5" s="2344"/>
      <c r="H5" s="2344"/>
      <c r="I5" s="2344"/>
      <c r="J5" s="2344"/>
      <c r="K5" s="1596"/>
    </row>
    <row r="6" spans="2:12" ht="15.75" x14ac:dyDescent="0.25">
      <c r="B6" s="1373"/>
      <c r="C6" s="1373"/>
      <c r="D6" s="1373"/>
      <c r="E6" s="1373"/>
      <c r="F6" s="1373"/>
      <c r="G6" s="1373"/>
      <c r="H6" s="1373"/>
    </row>
    <row r="7" spans="2:12" ht="15.75" x14ac:dyDescent="0.25">
      <c r="B7" s="1309"/>
      <c r="C7" s="1340">
        <v>2017</v>
      </c>
      <c r="D7" s="1340"/>
      <c r="E7" s="1340">
        <v>2018</v>
      </c>
      <c r="F7" s="1340"/>
      <c r="G7" s="1597" t="s">
        <v>1934</v>
      </c>
      <c r="H7" s="1340"/>
      <c r="I7" s="1597" t="s">
        <v>1935</v>
      </c>
      <c r="J7" s="1340"/>
      <c r="K7" s="1340" t="s">
        <v>1936</v>
      </c>
    </row>
    <row r="8" spans="2:12" x14ac:dyDescent="0.25">
      <c r="B8" s="1321" t="s">
        <v>1191</v>
      </c>
      <c r="C8" s="1321"/>
      <c r="D8" s="1321"/>
      <c r="E8" s="1321"/>
      <c r="F8" s="1321"/>
      <c r="G8" s="1321"/>
      <c r="H8" s="1321"/>
      <c r="I8" s="1321"/>
      <c r="J8" s="1321"/>
      <c r="K8" s="1321"/>
    </row>
    <row r="9" spans="2:12" x14ac:dyDescent="0.25">
      <c r="B9" s="1327" t="s">
        <v>1345</v>
      </c>
      <c r="C9" s="1598">
        <v>72167292</v>
      </c>
      <c r="D9" s="1599"/>
      <c r="E9" s="1598">
        <v>73838838</v>
      </c>
      <c r="F9" s="1599"/>
      <c r="G9" s="1598">
        <v>83370565</v>
      </c>
      <c r="H9" s="1599"/>
      <c r="I9" s="1598">
        <v>88613997</v>
      </c>
      <c r="J9" s="1599"/>
      <c r="K9" s="1598">
        <v>98220948</v>
      </c>
      <c r="L9" s="1600"/>
    </row>
    <row r="10" spans="2:12" x14ac:dyDescent="0.25">
      <c r="B10" s="1327" t="s">
        <v>1937</v>
      </c>
      <c r="C10" s="1598">
        <v>554818</v>
      </c>
      <c r="D10" s="1599"/>
      <c r="E10" s="1598">
        <v>301416</v>
      </c>
      <c r="F10" s="1599"/>
      <c r="G10" s="1598">
        <v>351307</v>
      </c>
      <c r="H10" s="1599"/>
      <c r="I10" s="1598">
        <v>382547.63699999999</v>
      </c>
      <c r="J10" s="1599"/>
      <c r="K10" s="1598">
        <v>1858341</v>
      </c>
    </row>
    <row r="11" spans="2:12" x14ac:dyDescent="0.25">
      <c r="B11" s="1327" t="s">
        <v>1938</v>
      </c>
      <c r="C11" s="1598">
        <v>0</v>
      </c>
      <c r="D11" s="1599"/>
      <c r="E11" s="1598">
        <v>0</v>
      </c>
      <c r="F11" s="1599"/>
      <c r="G11" s="1598">
        <v>0</v>
      </c>
      <c r="H11" s="1599"/>
      <c r="I11" s="1598">
        <v>0</v>
      </c>
      <c r="J11" s="1599"/>
      <c r="K11" s="1598">
        <v>49</v>
      </c>
    </row>
    <row r="12" spans="2:12" ht="15.75" x14ac:dyDescent="0.25">
      <c r="B12" s="1383" t="s">
        <v>1198</v>
      </c>
      <c r="C12" s="1601">
        <v>72722110</v>
      </c>
      <c r="D12" s="1602"/>
      <c r="E12" s="1601">
        <v>74140254</v>
      </c>
      <c r="F12" s="1602"/>
      <c r="G12" s="1601">
        <v>83721872</v>
      </c>
      <c r="H12" s="1602"/>
      <c r="I12" s="1601">
        <v>88996544.636999995</v>
      </c>
      <c r="J12" s="1602"/>
      <c r="K12" s="1601">
        <v>100079338</v>
      </c>
    </row>
    <row r="13" spans="2:12" x14ac:dyDescent="0.25">
      <c r="B13" s="1385"/>
      <c r="C13" s="1603"/>
      <c r="D13" s="1604"/>
      <c r="E13" s="1603"/>
      <c r="F13" s="1604"/>
      <c r="G13" s="1603"/>
      <c r="H13" s="1604"/>
      <c r="I13" s="1603"/>
      <c r="J13" s="1604"/>
      <c r="K13" s="1603"/>
    </row>
    <row r="14" spans="2:12" x14ac:dyDescent="0.25">
      <c r="B14" s="1321" t="s">
        <v>1199</v>
      </c>
      <c r="C14" s="1605"/>
      <c r="D14" s="1606"/>
      <c r="E14" s="1605"/>
      <c r="F14" s="1606"/>
      <c r="G14" s="1605"/>
      <c r="H14" s="1606"/>
      <c r="I14" s="1605"/>
      <c r="J14" s="1606"/>
      <c r="K14" s="1605"/>
    </row>
    <row r="15" spans="2:12" x14ac:dyDescent="0.25">
      <c r="B15" s="1327"/>
      <c r="C15" s="1598"/>
      <c r="D15" s="1599"/>
      <c r="E15" s="1598"/>
      <c r="F15" s="1599"/>
      <c r="G15" s="1598"/>
      <c r="H15" s="1599"/>
      <c r="I15" s="1598"/>
      <c r="J15" s="1599"/>
      <c r="K15" s="1598"/>
    </row>
    <row r="16" spans="2:12" x14ac:dyDescent="0.25">
      <c r="B16" s="1327" t="s">
        <v>1939</v>
      </c>
      <c r="C16" s="1598"/>
      <c r="D16" s="1599"/>
      <c r="E16" s="1598"/>
      <c r="F16" s="1599"/>
      <c r="G16" s="1598"/>
      <c r="H16" s="1599"/>
      <c r="I16" s="1598"/>
      <c r="J16" s="1599"/>
      <c r="K16" s="1598"/>
    </row>
    <row r="17" spans="2:11" x14ac:dyDescent="0.25">
      <c r="B17" s="1327" t="s">
        <v>1940</v>
      </c>
      <c r="C17" s="1598">
        <v>70023050</v>
      </c>
      <c r="D17" s="1599"/>
      <c r="E17" s="1598">
        <v>72627429</v>
      </c>
      <c r="F17" s="1599"/>
      <c r="G17" s="1598">
        <v>72616422</v>
      </c>
      <c r="H17" s="1599"/>
      <c r="I17" s="1598">
        <v>84469671.813999996</v>
      </c>
      <c r="J17" s="1599"/>
      <c r="K17" s="1598">
        <v>98800785</v>
      </c>
    </row>
    <row r="18" spans="2:11" x14ac:dyDescent="0.25">
      <c r="B18" s="1327" t="s">
        <v>1941</v>
      </c>
      <c r="C18" s="1598">
        <v>477938</v>
      </c>
      <c r="D18" s="1599"/>
      <c r="E18" s="1598">
        <v>707018</v>
      </c>
      <c r="F18" s="1599"/>
      <c r="G18" s="1598">
        <v>515413</v>
      </c>
      <c r="H18" s="1599"/>
      <c r="I18" s="1598">
        <v>577428.31000000006</v>
      </c>
      <c r="J18" s="1599"/>
      <c r="K18" s="1598">
        <v>431521</v>
      </c>
    </row>
    <row r="19" spans="2:11" x14ac:dyDescent="0.25">
      <c r="B19" s="1327" t="s">
        <v>1942</v>
      </c>
      <c r="C19" s="1598">
        <v>-1758596</v>
      </c>
      <c r="D19" s="1599"/>
      <c r="E19" s="1598">
        <v>-1721703</v>
      </c>
      <c r="F19" s="1599"/>
      <c r="G19" s="1598">
        <v>-1748392</v>
      </c>
      <c r="H19" s="1599"/>
      <c r="I19" s="1598">
        <v>-2268308.1549999998</v>
      </c>
      <c r="J19" s="1599"/>
      <c r="K19" s="1598">
        <v>-1209527</v>
      </c>
    </row>
    <row r="20" spans="2:11" x14ac:dyDescent="0.25">
      <c r="B20" s="1327" t="s">
        <v>1943</v>
      </c>
      <c r="C20" s="1598">
        <v>2930733</v>
      </c>
      <c r="D20" s="1599" t="s">
        <v>1944</v>
      </c>
      <c r="E20" s="1598">
        <v>4427301</v>
      </c>
      <c r="F20" s="1599"/>
      <c r="G20" s="1598">
        <v>993529</v>
      </c>
      <c r="H20" s="1599"/>
      <c r="I20" s="1598">
        <v>0</v>
      </c>
      <c r="J20" s="1599"/>
      <c r="K20" s="1598">
        <v>0</v>
      </c>
    </row>
    <row r="21" spans="2:11" x14ac:dyDescent="0.25">
      <c r="B21" s="1327" t="s">
        <v>1945</v>
      </c>
      <c r="C21" s="1598">
        <v>-411532</v>
      </c>
      <c r="D21" s="1599"/>
      <c r="E21" s="1598">
        <v>-496697</v>
      </c>
      <c r="F21" s="1599"/>
      <c r="G21" s="1598">
        <v>-278847</v>
      </c>
      <c r="H21" s="1599"/>
      <c r="I21" s="1598">
        <v>-413286.55099999998</v>
      </c>
      <c r="J21" s="1599"/>
      <c r="K21" s="1598">
        <v>-150472</v>
      </c>
    </row>
    <row r="22" spans="2:11" x14ac:dyDescent="0.25">
      <c r="B22" s="1327"/>
      <c r="C22" s="1598"/>
      <c r="D22" s="1599"/>
      <c r="E22" s="1598"/>
      <c r="F22" s="1599"/>
      <c r="G22" s="1598"/>
      <c r="H22" s="1599"/>
      <c r="I22" s="1598"/>
      <c r="J22" s="1599"/>
      <c r="K22" s="1598"/>
    </row>
    <row r="23" spans="2:11" ht="15.75" x14ac:dyDescent="0.25">
      <c r="B23" s="1607" t="s">
        <v>1946</v>
      </c>
      <c r="C23" s="1608">
        <v>71261593</v>
      </c>
      <c r="D23" s="1599"/>
      <c r="E23" s="1608">
        <v>75543348</v>
      </c>
      <c r="F23" s="1599"/>
      <c r="G23" s="1608">
        <v>72098125</v>
      </c>
      <c r="H23" s="1599"/>
      <c r="I23" s="1608">
        <v>82365505.417999998</v>
      </c>
      <c r="J23" s="1599"/>
      <c r="K23" s="1608">
        <v>97872307</v>
      </c>
    </row>
    <row r="24" spans="2:11" x14ac:dyDescent="0.25">
      <c r="B24" s="1327"/>
      <c r="C24" s="1598"/>
      <c r="D24" s="1599"/>
      <c r="E24" s="1598"/>
      <c r="F24" s="1599"/>
      <c r="G24" s="1598"/>
      <c r="H24" s="1599"/>
      <c r="I24" s="1598"/>
      <c r="J24" s="1599"/>
      <c r="K24" s="1598"/>
    </row>
    <row r="25" spans="2:11" x14ac:dyDescent="0.25">
      <c r="B25" s="1327" t="s">
        <v>1947</v>
      </c>
      <c r="C25" s="1598"/>
      <c r="D25" s="1599"/>
      <c r="E25" s="1598"/>
      <c r="F25" s="1599"/>
      <c r="G25" s="1598"/>
      <c r="H25" s="1599"/>
      <c r="I25" s="1598"/>
      <c r="J25" s="1599"/>
      <c r="K25" s="1598"/>
    </row>
    <row r="26" spans="2:11" x14ac:dyDescent="0.25">
      <c r="B26" s="1327" t="s">
        <v>1948</v>
      </c>
      <c r="C26" s="1598">
        <v>568049</v>
      </c>
      <c r="D26" s="1599"/>
      <c r="E26" s="1598">
        <v>372413</v>
      </c>
      <c r="F26" s="1599"/>
      <c r="G26" s="1598">
        <v>288619</v>
      </c>
      <c r="H26" s="1599"/>
      <c r="I26" s="1598">
        <v>1542904.6370000001</v>
      </c>
      <c r="J26" s="1599"/>
      <c r="K26" s="1598">
        <v>502616</v>
      </c>
    </row>
    <row r="27" spans="2:11" x14ac:dyDescent="0.25">
      <c r="B27" s="1327" t="s">
        <v>1942</v>
      </c>
      <c r="C27" s="1598">
        <v>0</v>
      </c>
      <c r="D27" s="1599"/>
      <c r="E27" s="1598">
        <v>0</v>
      </c>
      <c r="F27" s="1599"/>
      <c r="G27" s="1598">
        <v>0</v>
      </c>
      <c r="H27" s="1599"/>
      <c r="I27" s="1598">
        <v>0</v>
      </c>
      <c r="J27" s="1599"/>
      <c r="K27" s="1598">
        <v>0</v>
      </c>
    </row>
    <row r="28" spans="2:11" x14ac:dyDescent="0.25">
      <c r="B28" s="1327" t="s">
        <v>1943</v>
      </c>
      <c r="C28" s="1598">
        <v>592021</v>
      </c>
      <c r="D28" s="1599"/>
      <c r="E28" s="1598">
        <v>75435</v>
      </c>
      <c r="F28" s="1599"/>
      <c r="G28" s="1598">
        <v>30956</v>
      </c>
      <c r="H28" s="1599"/>
      <c r="I28" s="1598">
        <v>0</v>
      </c>
      <c r="J28" s="1599"/>
      <c r="K28" s="1598">
        <v>0</v>
      </c>
    </row>
    <row r="29" spans="2:11" ht="15.75" x14ac:dyDescent="0.25">
      <c r="B29" s="1607" t="s">
        <v>1949</v>
      </c>
      <c r="C29" s="1608">
        <v>1160070</v>
      </c>
      <c r="D29" s="1599"/>
      <c r="E29" s="1608">
        <v>447848</v>
      </c>
      <c r="F29" s="1599"/>
      <c r="G29" s="1608">
        <v>319575</v>
      </c>
      <c r="H29" s="1599"/>
      <c r="I29" s="1608">
        <v>1542904.6370000001</v>
      </c>
      <c r="J29" s="1599"/>
      <c r="K29" s="1608">
        <v>502616</v>
      </c>
    </row>
    <row r="30" spans="2:11" x14ac:dyDescent="0.25">
      <c r="B30" s="1327"/>
      <c r="C30" s="1598"/>
      <c r="D30" s="1599"/>
      <c r="E30" s="1598"/>
      <c r="F30" s="1599"/>
      <c r="G30" s="1598"/>
      <c r="H30" s="1599"/>
      <c r="I30" s="1598"/>
      <c r="J30" s="1599"/>
      <c r="K30" s="1598"/>
    </row>
    <row r="31" spans="2:11" x14ac:dyDescent="0.25">
      <c r="B31" s="1327" t="s">
        <v>1950</v>
      </c>
      <c r="C31" s="1598">
        <v>953851</v>
      </c>
      <c r="D31" s="1599"/>
      <c r="E31" s="1598">
        <v>947066</v>
      </c>
      <c r="F31" s="1599"/>
      <c r="G31" s="1598">
        <v>780388</v>
      </c>
      <c r="H31" s="1599"/>
      <c r="I31" s="1598">
        <v>937570</v>
      </c>
      <c r="J31" s="1599"/>
      <c r="K31" s="1598">
        <v>944832</v>
      </c>
    </row>
    <row r="32" spans="2:11" s="1612" customFormat="1" ht="15.75" x14ac:dyDescent="0.25">
      <c r="B32" s="1609" t="s">
        <v>1212</v>
      </c>
      <c r="C32" s="1610">
        <v>73375514</v>
      </c>
      <c r="D32" s="1611"/>
      <c r="E32" s="1610">
        <v>76938262</v>
      </c>
      <c r="F32" s="1611"/>
      <c r="G32" s="1610">
        <v>73198088</v>
      </c>
      <c r="H32" s="1611"/>
      <c r="I32" s="1610">
        <v>84845980.054999992</v>
      </c>
      <c r="J32" s="1611"/>
      <c r="K32" s="1610">
        <v>99319755</v>
      </c>
    </row>
    <row r="33" spans="2:11" ht="15.75" x14ac:dyDescent="0.25">
      <c r="B33" s="1390"/>
      <c r="C33" s="1613"/>
      <c r="D33" s="1613"/>
      <c r="E33" s="1613"/>
      <c r="F33" s="1614"/>
      <c r="G33" s="1613"/>
      <c r="H33" s="1614"/>
      <c r="I33" s="1613"/>
      <c r="J33" s="1614"/>
      <c r="K33" s="1613"/>
    </row>
    <row r="34" spans="2:11" ht="15.75" x14ac:dyDescent="0.25">
      <c r="B34" s="1383" t="s">
        <v>1951</v>
      </c>
      <c r="C34" s="1601">
        <v>-653404</v>
      </c>
      <c r="D34" s="1602"/>
      <c r="E34" s="1601">
        <v>-2798008</v>
      </c>
      <c r="F34" s="1602"/>
      <c r="G34" s="1601">
        <v>10523784</v>
      </c>
      <c r="H34" s="1602"/>
      <c r="I34" s="1601">
        <v>4150564.5820000023</v>
      </c>
      <c r="J34" s="1602"/>
      <c r="K34" s="1601">
        <v>759583</v>
      </c>
    </row>
    <row r="35" spans="2:11" ht="60" customHeight="1" x14ac:dyDescent="0.25">
      <c r="B35" s="2345" t="s">
        <v>1952</v>
      </c>
      <c r="C35" s="2345"/>
      <c r="D35" s="2345"/>
      <c r="E35" s="2345"/>
      <c r="F35" s="2345"/>
      <c r="G35" s="2345"/>
      <c r="H35" s="2345"/>
      <c r="I35" s="2345"/>
      <c r="J35" s="2345"/>
      <c r="K35" s="2345"/>
    </row>
    <row r="36" spans="2:11" ht="15" customHeight="1" x14ac:dyDescent="0.25">
      <c r="B36" s="1615" t="s">
        <v>1953</v>
      </c>
      <c r="C36" s="1615"/>
      <c r="D36" s="1615"/>
      <c r="E36" s="1615"/>
      <c r="F36" s="1615"/>
      <c r="G36" s="1615"/>
      <c r="H36" s="1615"/>
      <c r="I36" s="1616"/>
      <c r="J36" s="1616"/>
    </row>
    <row r="37" spans="2:11" ht="49.5" customHeight="1" x14ac:dyDescent="0.25">
      <c r="B37" s="2343" t="s">
        <v>1954</v>
      </c>
      <c r="C37" s="2343"/>
      <c r="D37" s="2343"/>
      <c r="E37" s="2343"/>
      <c r="F37" s="2343"/>
      <c r="G37" s="2343"/>
      <c r="H37" s="2343"/>
      <c r="I37" s="2343"/>
      <c r="J37" s="2343"/>
      <c r="K37" s="2343"/>
    </row>
  </sheetData>
  <mergeCells count="6">
    <mergeCell ref="B37:K37"/>
    <mergeCell ref="B2:J2"/>
    <mergeCell ref="B3:J3"/>
    <mergeCell ref="B4:J4"/>
    <mergeCell ref="B5:J5"/>
    <mergeCell ref="B35:K35"/>
  </mergeCells>
  <hyperlinks>
    <hyperlink ref="L2" location="'Capítulo V'!A1" display="Volver" xr:uid="{866C0621-4549-479E-8229-5DE854028A23}"/>
  </hyperlink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04526-9C5A-4148-A515-52BF28EA5937}">
  <sheetPr>
    <tabColor theme="1"/>
  </sheetPr>
  <dimension ref="B2:M16"/>
  <sheetViews>
    <sheetView showGridLines="0" workbookViewId="0"/>
  </sheetViews>
  <sheetFormatPr baseColWidth="10" defaultRowHeight="15" x14ac:dyDescent="0.25"/>
  <cols>
    <col min="1" max="16384" width="11.42578125" style="638"/>
  </cols>
  <sheetData>
    <row r="2" spans="2:13" ht="21" x14ac:dyDescent="0.35">
      <c r="B2" s="517"/>
      <c r="C2" s="997" t="s">
        <v>752</v>
      </c>
      <c r="M2" s="772" t="s">
        <v>751</v>
      </c>
    </row>
    <row r="3" spans="2:13" ht="21" x14ac:dyDescent="0.35">
      <c r="B3" s="517"/>
      <c r="C3" s="997"/>
    </row>
    <row r="4" spans="2:13" ht="21" x14ac:dyDescent="0.35">
      <c r="B4" s="517"/>
      <c r="C4" s="997" t="s">
        <v>1955</v>
      </c>
    </row>
    <row r="5" spans="2:13" ht="21" x14ac:dyDescent="0.35">
      <c r="B5" s="517"/>
      <c r="C5" s="997"/>
    </row>
    <row r="6" spans="2:13" ht="21" x14ac:dyDescent="0.35">
      <c r="B6" s="517"/>
      <c r="C6" s="997"/>
    </row>
    <row r="7" spans="2:13" ht="21" x14ac:dyDescent="0.35">
      <c r="B7" s="515" t="s">
        <v>750</v>
      </c>
      <c r="C7" s="1203"/>
    </row>
    <row r="8" spans="2:13" x14ac:dyDescent="0.25">
      <c r="B8" s="524">
        <v>129</v>
      </c>
      <c r="C8" s="638" t="s">
        <v>1956</v>
      </c>
    </row>
    <row r="9" spans="2:13" x14ac:dyDescent="0.25">
      <c r="B9" s="524">
        <v>130</v>
      </c>
      <c r="C9" s="638" t="s">
        <v>1957</v>
      </c>
    </row>
    <row r="10" spans="2:13" x14ac:dyDescent="0.25">
      <c r="B10" s="524">
        <v>131</v>
      </c>
      <c r="C10" s="638" t="s">
        <v>1958</v>
      </c>
    </row>
    <row r="11" spans="2:13" x14ac:dyDescent="0.25">
      <c r="B11" s="524">
        <v>132</v>
      </c>
      <c r="C11" s="638" t="s">
        <v>1959</v>
      </c>
    </row>
    <row r="12" spans="2:13" x14ac:dyDescent="0.25">
      <c r="B12" s="524">
        <v>133</v>
      </c>
      <c r="C12" s="638" t="s">
        <v>1960</v>
      </c>
    </row>
    <row r="13" spans="2:13" x14ac:dyDescent="0.25">
      <c r="B13" s="524">
        <v>134</v>
      </c>
      <c r="C13" s="638" t="s">
        <v>1961</v>
      </c>
    </row>
    <row r="14" spans="2:13" x14ac:dyDescent="0.25">
      <c r="B14" s="524">
        <v>135</v>
      </c>
      <c r="C14" s="638" t="s">
        <v>1962</v>
      </c>
    </row>
    <row r="15" spans="2:13" x14ac:dyDescent="0.25">
      <c r="B15" s="524">
        <v>136</v>
      </c>
      <c r="C15" s="638" t="s">
        <v>1963</v>
      </c>
    </row>
    <row r="16" spans="2:13" x14ac:dyDescent="0.25">
      <c r="B16" s="524">
        <v>137</v>
      </c>
      <c r="C16" s="638" t="s">
        <v>1964</v>
      </c>
    </row>
  </sheetData>
  <hyperlinks>
    <hyperlink ref="B8" location="'129 130'!A1" display="'129 130'!A1" xr:uid="{E41F1917-F8DF-484D-8416-7479B57AD7C2}"/>
    <hyperlink ref="B10" location="'131'!A1" display="'131'!A1" xr:uid="{12D1F89D-F290-4454-B4CF-0A9A13552141}"/>
    <hyperlink ref="B11" location="'132 133'!A1" display="'132 133'!A1" xr:uid="{AF7B98D1-B85B-4F95-B195-EBD06E33C83C}"/>
    <hyperlink ref="B12" location="'132 133'!A30" display="'132 133'!A30" xr:uid="{B8A8A084-107A-4861-A759-DA50BFCEA0BA}"/>
    <hyperlink ref="B13" location="'134 135'!A1" display="'134 135'!A1" xr:uid="{B7995689-507D-4362-9FE2-5E24657E545E}"/>
    <hyperlink ref="B14" location="'134 135'!A28" display="'134 135'!A28" xr:uid="{D95987A8-1C3C-4D7D-B856-396C17A15BD3}"/>
    <hyperlink ref="B15" location="'136'!A1" display="'136'!A1" xr:uid="{159AFC7C-2A24-47D8-ADF8-937A44D269C2}"/>
    <hyperlink ref="B16" location="'137'!A1" display="'137'!A1" xr:uid="{812147C0-B68B-41A3-B937-72671F86B79D}"/>
    <hyperlink ref="B9" location="'129 130'!A30" display="'129 130'!A30" xr:uid="{9616EACC-4069-41B7-9CD2-C0CBBFBDCA29}"/>
    <hyperlink ref="M2" location="'Indice Total'!A149" display="Volver" xr:uid="{277E2DCC-2C6A-45BF-9C81-492E2795A632}"/>
  </hyperlink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EE1AA-27C4-446B-A266-9354CC0A34C1}">
  <sheetPr>
    <tabColor theme="0" tint="-0.499984740745262"/>
  </sheetPr>
  <dimension ref="B2:J54"/>
  <sheetViews>
    <sheetView showGridLines="0" zoomScale="90" zoomScaleNormal="90" workbookViewId="0"/>
  </sheetViews>
  <sheetFormatPr baseColWidth="10" defaultRowHeight="15" x14ac:dyDescent="0.25"/>
  <cols>
    <col min="1" max="1" width="19.42578125" style="638" customWidth="1"/>
    <col min="2" max="2" width="11.7109375" style="638" customWidth="1"/>
    <col min="3" max="3" width="24.28515625" style="638" customWidth="1"/>
    <col min="4" max="4" width="17" style="638" customWidth="1"/>
    <col min="5" max="5" width="10.28515625" style="638" customWidth="1"/>
    <col min="6" max="6" width="15" style="638" bestFit="1" customWidth="1"/>
    <col min="7" max="7" width="20.28515625" style="638" customWidth="1"/>
    <col min="8" max="8" width="13.85546875" style="638" customWidth="1"/>
    <col min="9" max="9" width="12.5703125" style="638" customWidth="1"/>
    <col min="10" max="16384" width="11.42578125" style="638"/>
  </cols>
  <sheetData>
    <row r="2" spans="2:8" ht="23.25" customHeight="1" x14ac:dyDescent="0.25">
      <c r="B2" s="2346" t="s">
        <v>1970</v>
      </c>
      <c r="C2" s="2346"/>
      <c r="D2" s="2346"/>
      <c r="E2" s="3" t="s">
        <v>751</v>
      </c>
      <c r="F2" s="1617"/>
    </row>
    <row r="3" spans="2:8" ht="56.25" customHeight="1" x14ac:dyDescent="0.25">
      <c r="B3" s="2347" t="s">
        <v>1965</v>
      </c>
      <c r="C3" s="2347"/>
      <c r="D3" s="2347"/>
      <c r="E3" s="1618"/>
      <c r="F3" s="1618"/>
      <c r="G3" s="517"/>
    </row>
    <row r="4" spans="2:8" ht="15" customHeight="1" thickBot="1" x14ac:dyDescent="0.3">
      <c r="B4" s="2348" t="s">
        <v>1966</v>
      </c>
      <c r="C4" s="2348"/>
      <c r="D4" s="2348"/>
      <c r="E4" s="1619"/>
      <c r="F4" s="1619"/>
      <c r="G4" s="517"/>
    </row>
    <row r="5" spans="2:8" ht="15.75" x14ac:dyDescent="0.25">
      <c r="B5" s="1619"/>
      <c r="C5" s="1619"/>
      <c r="D5" s="1619"/>
      <c r="E5" s="1619"/>
      <c r="F5" s="1619"/>
      <c r="G5" s="517"/>
    </row>
    <row r="6" spans="2:8" ht="22.5" customHeight="1" x14ac:dyDescent="0.25">
      <c r="B6" s="980" t="s">
        <v>1967</v>
      </c>
      <c r="C6" s="980" t="s">
        <v>1968</v>
      </c>
      <c r="D6" s="980" t="s">
        <v>1969</v>
      </c>
    </row>
    <row r="7" spans="2:8" x14ac:dyDescent="0.25">
      <c r="B7" s="1620">
        <v>2002</v>
      </c>
      <c r="C7" s="1621">
        <v>436650</v>
      </c>
      <c r="D7" s="1621">
        <v>943121</v>
      </c>
      <c r="F7" s="1622"/>
    </row>
    <row r="8" spans="2:8" x14ac:dyDescent="0.25">
      <c r="B8" s="1620">
        <v>2003</v>
      </c>
      <c r="C8" s="1621">
        <v>434715</v>
      </c>
      <c r="D8" s="1621">
        <v>936919</v>
      </c>
      <c r="F8" s="1622"/>
    </row>
    <row r="9" spans="2:8" x14ac:dyDescent="0.25">
      <c r="B9" s="1620">
        <v>2004</v>
      </c>
      <c r="C9" s="1621">
        <v>429942</v>
      </c>
      <c r="D9" s="1621">
        <v>938219</v>
      </c>
      <c r="F9" s="1622"/>
    </row>
    <row r="10" spans="2:8" x14ac:dyDescent="0.25">
      <c r="B10" s="1620">
        <v>2005</v>
      </c>
      <c r="C10" s="1621">
        <v>425619</v>
      </c>
      <c r="D10" s="1621">
        <v>953896</v>
      </c>
      <c r="F10" s="1622"/>
    </row>
    <row r="11" spans="2:8" x14ac:dyDescent="0.25">
      <c r="B11" s="1620">
        <v>2006</v>
      </c>
      <c r="C11" s="1621">
        <v>426999</v>
      </c>
      <c r="D11" s="1621">
        <v>987124</v>
      </c>
      <c r="F11" s="1622"/>
      <c r="H11" s="639"/>
    </row>
    <row r="12" spans="2:8" x14ac:dyDescent="0.25">
      <c r="B12" s="1620">
        <v>2007</v>
      </c>
      <c r="C12" s="1621">
        <v>450170</v>
      </c>
      <c r="D12" s="1621">
        <v>1051377</v>
      </c>
      <c r="F12" s="1622"/>
      <c r="H12" s="639"/>
    </row>
    <row r="13" spans="2:8" x14ac:dyDescent="0.25">
      <c r="B13" s="1620">
        <v>2008</v>
      </c>
      <c r="C13" s="1621">
        <v>548060</v>
      </c>
      <c r="D13" s="1621">
        <v>1312484</v>
      </c>
      <c r="F13" s="1623"/>
      <c r="H13" s="639"/>
    </row>
    <row r="14" spans="2:8" x14ac:dyDescent="0.25">
      <c r="B14" s="1620">
        <v>2009</v>
      </c>
      <c r="C14" s="1621">
        <v>704968</v>
      </c>
      <c r="D14" s="1621">
        <v>1726270</v>
      </c>
      <c r="F14" s="1623"/>
    </row>
    <row r="15" spans="2:8" x14ac:dyDescent="0.25">
      <c r="B15" s="1620">
        <v>2010</v>
      </c>
      <c r="C15" s="1621">
        <v>843019</v>
      </c>
      <c r="D15" s="1621">
        <v>2084357</v>
      </c>
      <c r="F15" s="1623"/>
    </row>
    <row r="16" spans="2:8" x14ac:dyDescent="0.25">
      <c r="B16" s="1620">
        <v>2011</v>
      </c>
      <c r="C16" s="1621">
        <v>857098</v>
      </c>
      <c r="D16" s="1621">
        <v>2116439</v>
      </c>
      <c r="F16" s="1623"/>
    </row>
    <row r="17" spans="2:9" x14ac:dyDescent="0.25">
      <c r="B17" s="1620">
        <v>2012</v>
      </c>
      <c r="C17" s="1621">
        <v>841798</v>
      </c>
      <c r="D17" s="1621">
        <v>2066619</v>
      </c>
      <c r="F17" s="1623"/>
    </row>
    <row r="18" spans="2:9" x14ac:dyDescent="0.25">
      <c r="B18" s="1620">
        <v>2013</v>
      </c>
      <c r="C18" s="1621">
        <v>823294.5</v>
      </c>
      <c r="D18" s="1621">
        <v>2018423.7499999998</v>
      </c>
      <c r="F18" s="1623"/>
    </row>
    <row r="19" spans="2:9" x14ac:dyDescent="0.25">
      <c r="B19" s="1620">
        <v>2014</v>
      </c>
      <c r="C19" s="1621">
        <v>817050.5</v>
      </c>
      <c r="D19" s="1621">
        <v>2000424.75</v>
      </c>
      <c r="F19" s="1623"/>
    </row>
    <row r="20" spans="2:9" x14ac:dyDescent="0.25">
      <c r="B20" s="1620">
        <v>2015</v>
      </c>
      <c r="C20" s="1621">
        <v>820755</v>
      </c>
      <c r="D20" s="1621">
        <v>2011547</v>
      </c>
      <c r="F20" s="1623"/>
    </row>
    <row r="21" spans="2:9" x14ac:dyDescent="0.25">
      <c r="B21" s="1620">
        <v>2016</v>
      </c>
      <c r="C21" s="1621">
        <v>823539</v>
      </c>
      <c r="D21" s="1621">
        <v>2019528</v>
      </c>
      <c r="G21" s="3"/>
    </row>
    <row r="22" spans="2:9" x14ac:dyDescent="0.25">
      <c r="B22" s="1620">
        <v>2017</v>
      </c>
      <c r="C22" s="1624">
        <v>818547</v>
      </c>
      <c r="D22" s="1624">
        <v>2002327</v>
      </c>
      <c r="G22" s="3"/>
    </row>
    <row r="23" spans="2:9" x14ac:dyDescent="0.25">
      <c r="B23" s="1620">
        <v>2018</v>
      </c>
      <c r="C23" s="1621">
        <v>822702</v>
      </c>
      <c r="D23" s="1621">
        <v>2019906</v>
      </c>
      <c r="G23" s="3"/>
    </row>
    <row r="24" spans="2:9" x14ac:dyDescent="0.25">
      <c r="B24" s="1620">
        <v>2019</v>
      </c>
      <c r="C24" s="1621">
        <v>831463</v>
      </c>
      <c r="D24" s="1621">
        <v>2054544</v>
      </c>
      <c r="G24" s="3"/>
    </row>
    <row r="25" spans="2:9" x14ac:dyDescent="0.25">
      <c r="B25" s="1620">
        <v>2020</v>
      </c>
      <c r="C25" s="1621">
        <v>861843.5</v>
      </c>
      <c r="D25" s="1621">
        <v>2123954.8333333335</v>
      </c>
      <c r="G25" s="3"/>
    </row>
    <row r="26" spans="2:9" x14ac:dyDescent="0.25">
      <c r="B26" s="1620">
        <v>2021</v>
      </c>
      <c r="C26" s="1621">
        <v>865644</v>
      </c>
      <c r="D26" s="1621">
        <v>2122309</v>
      </c>
      <c r="G26" s="3"/>
    </row>
    <row r="27" spans="2:9" x14ac:dyDescent="0.25">
      <c r="B27" s="1625"/>
      <c r="C27" s="1626"/>
      <c r="D27" s="1626"/>
      <c r="G27" s="3"/>
    </row>
    <row r="28" spans="2:9" x14ac:dyDescent="0.25">
      <c r="B28" s="1625"/>
      <c r="C28" s="1626"/>
      <c r="D28" s="1626"/>
      <c r="G28" s="3"/>
    </row>
    <row r="29" spans="2:9" ht="18" customHeight="1" x14ac:dyDescent="0.25">
      <c r="B29" s="2346" t="s">
        <v>2575</v>
      </c>
      <c r="C29" s="2346"/>
      <c r="D29" s="2346"/>
      <c r="E29" s="2346"/>
      <c r="F29" s="2346"/>
      <c r="G29" s="2346"/>
      <c r="H29" s="2346"/>
      <c r="I29" s="1943" t="s">
        <v>751</v>
      </c>
    </row>
    <row r="30" spans="2:9" ht="35.25" customHeight="1" x14ac:dyDescent="0.25">
      <c r="B30" s="2347" t="s">
        <v>1971</v>
      </c>
      <c r="C30" s="2347"/>
      <c r="D30" s="2347"/>
      <c r="E30" s="2347"/>
      <c r="F30" s="2347"/>
      <c r="G30" s="2347"/>
      <c r="H30" s="2347"/>
      <c r="I30" s="1627"/>
    </row>
    <row r="31" spans="2:9" ht="15" customHeight="1" thickBot="1" x14ac:dyDescent="0.3">
      <c r="B31" s="2348" t="s">
        <v>1966</v>
      </c>
      <c r="C31" s="2348"/>
      <c r="D31" s="2348"/>
      <c r="E31" s="2348"/>
      <c r="F31" s="2348"/>
      <c r="G31" s="2348"/>
      <c r="H31" s="2348"/>
      <c r="I31" s="1627"/>
    </row>
    <row r="33" spans="2:10" ht="30" x14ac:dyDescent="0.25">
      <c r="B33" s="1628" t="s">
        <v>1967</v>
      </c>
      <c r="C33" s="1628" t="s">
        <v>1972</v>
      </c>
      <c r="D33" s="1628" t="s">
        <v>1973</v>
      </c>
      <c r="E33" s="1628" t="s">
        <v>1974</v>
      </c>
      <c r="F33" s="1628" t="s">
        <v>1975</v>
      </c>
      <c r="G33" s="1628" t="s">
        <v>1976</v>
      </c>
      <c r="H33" s="1628" t="s">
        <v>1977</v>
      </c>
    </row>
    <row r="34" spans="2:10" ht="15.75" x14ac:dyDescent="0.25">
      <c r="B34" s="1620">
        <v>2002</v>
      </c>
      <c r="C34" s="1621">
        <v>779947</v>
      </c>
      <c r="D34" s="1621">
        <v>150010</v>
      </c>
      <c r="E34" s="1621">
        <v>1859</v>
      </c>
      <c r="F34" s="1621">
        <v>1542</v>
      </c>
      <c r="G34" s="1621"/>
      <c r="H34" s="1629">
        <v>933358</v>
      </c>
    </row>
    <row r="35" spans="2:10" ht="16.5" x14ac:dyDescent="0.25">
      <c r="B35" s="1620">
        <v>2003</v>
      </c>
      <c r="C35" s="1621">
        <v>756767</v>
      </c>
      <c r="D35" s="1621">
        <v>176443</v>
      </c>
      <c r="E35" s="1621">
        <v>1376</v>
      </c>
      <c r="F35" s="1621">
        <v>1689</v>
      </c>
      <c r="G35" s="1621"/>
      <c r="H35" s="1629">
        <v>936275</v>
      </c>
      <c r="J35" s="1630"/>
    </row>
    <row r="36" spans="2:10" ht="16.5" x14ac:dyDescent="0.25">
      <c r="B36" s="1620">
        <v>2004</v>
      </c>
      <c r="C36" s="1621">
        <v>738279</v>
      </c>
      <c r="D36" s="1621">
        <v>195642</v>
      </c>
      <c r="E36" s="1621">
        <v>2034</v>
      </c>
      <c r="F36" s="1621">
        <v>1779</v>
      </c>
      <c r="G36" s="1621"/>
      <c r="H36" s="1629">
        <v>937734</v>
      </c>
      <c r="J36" s="1630"/>
    </row>
    <row r="37" spans="2:10" ht="16.5" x14ac:dyDescent="0.25">
      <c r="B37" s="1620">
        <v>2005</v>
      </c>
      <c r="C37" s="1621">
        <v>733424</v>
      </c>
      <c r="D37" s="1621">
        <v>215879</v>
      </c>
      <c r="E37" s="1621">
        <v>2205</v>
      </c>
      <c r="F37" s="1621">
        <v>1786</v>
      </c>
      <c r="G37" s="1621"/>
      <c r="H37" s="1629">
        <v>953294</v>
      </c>
      <c r="J37" s="1630"/>
    </row>
    <row r="38" spans="2:10" ht="16.5" x14ac:dyDescent="0.25">
      <c r="B38" s="1620">
        <v>2006</v>
      </c>
      <c r="C38" s="1621">
        <v>739700</v>
      </c>
      <c r="D38" s="1621">
        <v>243203</v>
      </c>
      <c r="E38" s="1621">
        <v>1861</v>
      </c>
      <c r="F38" s="1621">
        <v>1525</v>
      </c>
      <c r="G38" s="1621">
        <v>253</v>
      </c>
      <c r="H38" s="1629">
        <v>986542</v>
      </c>
      <c r="J38" s="1630"/>
    </row>
    <row r="39" spans="2:10" ht="16.5" x14ac:dyDescent="0.25">
      <c r="B39" s="1620">
        <v>2007</v>
      </c>
      <c r="C39" s="1621">
        <v>768104</v>
      </c>
      <c r="D39" s="1621">
        <v>278216</v>
      </c>
      <c r="E39" s="1621">
        <v>2547</v>
      </c>
      <c r="F39" s="1621">
        <v>1626</v>
      </c>
      <c r="G39" s="1621">
        <v>331</v>
      </c>
      <c r="H39" s="1629">
        <v>1050824</v>
      </c>
      <c r="J39" s="1630"/>
    </row>
    <row r="40" spans="2:10" ht="16.5" x14ac:dyDescent="0.25">
      <c r="B40" s="1620">
        <v>2008</v>
      </c>
      <c r="C40" s="1621">
        <v>921433</v>
      </c>
      <c r="D40" s="1621">
        <v>380927</v>
      </c>
      <c r="E40" s="1621">
        <v>5971</v>
      </c>
      <c r="F40" s="1621">
        <v>2127</v>
      </c>
      <c r="G40" s="1621">
        <v>753</v>
      </c>
      <c r="H40" s="1629">
        <v>1311211</v>
      </c>
      <c r="J40" s="1630"/>
    </row>
    <row r="41" spans="2:10" ht="15.75" x14ac:dyDescent="0.25">
      <c r="B41" s="1620">
        <v>2009</v>
      </c>
      <c r="C41" s="1621">
        <v>1166961</v>
      </c>
      <c r="D41" s="1621">
        <v>546646</v>
      </c>
      <c r="E41" s="1621">
        <v>7058</v>
      </c>
      <c r="F41" s="1621">
        <v>2766</v>
      </c>
      <c r="G41" s="1621">
        <v>1132</v>
      </c>
      <c r="H41" s="1629">
        <v>1724563</v>
      </c>
    </row>
    <row r="42" spans="2:10" ht="15.75" x14ac:dyDescent="0.25">
      <c r="B42" s="1620">
        <v>2010</v>
      </c>
      <c r="C42" s="1621">
        <v>1369021</v>
      </c>
      <c r="D42" s="1621">
        <v>702693</v>
      </c>
      <c r="E42" s="1621">
        <v>6613</v>
      </c>
      <c r="F42" s="1621">
        <v>3279</v>
      </c>
      <c r="G42" s="1621">
        <v>1263</v>
      </c>
      <c r="H42" s="1629">
        <v>2082869</v>
      </c>
    </row>
    <row r="43" spans="2:10" ht="15.75" x14ac:dyDescent="0.25">
      <c r="B43" s="1620">
        <v>2011</v>
      </c>
      <c r="C43" s="1621">
        <v>1379618</v>
      </c>
      <c r="D43" s="1621">
        <v>725478</v>
      </c>
      <c r="E43" s="1621">
        <v>5748</v>
      </c>
      <c r="F43" s="1621">
        <v>3346</v>
      </c>
      <c r="G43" s="1621">
        <v>1078</v>
      </c>
      <c r="H43" s="1629">
        <v>2115268</v>
      </c>
    </row>
    <row r="44" spans="2:10" ht="15.75" x14ac:dyDescent="0.25">
      <c r="B44" s="1620">
        <v>2012</v>
      </c>
      <c r="C44" s="1621">
        <v>1343889</v>
      </c>
      <c r="D44" s="1621">
        <v>712390</v>
      </c>
      <c r="E44" s="1621">
        <v>5184</v>
      </c>
      <c r="F44" s="1621">
        <v>3261</v>
      </c>
      <c r="G44" s="1621">
        <v>920</v>
      </c>
      <c r="H44" s="1629">
        <v>2065644</v>
      </c>
    </row>
    <row r="45" spans="2:10" ht="15.75" x14ac:dyDescent="0.25">
      <c r="B45" s="1620">
        <v>2013</v>
      </c>
      <c r="C45" s="1621">
        <v>1309499.1666666667</v>
      </c>
      <c r="D45" s="1621">
        <v>700373.16666666663</v>
      </c>
      <c r="E45" s="1621">
        <v>4451.583333333333</v>
      </c>
      <c r="F45" s="1621">
        <v>3116</v>
      </c>
      <c r="G45" s="1621">
        <v>983.83333333333337</v>
      </c>
      <c r="H45" s="1629">
        <v>2018423.75</v>
      </c>
    </row>
    <row r="46" spans="2:10" ht="15.75" x14ac:dyDescent="0.25">
      <c r="B46" s="1620">
        <v>2014</v>
      </c>
      <c r="C46" s="1621">
        <v>1292132.5</v>
      </c>
      <c r="D46" s="1621">
        <v>699360.99999999988</v>
      </c>
      <c r="E46" s="1621">
        <v>4771.4166666666661</v>
      </c>
      <c r="F46" s="1621">
        <v>3037.75</v>
      </c>
      <c r="G46" s="1621">
        <v>1122</v>
      </c>
      <c r="H46" s="1629">
        <v>2000424.6666666667</v>
      </c>
    </row>
    <row r="47" spans="2:10" ht="15.75" x14ac:dyDescent="0.25">
      <c r="B47" s="1620">
        <v>2015</v>
      </c>
      <c r="C47" s="1621">
        <v>1295998</v>
      </c>
      <c r="D47" s="1621">
        <v>707000</v>
      </c>
      <c r="E47" s="1621">
        <v>4511</v>
      </c>
      <c r="F47" s="1621">
        <v>3153</v>
      </c>
      <c r="G47" s="1621">
        <v>885</v>
      </c>
      <c r="H47" s="1629">
        <v>2011547</v>
      </c>
    </row>
    <row r="48" spans="2:10" ht="15.75" x14ac:dyDescent="0.25">
      <c r="B48" s="1620">
        <v>2016</v>
      </c>
      <c r="C48" s="1621">
        <v>1299476.9166666665</v>
      </c>
      <c r="D48" s="1621">
        <v>712087.66666666663</v>
      </c>
      <c r="E48" s="1621">
        <v>3927.666666666667</v>
      </c>
      <c r="F48" s="1621">
        <v>3207.4999999999995</v>
      </c>
      <c r="G48" s="1621">
        <v>827.74999999999989</v>
      </c>
      <c r="H48" s="1629">
        <v>2019527.4999999998</v>
      </c>
    </row>
    <row r="49" spans="2:9" ht="15.75" x14ac:dyDescent="0.25">
      <c r="B49" s="1620">
        <v>2017</v>
      </c>
      <c r="C49" s="1621">
        <v>1285728</v>
      </c>
      <c r="D49" s="1621">
        <v>708689</v>
      </c>
      <c r="E49" s="1621">
        <v>3465</v>
      </c>
      <c r="F49" s="1621">
        <v>3257</v>
      </c>
      <c r="G49" s="1621">
        <v>1188</v>
      </c>
      <c r="H49" s="1629">
        <v>2002327</v>
      </c>
    </row>
    <row r="50" spans="2:9" ht="15.75" x14ac:dyDescent="0.25">
      <c r="B50" s="1620">
        <v>2018</v>
      </c>
      <c r="C50" s="1621">
        <v>1294127.83333333</v>
      </c>
      <c r="D50" s="1621">
        <v>717523.33333333302</v>
      </c>
      <c r="E50" s="1621">
        <v>3467</v>
      </c>
      <c r="F50" s="1621">
        <v>3361.25</v>
      </c>
      <c r="G50" s="1621">
        <v>1426.1666666666699</v>
      </c>
      <c r="H50" s="1629">
        <v>2019905.5833333298</v>
      </c>
    </row>
    <row r="51" spans="2:9" ht="15.75" x14ac:dyDescent="0.25">
      <c r="B51" s="1620">
        <v>2019</v>
      </c>
      <c r="C51" s="1621">
        <v>1312008</v>
      </c>
      <c r="D51" s="1621">
        <v>734246</v>
      </c>
      <c r="E51" s="1621">
        <v>3290</v>
      </c>
      <c r="F51" s="1621">
        <v>3445</v>
      </c>
      <c r="G51" s="1621">
        <v>1555</v>
      </c>
      <c r="H51" s="1629">
        <v>2054544</v>
      </c>
    </row>
    <row r="52" spans="2:9" ht="15.75" x14ac:dyDescent="0.25">
      <c r="B52" s="1620">
        <v>2020</v>
      </c>
      <c r="C52" s="1621">
        <v>1351562.1666666667</v>
      </c>
      <c r="D52" s="1621">
        <v>764202.33333333326</v>
      </c>
      <c r="E52" s="1621">
        <v>3017</v>
      </c>
      <c r="F52" s="1621">
        <v>3535.8333333333339</v>
      </c>
      <c r="G52" s="1621">
        <v>1638.0000000000002</v>
      </c>
      <c r="H52" s="1629">
        <v>2123955.3333333335</v>
      </c>
    </row>
    <row r="53" spans="2:9" ht="15.75" x14ac:dyDescent="0.25">
      <c r="B53" s="1620">
        <v>2021</v>
      </c>
      <c r="C53" s="1621">
        <v>1345840</v>
      </c>
      <c r="D53" s="1621">
        <v>768730</v>
      </c>
      <c r="E53" s="1621">
        <v>2755</v>
      </c>
      <c r="F53" s="1621">
        <v>3291</v>
      </c>
      <c r="G53" s="1621">
        <v>1694</v>
      </c>
      <c r="H53" s="1629">
        <v>2122309</v>
      </c>
    </row>
    <row r="54" spans="2:9" x14ac:dyDescent="0.25">
      <c r="B54" s="2272" t="s">
        <v>1978</v>
      </c>
      <c r="C54" s="2272"/>
      <c r="D54" s="2272"/>
      <c r="E54" s="2272"/>
      <c r="F54" s="2272"/>
      <c r="G54" s="2272"/>
      <c r="H54" s="2272"/>
      <c r="I54" s="1631"/>
    </row>
  </sheetData>
  <mergeCells count="7">
    <mergeCell ref="B54:H54"/>
    <mergeCell ref="B2:D2"/>
    <mergeCell ref="B3:D3"/>
    <mergeCell ref="B4:D4"/>
    <mergeCell ref="B29:H29"/>
    <mergeCell ref="B30:H30"/>
    <mergeCell ref="B31:H31"/>
  </mergeCells>
  <hyperlinks>
    <hyperlink ref="E2" location="'Capítulo VI'!A1" display="Volver" xr:uid="{753D361C-DE45-4844-9A15-0637881A9A9C}"/>
    <hyperlink ref="I29" location="'Capítulo VI'!A1" display="Volver" xr:uid="{09D83377-7C77-4A0F-A59F-309F1950BA68}"/>
  </hyperlinks>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78034-CD94-4165-9F21-AA202A3E0FC0}">
  <sheetPr>
    <tabColor theme="0" tint="-0.499984740745262"/>
  </sheetPr>
  <dimension ref="B2:K56"/>
  <sheetViews>
    <sheetView showGridLines="0" zoomScale="90" zoomScaleNormal="90" workbookViewId="0"/>
  </sheetViews>
  <sheetFormatPr baseColWidth="10" defaultColWidth="10.28515625" defaultRowHeight="15" x14ac:dyDescent="0.2"/>
  <cols>
    <col min="1" max="1" width="17.5703125" style="1373" customWidth="1"/>
    <col min="2" max="2" width="42.42578125" style="1373" customWidth="1"/>
    <col min="3" max="3" width="2.7109375" style="1373" customWidth="1"/>
    <col min="4" max="4" width="16" style="1373" customWidth="1"/>
    <col min="5" max="5" width="17.5703125" style="1373" customWidth="1"/>
    <col min="6" max="6" width="21.140625" style="1373" customWidth="1"/>
    <col min="7" max="7" width="16.42578125" style="1373" customWidth="1"/>
    <col min="8" max="8" width="17.140625" style="1373" customWidth="1"/>
    <col min="9" max="9" width="3" style="1373" customWidth="1"/>
    <col min="10" max="10" width="10.28515625" style="1373"/>
    <col min="11" max="11" width="14" style="1373" bestFit="1" customWidth="1"/>
    <col min="12" max="197" width="10.28515625" style="1373"/>
    <col min="198" max="198" width="1.85546875" style="1373" customWidth="1"/>
    <col min="199" max="252" width="10.28515625" style="1373"/>
    <col min="253" max="253" width="24.7109375" style="1373" customWidth="1"/>
    <col min="254" max="254" width="42.42578125" style="1373" customWidth="1"/>
    <col min="255" max="255" width="2.7109375" style="1373" customWidth="1"/>
    <col min="256" max="256" width="15.42578125" style="1373" customWidth="1"/>
    <col min="257" max="257" width="4" style="1373" customWidth="1"/>
    <col min="258" max="258" width="16" style="1373" customWidth="1"/>
    <col min="259" max="259" width="4.140625" style="1373" customWidth="1"/>
    <col min="260" max="260" width="17.5703125" style="1373" customWidth="1"/>
    <col min="261" max="261" width="3.28515625" style="1373" customWidth="1"/>
    <col min="262" max="262" width="16.42578125" style="1373" customWidth="1"/>
    <col min="263" max="263" width="17.140625" style="1373" customWidth="1"/>
    <col min="264" max="264" width="3" style="1373" customWidth="1"/>
    <col min="265" max="453" width="10.28515625" style="1373"/>
    <col min="454" max="454" width="1.85546875" style="1373" customWidth="1"/>
    <col min="455" max="508" width="10.28515625" style="1373"/>
    <col min="509" max="509" width="24.7109375" style="1373" customWidth="1"/>
    <col min="510" max="510" width="42.42578125" style="1373" customWidth="1"/>
    <col min="511" max="511" width="2.7109375" style="1373" customWidth="1"/>
    <col min="512" max="512" width="15.42578125" style="1373" customWidth="1"/>
    <col min="513" max="513" width="4" style="1373" customWidth="1"/>
    <col min="514" max="514" width="16" style="1373" customWidth="1"/>
    <col min="515" max="515" width="4.140625" style="1373" customWidth="1"/>
    <col min="516" max="516" width="17.5703125" style="1373" customWidth="1"/>
    <col min="517" max="517" width="3.28515625" style="1373" customWidth="1"/>
    <col min="518" max="518" width="16.42578125" style="1373" customWidth="1"/>
    <col min="519" max="519" width="17.140625" style="1373" customWidth="1"/>
    <col min="520" max="520" width="3" style="1373" customWidth="1"/>
    <col min="521" max="709" width="10.28515625" style="1373"/>
    <col min="710" max="710" width="1.85546875" style="1373" customWidth="1"/>
    <col min="711" max="764" width="10.28515625" style="1373"/>
    <col min="765" max="765" width="24.7109375" style="1373" customWidth="1"/>
    <col min="766" max="766" width="42.42578125" style="1373" customWidth="1"/>
    <col min="767" max="767" width="2.7109375" style="1373" customWidth="1"/>
    <col min="768" max="768" width="15.42578125" style="1373" customWidth="1"/>
    <col min="769" max="769" width="4" style="1373" customWidth="1"/>
    <col min="770" max="770" width="16" style="1373" customWidth="1"/>
    <col min="771" max="771" width="4.140625" style="1373" customWidth="1"/>
    <col min="772" max="772" width="17.5703125" style="1373" customWidth="1"/>
    <col min="773" max="773" width="3.28515625" style="1373" customWidth="1"/>
    <col min="774" max="774" width="16.42578125" style="1373" customWidth="1"/>
    <col min="775" max="775" width="17.140625" style="1373" customWidth="1"/>
    <col min="776" max="776" width="3" style="1373" customWidth="1"/>
    <col min="777" max="965" width="10.28515625" style="1373"/>
    <col min="966" max="966" width="1.85546875" style="1373" customWidth="1"/>
    <col min="967" max="1020" width="10.28515625" style="1373"/>
    <col min="1021" max="1021" width="24.7109375" style="1373" customWidth="1"/>
    <col min="1022" max="1022" width="42.42578125" style="1373" customWidth="1"/>
    <col min="1023" max="1023" width="2.7109375" style="1373" customWidth="1"/>
    <col min="1024" max="1024" width="15.42578125" style="1373" customWidth="1"/>
    <col min="1025" max="1025" width="4" style="1373" customWidth="1"/>
    <col min="1026" max="1026" width="16" style="1373" customWidth="1"/>
    <col min="1027" max="1027" width="4.140625" style="1373" customWidth="1"/>
    <col min="1028" max="1028" width="17.5703125" style="1373" customWidth="1"/>
    <col min="1029" max="1029" width="3.28515625" style="1373" customWidth="1"/>
    <col min="1030" max="1030" width="16.42578125" style="1373" customWidth="1"/>
    <col min="1031" max="1031" width="17.140625" style="1373" customWidth="1"/>
    <col min="1032" max="1032" width="3" style="1373" customWidth="1"/>
    <col min="1033" max="1221" width="10.28515625" style="1373"/>
    <col min="1222" max="1222" width="1.85546875" style="1373" customWidth="1"/>
    <col min="1223" max="1276" width="10.28515625" style="1373"/>
    <col min="1277" max="1277" width="24.7109375" style="1373" customWidth="1"/>
    <col min="1278" max="1278" width="42.42578125" style="1373" customWidth="1"/>
    <col min="1279" max="1279" width="2.7109375" style="1373" customWidth="1"/>
    <col min="1280" max="1280" width="15.42578125" style="1373" customWidth="1"/>
    <col min="1281" max="1281" width="4" style="1373" customWidth="1"/>
    <col min="1282" max="1282" width="16" style="1373" customWidth="1"/>
    <col min="1283" max="1283" width="4.140625" style="1373" customWidth="1"/>
    <col min="1284" max="1284" width="17.5703125" style="1373" customWidth="1"/>
    <col min="1285" max="1285" width="3.28515625" style="1373" customWidth="1"/>
    <col min="1286" max="1286" width="16.42578125" style="1373" customWidth="1"/>
    <col min="1287" max="1287" width="17.140625" style="1373" customWidth="1"/>
    <col min="1288" max="1288" width="3" style="1373" customWidth="1"/>
    <col min="1289" max="1477" width="10.28515625" style="1373"/>
    <col min="1478" max="1478" width="1.85546875" style="1373" customWidth="1"/>
    <col min="1479" max="1532" width="10.28515625" style="1373"/>
    <col min="1533" max="1533" width="24.7109375" style="1373" customWidth="1"/>
    <col min="1534" max="1534" width="42.42578125" style="1373" customWidth="1"/>
    <col min="1535" max="1535" width="2.7109375" style="1373" customWidth="1"/>
    <col min="1536" max="1536" width="15.42578125" style="1373" customWidth="1"/>
    <col min="1537" max="1537" width="4" style="1373" customWidth="1"/>
    <col min="1538" max="1538" width="16" style="1373" customWidth="1"/>
    <col min="1539" max="1539" width="4.140625" style="1373" customWidth="1"/>
    <col min="1540" max="1540" width="17.5703125" style="1373" customWidth="1"/>
    <col min="1541" max="1541" width="3.28515625" style="1373" customWidth="1"/>
    <col min="1542" max="1542" width="16.42578125" style="1373" customWidth="1"/>
    <col min="1543" max="1543" width="17.140625" style="1373" customWidth="1"/>
    <col min="1544" max="1544" width="3" style="1373" customWidth="1"/>
    <col min="1545" max="1733" width="10.28515625" style="1373"/>
    <col min="1734" max="1734" width="1.85546875" style="1373" customWidth="1"/>
    <col min="1735" max="1788" width="10.28515625" style="1373"/>
    <col min="1789" max="1789" width="24.7109375" style="1373" customWidth="1"/>
    <col min="1790" max="1790" width="42.42578125" style="1373" customWidth="1"/>
    <col min="1791" max="1791" width="2.7109375" style="1373" customWidth="1"/>
    <col min="1792" max="1792" width="15.42578125" style="1373" customWidth="1"/>
    <col min="1793" max="1793" width="4" style="1373" customWidth="1"/>
    <col min="1794" max="1794" width="16" style="1373" customWidth="1"/>
    <col min="1795" max="1795" width="4.140625" style="1373" customWidth="1"/>
    <col min="1796" max="1796" width="17.5703125" style="1373" customWidth="1"/>
    <col min="1797" max="1797" width="3.28515625" style="1373" customWidth="1"/>
    <col min="1798" max="1798" width="16.42578125" style="1373" customWidth="1"/>
    <col min="1799" max="1799" width="17.140625" style="1373" customWidth="1"/>
    <col min="1800" max="1800" width="3" style="1373" customWidth="1"/>
    <col min="1801" max="1989" width="10.28515625" style="1373"/>
    <col min="1990" max="1990" width="1.85546875" style="1373" customWidth="1"/>
    <col min="1991" max="2044" width="10.28515625" style="1373"/>
    <col min="2045" max="2045" width="24.7109375" style="1373" customWidth="1"/>
    <col min="2046" max="2046" width="42.42578125" style="1373" customWidth="1"/>
    <col min="2047" max="2047" width="2.7109375" style="1373" customWidth="1"/>
    <col min="2048" max="2048" width="15.42578125" style="1373" customWidth="1"/>
    <col min="2049" max="2049" width="4" style="1373" customWidth="1"/>
    <col min="2050" max="2050" width="16" style="1373" customWidth="1"/>
    <col min="2051" max="2051" width="4.140625" style="1373" customWidth="1"/>
    <col min="2052" max="2052" width="17.5703125" style="1373" customWidth="1"/>
    <col min="2053" max="2053" width="3.28515625" style="1373" customWidth="1"/>
    <col min="2054" max="2054" width="16.42578125" style="1373" customWidth="1"/>
    <col min="2055" max="2055" width="17.140625" style="1373" customWidth="1"/>
    <col min="2056" max="2056" width="3" style="1373" customWidth="1"/>
    <col min="2057" max="2245" width="10.28515625" style="1373"/>
    <col min="2246" max="2246" width="1.85546875" style="1373" customWidth="1"/>
    <col min="2247" max="2300" width="10.28515625" style="1373"/>
    <col min="2301" max="2301" width="24.7109375" style="1373" customWidth="1"/>
    <col min="2302" max="2302" width="42.42578125" style="1373" customWidth="1"/>
    <col min="2303" max="2303" width="2.7109375" style="1373" customWidth="1"/>
    <col min="2304" max="2304" width="15.42578125" style="1373" customWidth="1"/>
    <col min="2305" max="2305" width="4" style="1373" customWidth="1"/>
    <col min="2306" max="2306" width="16" style="1373" customWidth="1"/>
    <col min="2307" max="2307" width="4.140625" style="1373" customWidth="1"/>
    <col min="2308" max="2308" width="17.5703125" style="1373" customWidth="1"/>
    <col min="2309" max="2309" width="3.28515625" style="1373" customWidth="1"/>
    <col min="2310" max="2310" width="16.42578125" style="1373" customWidth="1"/>
    <col min="2311" max="2311" width="17.140625" style="1373" customWidth="1"/>
    <col min="2312" max="2312" width="3" style="1373" customWidth="1"/>
    <col min="2313" max="2501" width="10.28515625" style="1373"/>
    <col min="2502" max="2502" width="1.85546875" style="1373" customWidth="1"/>
    <col min="2503" max="2556" width="10.28515625" style="1373"/>
    <col min="2557" max="2557" width="24.7109375" style="1373" customWidth="1"/>
    <col min="2558" max="2558" width="42.42578125" style="1373" customWidth="1"/>
    <col min="2559" max="2559" width="2.7109375" style="1373" customWidth="1"/>
    <col min="2560" max="2560" width="15.42578125" style="1373" customWidth="1"/>
    <col min="2561" max="2561" width="4" style="1373" customWidth="1"/>
    <col min="2562" max="2562" width="16" style="1373" customWidth="1"/>
    <col min="2563" max="2563" width="4.140625" style="1373" customWidth="1"/>
    <col min="2564" max="2564" width="17.5703125" style="1373" customWidth="1"/>
    <col min="2565" max="2565" width="3.28515625" style="1373" customWidth="1"/>
    <col min="2566" max="2566" width="16.42578125" style="1373" customWidth="1"/>
    <col min="2567" max="2567" width="17.140625" style="1373" customWidth="1"/>
    <col min="2568" max="2568" width="3" style="1373" customWidth="1"/>
    <col min="2569" max="2757" width="10.28515625" style="1373"/>
    <col min="2758" max="2758" width="1.85546875" style="1373" customWidth="1"/>
    <col min="2759" max="2812" width="10.28515625" style="1373"/>
    <col min="2813" max="2813" width="24.7109375" style="1373" customWidth="1"/>
    <col min="2814" max="2814" width="42.42578125" style="1373" customWidth="1"/>
    <col min="2815" max="2815" width="2.7109375" style="1373" customWidth="1"/>
    <col min="2816" max="2816" width="15.42578125" style="1373" customWidth="1"/>
    <col min="2817" max="2817" width="4" style="1373" customWidth="1"/>
    <col min="2818" max="2818" width="16" style="1373" customWidth="1"/>
    <col min="2819" max="2819" width="4.140625" style="1373" customWidth="1"/>
    <col min="2820" max="2820" width="17.5703125" style="1373" customWidth="1"/>
    <col min="2821" max="2821" width="3.28515625" style="1373" customWidth="1"/>
    <col min="2822" max="2822" width="16.42578125" style="1373" customWidth="1"/>
    <col min="2823" max="2823" width="17.140625" style="1373" customWidth="1"/>
    <col min="2824" max="2824" width="3" style="1373" customWidth="1"/>
    <col min="2825" max="3013" width="10.28515625" style="1373"/>
    <col min="3014" max="3014" width="1.85546875" style="1373" customWidth="1"/>
    <col min="3015" max="3068" width="10.28515625" style="1373"/>
    <col min="3069" max="3069" width="24.7109375" style="1373" customWidth="1"/>
    <col min="3070" max="3070" width="42.42578125" style="1373" customWidth="1"/>
    <col min="3071" max="3071" width="2.7109375" style="1373" customWidth="1"/>
    <col min="3072" max="3072" width="15.42578125" style="1373" customWidth="1"/>
    <col min="3073" max="3073" width="4" style="1373" customWidth="1"/>
    <col min="3074" max="3074" width="16" style="1373" customWidth="1"/>
    <col min="3075" max="3075" width="4.140625" style="1373" customWidth="1"/>
    <col min="3076" max="3076" width="17.5703125" style="1373" customWidth="1"/>
    <col min="3077" max="3077" width="3.28515625" style="1373" customWidth="1"/>
    <col min="3078" max="3078" width="16.42578125" style="1373" customWidth="1"/>
    <col min="3079" max="3079" width="17.140625" style="1373" customWidth="1"/>
    <col min="3080" max="3080" width="3" style="1373" customWidth="1"/>
    <col min="3081" max="3269" width="10.28515625" style="1373"/>
    <col min="3270" max="3270" width="1.85546875" style="1373" customWidth="1"/>
    <col min="3271" max="3324" width="10.28515625" style="1373"/>
    <col min="3325" max="3325" width="24.7109375" style="1373" customWidth="1"/>
    <col min="3326" max="3326" width="42.42578125" style="1373" customWidth="1"/>
    <col min="3327" max="3327" width="2.7109375" style="1373" customWidth="1"/>
    <col min="3328" max="3328" width="15.42578125" style="1373" customWidth="1"/>
    <col min="3329" max="3329" width="4" style="1373" customWidth="1"/>
    <col min="3330" max="3330" width="16" style="1373" customWidth="1"/>
    <col min="3331" max="3331" width="4.140625" style="1373" customWidth="1"/>
    <col min="3332" max="3332" width="17.5703125" style="1373" customWidth="1"/>
    <col min="3333" max="3333" width="3.28515625" style="1373" customWidth="1"/>
    <col min="3334" max="3334" width="16.42578125" style="1373" customWidth="1"/>
    <col min="3335" max="3335" width="17.140625" style="1373" customWidth="1"/>
    <col min="3336" max="3336" width="3" style="1373" customWidth="1"/>
    <col min="3337" max="3525" width="10.28515625" style="1373"/>
    <col min="3526" max="3526" width="1.85546875" style="1373" customWidth="1"/>
    <col min="3527" max="3580" width="10.28515625" style="1373"/>
    <col min="3581" max="3581" width="24.7109375" style="1373" customWidth="1"/>
    <col min="3582" max="3582" width="42.42578125" style="1373" customWidth="1"/>
    <col min="3583" max="3583" width="2.7109375" style="1373" customWidth="1"/>
    <col min="3584" max="3584" width="15.42578125" style="1373" customWidth="1"/>
    <col min="3585" max="3585" width="4" style="1373" customWidth="1"/>
    <col min="3586" max="3586" width="16" style="1373" customWidth="1"/>
    <col min="3587" max="3587" width="4.140625" style="1373" customWidth="1"/>
    <col min="3588" max="3588" width="17.5703125" style="1373" customWidth="1"/>
    <col min="3589" max="3589" width="3.28515625" style="1373" customWidth="1"/>
    <col min="3590" max="3590" width="16.42578125" style="1373" customWidth="1"/>
    <col min="3591" max="3591" width="17.140625" style="1373" customWidth="1"/>
    <col min="3592" max="3592" width="3" style="1373" customWidth="1"/>
    <col min="3593" max="3781" width="10.28515625" style="1373"/>
    <col min="3782" max="3782" width="1.85546875" style="1373" customWidth="1"/>
    <col min="3783" max="3836" width="10.28515625" style="1373"/>
    <col min="3837" max="3837" width="24.7109375" style="1373" customWidth="1"/>
    <col min="3838" max="3838" width="42.42578125" style="1373" customWidth="1"/>
    <col min="3839" max="3839" width="2.7109375" style="1373" customWidth="1"/>
    <col min="3840" max="3840" width="15.42578125" style="1373" customWidth="1"/>
    <col min="3841" max="3841" width="4" style="1373" customWidth="1"/>
    <col min="3842" max="3842" width="16" style="1373" customWidth="1"/>
    <col min="3843" max="3843" width="4.140625" style="1373" customWidth="1"/>
    <col min="3844" max="3844" width="17.5703125" style="1373" customWidth="1"/>
    <col min="3845" max="3845" width="3.28515625" style="1373" customWidth="1"/>
    <col min="3846" max="3846" width="16.42578125" style="1373" customWidth="1"/>
    <col min="3847" max="3847" width="17.140625" style="1373" customWidth="1"/>
    <col min="3848" max="3848" width="3" style="1373" customWidth="1"/>
    <col min="3849" max="4037" width="10.28515625" style="1373"/>
    <col min="4038" max="4038" width="1.85546875" style="1373" customWidth="1"/>
    <col min="4039" max="4092" width="10.28515625" style="1373"/>
    <col min="4093" max="4093" width="24.7109375" style="1373" customWidth="1"/>
    <col min="4094" max="4094" width="42.42578125" style="1373" customWidth="1"/>
    <col min="4095" max="4095" width="2.7109375" style="1373" customWidth="1"/>
    <col min="4096" max="4096" width="15.42578125" style="1373" customWidth="1"/>
    <col min="4097" max="4097" width="4" style="1373" customWidth="1"/>
    <col min="4098" max="4098" width="16" style="1373" customWidth="1"/>
    <col min="4099" max="4099" width="4.140625" style="1373" customWidth="1"/>
    <col min="4100" max="4100" width="17.5703125" style="1373" customWidth="1"/>
    <col min="4101" max="4101" width="3.28515625" style="1373" customWidth="1"/>
    <col min="4102" max="4102" width="16.42578125" style="1373" customWidth="1"/>
    <col min="4103" max="4103" width="17.140625" style="1373" customWidth="1"/>
    <col min="4104" max="4104" width="3" style="1373" customWidth="1"/>
    <col min="4105" max="4293" width="10.28515625" style="1373"/>
    <col min="4294" max="4294" width="1.85546875" style="1373" customWidth="1"/>
    <col min="4295" max="4348" width="10.28515625" style="1373"/>
    <col min="4349" max="4349" width="24.7109375" style="1373" customWidth="1"/>
    <col min="4350" max="4350" width="42.42578125" style="1373" customWidth="1"/>
    <col min="4351" max="4351" width="2.7109375" style="1373" customWidth="1"/>
    <col min="4352" max="4352" width="15.42578125" style="1373" customWidth="1"/>
    <col min="4353" max="4353" width="4" style="1373" customWidth="1"/>
    <col min="4354" max="4354" width="16" style="1373" customWidth="1"/>
    <col min="4355" max="4355" width="4.140625" style="1373" customWidth="1"/>
    <col min="4356" max="4356" width="17.5703125" style="1373" customWidth="1"/>
    <col min="4357" max="4357" width="3.28515625" style="1373" customWidth="1"/>
    <col min="4358" max="4358" width="16.42578125" style="1373" customWidth="1"/>
    <col min="4359" max="4359" width="17.140625" style="1373" customWidth="1"/>
    <col min="4360" max="4360" width="3" style="1373" customWidth="1"/>
    <col min="4361" max="4549" width="10.28515625" style="1373"/>
    <col min="4550" max="4550" width="1.85546875" style="1373" customWidth="1"/>
    <col min="4551" max="4604" width="10.28515625" style="1373"/>
    <col min="4605" max="4605" width="24.7109375" style="1373" customWidth="1"/>
    <col min="4606" max="4606" width="42.42578125" style="1373" customWidth="1"/>
    <col min="4607" max="4607" width="2.7109375" style="1373" customWidth="1"/>
    <col min="4608" max="4608" width="15.42578125" style="1373" customWidth="1"/>
    <col min="4609" max="4609" width="4" style="1373" customWidth="1"/>
    <col min="4610" max="4610" width="16" style="1373" customWidth="1"/>
    <col min="4611" max="4611" width="4.140625" style="1373" customWidth="1"/>
    <col min="4612" max="4612" width="17.5703125" style="1373" customWidth="1"/>
    <col min="4613" max="4613" width="3.28515625" style="1373" customWidth="1"/>
    <col min="4614" max="4614" width="16.42578125" style="1373" customWidth="1"/>
    <col min="4615" max="4615" width="17.140625" style="1373" customWidth="1"/>
    <col min="4616" max="4616" width="3" style="1373" customWidth="1"/>
    <col min="4617" max="4805" width="10.28515625" style="1373"/>
    <col min="4806" max="4806" width="1.85546875" style="1373" customWidth="1"/>
    <col min="4807" max="4860" width="10.28515625" style="1373"/>
    <col min="4861" max="4861" width="24.7109375" style="1373" customWidth="1"/>
    <col min="4862" max="4862" width="42.42578125" style="1373" customWidth="1"/>
    <col min="4863" max="4863" width="2.7109375" style="1373" customWidth="1"/>
    <col min="4864" max="4864" width="15.42578125" style="1373" customWidth="1"/>
    <col min="4865" max="4865" width="4" style="1373" customWidth="1"/>
    <col min="4866" max="4866" width="16" style="1373" customWidth="1"/>
    <col min="4867" max="4867" width="4.140625" style="1373" customWidth="1"/>
    <col min="4868" max="4868" width="17.5703125" style="1373" customWidth="1"/>
    <col min="4869" max="4869" width="3.28515625" style="1373" customWidth="1"/>
    <col min="4870" max="4870" width="16.42578125" style="1373" customWidth="1"/>
    <col min="4871" max="4871" width="17.140625" style="1373" customWidth="1"/>
    <col min="4872" max="4872" width="3" style="1373" customWidth="1"/>
    <col min="4873" max="5061" width="10.28515625" style="1373"/>
    <col min="5062" max="5062" width="1.85546875" style="1373" customWidth="1"/>
    <col min="5063" max="5116" width="10.28515625" style="1373"/>
    <col min="5117" max="5117" width="24.7109375" style="1373" customWidth="1"/>
    <col min="5118" max="5118" width="42.42578125" style="1373" customWidth="1"/>
    <col min="5119" max="5119" width="2.7109375" style="1373" customWidth="1"/>
    <col min="5120" max="5120" width="15.42578125" style="1373" customWidth="1"/>
    <col min="5121" max="5121" width="4" style="1373" customWidth="1"/>
    <col min="5122" max="5122" width="16" style="1373" customWidth="1"/>
    <col min="5123" max="5123" width="4.140625" style="1373" customWidth="1"/>
    <col min="5124" max="5124" width="17.5703125" style="1373" customWidth="1"/>
    <col min="5125" max="5125" width="3.28515625" style="1373" customWidth="1"/>
    <col min="5126" max="5126" width="16.42578125" style="1373" customWidth="1"/>
    <col min="5127" max="5127" width="17.140625" style="1373" customWidth="1"/>
    <col min="5128" max="5128" width="3" style="1373" customWidth="1"/>
    <col min="5129" max="5317" width="10.28515625" style="1373"/>
    <col min="5318" max="5318" width="1.85546875" style="1373" customWidth="1"/>
    <col min="5319" max="5372" width="10.28515625" style="1373"/>
    <col min="5373" max="5373" width="24.7109375" style="1373" customWidth="1"/>
    <col min="5374" max="5374" width="42.42578125" style="1373" customWidth="1"/>
    <col min="5375" max="5375" width="2.7109375" style="1373" customWidth="1"/>
    <col min="5376" max="5376" width="15.42578125" style="1373" customWidth="1"/>
    <col min="5377" max="5377" width="4" style="1373" customWidth="1"/>
    <col min="5378" max="5378" width="16" style="1373" customWidth="1"/>
    <col min="5379" max="5379" width="4.140625" style="1373" customWidth="1"/>
    <col min="5380" max="5380" width="17.5703125" style="1373" customWidth="1"/>
    <col min="5381" max="5381" width="3.28515625" style="1373" customWidth="1"/>
    <col min="5382" max="5382" width="16.42578125" style="1373" customWidth="1"/>
    <col min="5383" max="5383" width="17.140625" style="1373" customWidth="1"/>
    <col min="5384" max="5384" width="3" style="1373" customWidth="1"/>
    <col min="5385" max="5573" width="10.28515625" style="1373"/>
    <col min="5574" max="5574" width="1.85546875" style="1373" customWidth="1"/>
    <col min="5575" max="5628" width="10.28515625" style="1373"/>
    <col min="5629" max="5629" width="24.7109375" style="1373" customWidth="1"/>
    <col min="5630" max="5630" width="42.42578125" style="1373" customWidth="1"/>
    <col min="5631" max="5631" width="2.7109375" style="1373" customWidth="1"/>
    <col min="5632" max="5632" width="15.42578125" style="1373" customWidth="1"/>
    <col min="5633" max="5633" width="4" style="1373" customWidth="1"/>
    <col min="5634" max="5634" width="16" style="1373" customWidth="1"/>
    <col min="5635" max="5635" width="4.140625" style="1373" customWidth="1"/>
    <col min="5636" max="5636" width="17.5703125" style="1373" customWidth="1"/>
    <col min="5637" max="5637" width="3.28515625" style="1373" customWidth="1"/>
    <col min="5638" max="5638" width="16.42578125" style="1373" customWidth="1"/>
    <col min="5639" max="5639" width="17.140625" style="1373" customWidth="1"/>
    <col min="5640" max="5640" width="3" style="1373" customWidth="1"/>
    <col min="5641" max="5829" width="10.28515625" style="1373"/>
    <col min="5830" max="5830" width="1.85546875" style="1373" customWidth="1"/>
    <col min="5831" max="5884" width="10.28515625" style="1373"/>
    <col min="5885" max="5885" width="24.7109375" style="1373" customWidth="1"/>
    <col min="5886" max="5886" width="42.42578125" style="1373" customWidth="1"/>
    <col min="5887" max="5887" width="2.7109375" style="1373" customWidth="1"/>
    <col min="5888" max="5888" width="15.42578125" style="1373" customWidth="1"/>
    <col min="5889" max="5889" width="4" style="1373" customWidth="1"/>
    <col min="5890" max="5890" width="16" style="1373" customWidth="1"/>
    <col min="5891" max="5891" width="4.140625" style="1373" customWidth="1"/>
    <col min="5892" max="5892" width="17.5703125" style="1373" customWidth="1"/>
    <col min="5893" max="5893" width="3.28515625" style="1373" customWidth="1"/>
    <col min="5894" max="5894" width="16.42578125" style="1373" customWidth="1"/>
    <col min="5895" max="5895" width="17.140625" style="1373" customWidth="1"/>
    <col min="5896" max="5896" width="3" style="1373" customWidth="1"/>
    <col min="5897" max="6085" width="10.28515625" style="1373"/>
    <col min="6086" max="6086" width="1.85546875" style="1373" customWidth="1"/>
    <col min="6087" max="6140" width="10.28515625" style="1373"/>
    <col min="6141" max="6141" width="24.7109375" style="1373" customWidth="1"/>
    <col min="6142" max="6142" width="42.42578125" style="1373" customWidth="1"/>
    <col min="6143" max="6143" width="2.7109375" style="1373" customWidth="1"/>
    <col min="6144" max="6144" width="15.42578125" style="1373" customWidth="1"/>
    <col min="6145" max="6145" width="4" style="1373" customWidth="1"/>
    <col min="6146" max="6146" width="16" style="1373" customWidth="1"/>
    <col min="6147" max="6147" width="4.140625" style="1373" customWidth="1"/>
    <col min="6148" max="6148" width="17.5703125" style="1373" customWidth="1"/>
    <col min="6149" max="6149" width="3.28515625" style="1373" customWidth="1"/>
    <col min="6150" max="6150" width="16.42578125" style="1373" customWidth="1"/>
    <col min="6151" max="6151" width="17.140625" style="1373" customWidth="1"/>
    <col min="6152" max="6152" width="3" style="1373" customWidth="1"/>
    <col min="6153" max="6341" width="10.28515625" style="1373"/>
    <col min="6342" max="6342" width="1.85546875" style="1373" customWidth="1"/>
    <col min="6343" max="6396" width="10.28515625" style="1373"/>
    <col min="6397" max="6397" width="24.7109375" style="1373" customWidth="1"/>
    <col min="6398" max="6398" width="42.42578125" style="1373" customWidth="1"/>
    <col min="6399" max="6399" width="2.7109375" style="1373" customWidth="1"/>
    <col min="6400" max="6400" width="15.42578125" style="1373" customWidth="1"/>
    <col min="6401" max="6401" width="4" style="1373" customWidth="1"/>
    <col min="6402" max="6402" width="16" style="1373" customWidth="1"/>
    <col min="6403" max="6403" width="4.140625" style="1373" customWidth="1"/>
    <col min="6404" max="6404" width="17.5703125" style="1373" customWidth="1"/>
    <col min="6405" max="6405" width="3.28515625" style="1373" customWidth="1"/>
    <col min="6406" max="6406" width="16.42578125" style="1373" customWidth="1"/>
    <col min="6407" max="6407" width="17.140625" style="1373" customWidth="1"/>
    <col min="6408" max="6408" width="3" style="1373" customWidth="1"/>
    <col min="6409" max="6597" width="10.28515625" style="1373"/>
    <col min="6598" max="6598" width="1.85546875" style="1373" customWidth="1"/>
    <col min="6599" max="6652" width="10.28515625" style="1373"/>
    <col min="6653" max="6653" width="24.7109375" style="1373" customWidth="1"/>
    <col min="6654" max="6654" width="42.42578125" style="1373" customWidth="1"/>
    <col min="6655" max="6655" width="2.7109375" style="1373" customWidth="1"/>
    <col min="6656" max="6656" width="15.42578125" style="1373" customWidth="1"/>
    <col min="6657" max="6657" width="4" style="1373" customWidth="1"/>
    <col min="6658" max="6658" width="16" style="1373" customWidth="1"/>
    <col min="6659" max="6659" width="4.140625" style="1373" customWidth="1"/>
    <col min="6660" max="6660" width="17.5703125" style="1373" customWidth="1"/>
    <col min="6661" max="6661" width="3.28515625" style="1373" customWidth="1"/>
    <col min="6662" max="6662" width="16.42578125" style="1373" customWidth="1"/>
    <col min="6663" max="6663" width="17.140625" style="1373" customWidth="1"/>
    <col min="6664" max="6664" width="3" style="1373" customWidth="1"/>
    <col min="6665" max="6853" width="10.28515625" style="1373"/>
    <col min="6854" max="6854" width="1.85546875" style="1373" customWidth="1"/>
    <col min="6855" max="6908" width="10.28515625" style="1373"/>
    <col min="6909" max="6909" width="24.7109375" style="1373" customWidth="1"/>
    <col min="6910" max="6910" width="42.42578125" style="1373" customWidth="1"/>
    <col min="6911" max="6911" width="2.7109375" style="1373" customWidth="1"/>
    <col min="6912" max="6912" width="15.42578125" style="1373" customWidth="1"/>
    <col min="6913" max="6913" width="4" style="1373" customWidth="1"/>
    <col min="6914" max="6914" width="16" style="1373" customWidth="1"/>
    <col min="6915" max="6915" width="4.140625" style="1373" customWidth="1"/>
    <col min="6916" max="6916" width="17.5703125" style="1373" customWidth="1"/>
    <col min="6917" max="6917" width="3.28515625" style="1373" customWidth="1"/>
    <col min="6918" max="6918" width="16.42578125" style="1373" customWidth="1"/>
    <col min="6919" max="6919" width="17.140625" style="1373" customWidth="1"/>
    <col min="6920" max="6920" width="3" style="1373" customWidth="1"/>
    <col min="6921" max="7109" width="10.28515625" style="1373"/>
    <col min="7110" max="7110" width="1.85546875" style="1373" customWidth="1"/>
    <col min="7111" max="7164" width="10.28515625" style="1373"/>
    <col min="7165" max="7165" width="24.7109375" style="1373" customWidth="1"/>
    <col min="7166" max="7166" width="42.42578125" style="1373" customWidth="1"/>
    <col min="7167" max="7167" width="2.7109375" style="1373" customWidth="1"/>
    <col min="7168" max="7168" width="15.42578125" style="1373" customWidth="1"/>
    <col min="7169" max="7169" width="4" style="1373" customWidth="1"/>
    <col min="7170" max="7170" width="16" style="1373" customWidth="1"/>
    <col min="7171" max="7171" width="4.140625" style="1373" customWidth="1"/>
    <col min="7172" max="7172" width="17.5703125" style="1373" customWidth="1"/>
    <col min="7173" max="7173" width="3.28515625" style="1373" customWidth="1"/>
    <col min="7174" max="7174" width="16.42578125" style="1373" customWidth="1"/>
    <col min="7175" max="7175" width="17.140625" style="1373" customWidth="1"/>
    <col min="7176" max="7176" width="3" style="1373" customWidth="1"/>
    <col min="7177" max="7365" width="10.28515625" style="1373"/>
    <col min="7366" max="7366" width="1.85546875" style="1373" customWidth="1"/>
    <col min="7367" max="7420" width="10.28515625" style="1373"/>
    <col min="7421" max="7421" width="24.7109375" style="1373" customWidth="1"/>
    <col min="7422" max="7422" width="42.42578125" style="1373" customWidth="1"/>
    <col min="7423" max="7423" width="2.7109375" style="1373" customWidth="1"/>
    <col min="7424" max="7424" width="15.42578125" style="1373" customWidth="1"/>
    <col min="7425" max="7425" width="4" style="1373" customWidth="1"/>
    <col min="7426" max="7426" width="16" style="1373" customWidth="1"/>
    <col min="7427" max="7427" width="4.140625" style="1373" customWidth="1"/>
    <col min="7428" max="7428" width="17.5703125" style="1373" customWidth="1"/>
    <col min="7429" max="7429" width="3.28515625" style="1373" customWidth="1"/>
    <col min="7430" max="7430" width="16.42578125" style="1373" customWidth="1"/>
    <col min="7431" max="7431" width="17.140625" style="1373" customWidth="1"/>
    <col min="7432" max="7432" width="3" style="1373" customWidth="1"/>
    <col min="7433" max="7621" width="10.28515625" style="1373"/>
    <col min="7622" max="7622" width="1.85546875" style="1373" customWidth="1"/>
    <col min="7623" max="7676" width="10.28515625" style="1373"/>
    <col min="7677" max="7677" width="24.7109375" style="1373" customWidth="1"/>
    <col min="7678" max="7678" width="42.42578125" style="1373" customWidth="1"/>
    <col min="7679" max="7679" width="2.7109375" style="1373" customWidth="1"/>
    <col min="7680" max="7680" width="15.42578125" style="1373" customWidth="1"/>
    <col min="7681" max="7681" width="4" style="1373" customWidth="1"/>
    <col min="7682" max="7682" width="16" style="1373" customWidth="1"/>
    <col min="7683" max="7683" width="4.140625" style="1373" customWidth="1"/>
    <col min="7684" max="7684" width="17.5703125" style="1373" customWidth="1"/>
    <col min="7685" max="7685" width="3.28515625" style="1373" customWidth="1"/>
    <col min="7686" max="7686" width="16.42578125" style="1373" customWidth="1"/>
    <col min="7687" max="7687" width="17.140625" style="1373" customWidth="1"/>
    <col min="7688" max="7688" width="3" style="1373" customWidth="1"/>
    <col min="7689" max="7877" width="10.28515625" style="1373"/>
    <col min="7878" max="7878" width="1.85546875" style="1373" customWidth="1"/>
    <col min="7879" max="7932" width="10.28515625" style="1373"/>
    <col min="7933" max="7933" width="24.7109375" style="1373" customWidth="1"/>
    <col min="7934" max="7934" width="42.42578125" style="1373" customWidth="1"/>
    <col min="7935" max="7935" width="2.7109375" style="1373" customWidth="1"/>
    <col min="7936" max="7936" width="15.42578125" style="1373" customWidth="1"/>
    <col min="7937" max="7937" width="4" style="1373" customWidth="1"/>
    <col min="7938" max="7938" width="16" style="1373" customWidth="1"/>
    <col min="7939" max="7939" width="4.140625" style="1373" customWidth="1"/>
    <col min="7940" max="7940" width="17.5703125" style="1373" customWidth="1"/>
    <col min="7941" max="7941" width="3.28515625" style="1373" customWidth="1"/>
    <col min="7942" max="7942" width="16.42578125" style="1373" customWidth="1"/>
    <col min="7943" max="7943" width="17.140625" style="1373" customWidth="1"/>
    <col min="7944" max="7944" width="3" style="1373" customWidth="1"/>
    <col min="7945" max="8133" width="10.28515625" style="1373"/>
    <col min="8134" max="8134" width="1.85546875" style="1373" customWidth="1"/>
    <col min="8135" max="8188" width="10.28515625" style="1373"/>
    <col min="8189" max="8189" width="24.7109375" style="1373" customWidth="1"/>
    <col min="8190" max="8190" width="42.42578125" style="1373" customWidth="1"/>
    <col min="8191" max="8191" width="2.7109375" style="1373" customWidth="1"/>
    <col min="8192" max="8192" width="15.42578125" style="1373" customWidth="1"/>
    <col min="8193" max="8193" width="4" style="1373" customWidth="1"/>
    <col min="8194" max="8194" width="16" style="1373" customWidth="1"/>
    <col min="8195" max="8195" width="4.140625" style="1373" customWidth="1"/>
    <col min="8196" max="8196" width="17.5703125" style="1373" customWidth="1"/>
    <col min="8197" max="8197" width="3.28515625" style="1373" customWidth="1"/>
    <col min="8198" max="8198" width="16.42578125" style="1373" customWidth="1"/>
    <col min="8199" max="8199" width="17.140625" style="1373" customWidth="1"/>
    <col min="8200" max="8200" width="3" style="1373" customWidth="1"/>
    <col min="8201" max="8389" width="10.28515625" style="1373"/>
    <col min="8390" max="8390" width="1.85546875" style="1373" customWidth="1"/>
    <col min="8391" max="8444" width="10.28515625" style="1373"/>
    <col min="8445" max="8445" width="24.7109375" style="1373" customWidth="1"/>
    <col min="8446" max="8446" width="42.42578125" style="1373" customWidth="1"/>
    <col min="8447" max="8447" width="2.7109375" style="1373" customWidth="1"/>
    <col min="8448" max="8448" width="15.42578125" style="1373" customWidth="1"/>
    <col min="8449" max="8449" width="4" style="1373" customWidth="1"/>
    <col min="8450" max="8450" width="16" style="1373" customWidth="1"/>
    <col min="8451" max="8451" width="4.140625" style="1373" customWidth="1"/>
    <col min="8452" max="8452" width="17.5703125" style="1373" customWidth="1"/>
    <col min="8453" max="8453" width="3.28515625" style="1373" customWidth="1"/>
    <col min="8454" max="8454" width="16.42578125" style="1373" customWidth="1"/>
    <col min="8455" max="8455" width="17.140625" style="1373" customWidth="1"/>
    <col min="8456" max="8456" width="3" style="1373" customWidth="1"/>
    <col min="8457" max="8645" width="10.28515625" style="1373"/>
    <col min="8646" max="8646" width="1.85546875" style="1373" customWidth="1"/>
    <col min="8647" max="8700" width="10.28515625" style="1373"/>
    <col min="8701" max="8701" width="24.7109375" style="1373" customWidth="1"/>
    <col min="8702" max="8702" width="42.42578125" style="1373" customWidth="1"/>
    <col min="8703" max="8703" width="2.7109375" style="1373" customWidth="1"/>
    <col min="8704" max="8704" width="15.42578125" style="1373" customWidth="1"/>
    <col min="8705" max="8705" width="4" style="1373" customWidth="1"/>
    <col min="8706" max="8706" width="16" style="1373" customWidth="1"/>
    <col min="8707" max="8707" width="4.140625" style="1373" customWidth="1"/>
    <col min="8708" max="8708" width="17.5703125" style="1373" customWidth="1"/>
    <col min="8709" max="8709" width="3.28515625" style="1373" customWidth="1"/>
    <col min="8710" max="8710" width="16.42578125" style="1373" customWidth="1"/>
    <col min="8711" max="8711" width="17.140625" style="1373" customWidth="1"/>
    <col min="8712" max="8712" width="3" style="1373" customWidth="1"/>
    <col min="8713" max="8901" width="10.28515625" style="1373"/>
    <col min="8902" max="8902" width="1.85546875" style="1373" customWidth="1"/>
    <col min="8903" max="8956" width="10.28515625" style="1373"/>
    <col min="8957" max="8957" width="24.7109375" style="1373" customWidth="1"/>
    <col min="8958" max="8958" width="42.42578125" style="1373" customWidth="1"/>
    <col min="8959" max="8959" width="2.7109375" style="1373" customWidth="1"/>
    <col min="8960" max="8960" width="15.42578125" style="1373" customWidth="1"/>
    <col min="8961" max="8961" width="4" style="1373" customWidth="1"/>
    <col min="8962" max="8962" width="16" style="1373" customWidth="1"/>
    <col min="8963" max="8963" width="4.140625" style="1373" customWidth="1"/>
    <col min="8964" max="8964" width="17.5703125" style="1373" customWidth="1"/>
    <col min="8965" max="8965" width="3.28515625" style="1373" customWidth="1"/>
    <col min="8966" max="8966" width="16.42578125" style="1373" customWidth="1"/>
    <col min="8967" max="8967" width="17.140625" style="1373" customWidth="1"/>
    <col min="8968" max="8968" width="3" style="1373" customWidth="1"/>
    <col min="8969" max="9157" width="10.28515625" style="1373"/>
    <col min="9158" max="9158" width="1.85546875" style="1373" customWidth="1"/>
    <col min="9159" max="9212" width="10.28515625" style="1373"/>
    <col min="9213" max="9213" width="24.7109375" style="1373" customWidth="1"/>
    <col min="9214" max="9214" width="42.42578125" style="1373" customWidth="1"/>
    <col min="9215" max="9215" width="2.7109375" style="1373" customWidth="1"/>
    <col min="9216" max="9216" width="15.42578125" style="1373" customWidth="1"/>
    <col min="9217" max="9217" width="4" style="1373" customWidth="1"/>
    <col min="9218" max="9218" width="16" style="1373" customWidth="1"/>
    <col min="9219" max="9219" width="4.140625" style="1373" customWidth="1"/>
    <col min="9220" max="9220" width="17.5703125" style="1373" customWidth="1"/>
    <col min="9221" max="9221" width="3.28515625" style="1373" customWidth="1"/>
    <col min="9222" max="9222" width="16.42578125" style="1373" customWidth="1"/>
    <col min="9223" max="9223" width="17.140625" style="1373" customWidth="1"/>
    <col min="9224" max="9224" width="3" style="1373" customWidth="1"/>
    <col min="9225" max="9413" width="10.28515625" style="1373"/>
    <col min="9414" max="9414" width="1.85546875" style="1373" customWidth="1"/>
    <col min="9415" max="9468" width="10.28515625" style="1373"/>
    <col min="9469" max="9469" width="24.7109375" style="1373" customWidth="1"/>
    <col min="9470" max="9470" width="42.42578125" style="1373" customWidth="1"/>
    <col min="9471" max="9471" width="2.7109375" style="1373" customWidth="1"/>
    <col min="9472" max="9472" width="15.42578125" style="1373" customWidth="1"/>
    <col min="9473" max="9473" width="4" style="1373" customWidth="1"/>
    <col min="9474" max="9474" width="16" style="1373" customWidth="1"/>
    <col min="9475" max="9475" width="4.140625" style="1373" customWidth="1"/>
    <col min="9476" max="9476" width="17.5703125" style="1373" customWidth="1"/>
    <col min="9477" max="9477" width="3.28515625" style="1373" customWidth="1"/>
    <col min="9478" max="9478" width="16.42578125" style="1373" customWidth="1"/>
    <col min="9479" max="9479" width="17.140625" style="1373" customWidth="1"/>
    <col min="9480" max="9480" width="3" style="1373" customWidth="1"/>
    <col min="9481" max="9669" width="10.28515625" style="1373"/>
    <col min="9670" max="9670" width="1.85546875" style="1373" customWidth="1"/>
    <col min="9671" max="9724" width="10.28515625" style="1373"/>
    <col min="9725" max="9725" width="24.7109375" style="1373" customWidth="1"/>
    <col min="9726" max="9726" width="42.42578125" style="1373" customWidth="1"/>
    <col min="9727" max="9727" width="2.7109375" style="1373" customWidth="1"/>
    <col min="9728" max="9728" width="15.42578125" style="1373" customWidth="1"/>
    <col min="9729" max="9729" width="4" style="1373" customWidth="1"/>
    <col min="9730" max="9730" width="16" style="1373" customWidth="1"/>
    <col min="9731" max="9731" width="4.140625" style="1373" customWidth="1"/>
    <col min="9732" max="9732" width="17.5703125" style="1373" customWidth="1"/>
    <col min="9733" max="9733" width="3.28515625" style="1373" customWidth="1"/>
    <col min="9734" max="9734" width="16.42578125" style="1373" customWidth="1"/>
    <col min="9735" max="9735" width="17.140625" style="1373" customWidth="1"/>
    <col min="9736" max="9736" width="3" style="1373" customWidth="1"/>
    <col min="9737" max="9925" width="10.28515625" style="1373"/>
    <col min="9926" max="9926" width="1.85546875" style="1373" customWidth="1"/>
    <col min="9927" max="9980" width="10.28515625" style="1373"/>
    <col min="9981" max="9981" width="24.7109375" style="1373" customWidth="1"/>
    <col min="9982" max="9982" width="42.42578125" style="1373" customWidth="1"/>
    <col min="9983" max="9983" width="2.7109375" style="1373" customWidth="1"/>
    <col min="9984" max="9984" width="15.42578125" style="1373" customWidth="1"/>
    <col min="9985" max="9985" width="4" style="1373" customWidth="1"/>
    <col min="9986" max="9986" width="16" style="1373" customWidth="1"/>
    <col min="9987" max="9987" width="4.140625" style="1373" customWidth="1"/>
    <col min="9988" max="9988" width="17.5703125" style="1373" customWidth="1"/>
    <col min="9989" max="9989" width="3.28515625" style="1373" customWidth="1"/>
    <col min="9990" max="9990" width="16.42578125" style="1373" customWidth="1"/>
    <col min="9991" max="9991" width="17.140625" style="1373" customWidth="1"/>
    <col min="9992" max="9992" width="3" style="1373" customWidth="1"/>
    <col min="9993" max="10181" width="10.28515625" style="1373"/>
    <col min="10182" max="10182" width="1.85546875" style="1373" customWidth="1"/>
    <col min="10183" max="10236" width="10.28515625" style="1373"/>
    <col min="10237" max="10237" width="24.7109375" style="1373" customWidth="1"/>
    <col min="10238" max="10238" width="42.42578125" style="1373" customWidth="1"/>
    <col min="10239" max="10239" width="2.7109375" style="1373" customWidth="1"/>
    <col min="10240" max="10240" width="15.42578125" style="1373" customWidth="1"/>
    <col min="10241" max="10241" width="4" style="1373" customWidth="1"/>
    <col min="10242" max="10242" width="16" style="1373" customWidth="1"/>
    <col min="10243" max="10243" width="4.140625" style="1373" customWidth="1"/>
    <col min="10244" max="10244" width="17.5703125" style="1373" customWidth="1"/>
    <col min="10245" max="10245" width="3.28515625" style="1373" customWidth="1"/>
    <col min="10246" max="10246" width="16.42578125" style="1373" customWidth="1"/>
    <col min="10247" max="10247" width="17.140625" style="1373" customWidth="1"/>
    <col min="10248" max="10248" width="3" style="1373" customWidth="1"/>
    <col min="10249" max="10437" width="10.28515625" style="1373"/>
    <col min="10438" max="10438" width="1.85546875" style="1373" customWidth="1"/>
    <col min="10439" max="10492" width="10.28515625" style="1373"/>
    <col min="10493" max="10493" width="24.7109375" style="1373" customWidth="1"/>
    <col min="10494" max="10494" width="42.42578125" style="1373" customWidth="1"/>
    <col min="10495" max="10495" width="2.7109375" style="1373" customWidth="1"/>
    <col min="10496" max="10496" width="15.42578125" style="1373" customWidth="1"/>
    <col min="10497" max="10497" width="4" style="1373" customWidth="1"/>
    <col min="10498" max="10498" width="16" style="1373" customWidth="1"/>
    <col min="10499" max="10499" width="4.140625" style="1373" customWidth="1"/>
    <col min="10500" max="10500" width="17.5703125" style="1373" customWidth="1"/>
    <col min="10501" max="10501" width="3.28515625" style="1373" customWidth="1"/>
    <col min="10502" max="10502" width="16.42578125" style="1373" customWidth="1"/>
    <col min="10503" max="10503" width="17.140625" style="1373" customWidth="1"/>
    <col min="10504" max="10504" width="3" style="1373" customWidth="1"/>
    <col min="10505" max="10693" width="10.28515625" style="1373"/>
    <col min="10694" max="10694" width="1.85546875" style="1373" customWidth="1"/>
    <col min="10695" max="10748" width="10.28515625" style="1373"/>
    <col min="10749" max="10749" width="24.7109375" style="1373" customWidth="1"/>
    <col min="10750" max="10750" width="42.42578125" style="1373" customWidth="1"/>
    <col min="10751" max="10751" width="2.7109375" style="1373" customWidth="1"/>
    <col min="10752" max="10752" width="15.42578125" style="1373" customWidth="1"/>
    <col min="10753" max="10753" width="4" style="1373" customWidth="1"/>
    <col min="10754" max="10754" width="16" style="1373" customWidth="1"/>
    <col min="10755" max="10755" width="4.140625" style="1373" customWidth="1"/>
    <col min="10756" max="10756" width="17.5703125" style="1373" customWidth="1"/>
    <col min="10757" max="10757" width="3.28515625" style="1373" customWidth="1"/>
    <col min="10758" max="10758" width="16.42578125" style="1373" customWidth="1"/>
    <col min="10759" max="10759" width="17.140625" style="1373" customWidth="1"/>
    <col min="10760" max="10760" width="3" style="1373" customWidth="1"/>
    <col min="10761" max="10949" width="10.28515625" style="1373"/>
    <col min="10950" max="10950" width="1.85546875" style="1373" customWidth="1"/>
    <col min="10951" max="11004" width="10.28515625" style="1373"/>
    <col min="11005" max="11005" width="24.7109375" style="1373" customWidth="1"/>
    <col min="11006" max="11006" width="42.42578125" style="1373" customWidth="1"/>
    <col min="11007" max="11007" width="2.7109375" style="1373" customWidth="1"/>
    <col min="11008" max="11008" width="15.42578125" style="1373" customWidth="1"/>
    <col min="11009" max="11009" width="4" style="1373" customWidth="1"/>
    <col min="11010" max="11010" width="16" style="1373" customWidth="1"/>
    <col min="11011" max="11011" width="4.140625" style="1373" customWidth="1"/>
    <col min="11012" max="11012" width="17.5703125" style="1373" customWidth="1"/>
    <col min="11013" max="11013" width="3.28515625" style="1373" customWidth="1"/>
    <col min="11014" max="11014" width="16.42578125" style="1373" customWidth="1"/>
    <col min="11015" max="11015" width="17.140625" style="1373" customWidth="1"/>
    <col min="11016" max="11016" width="3" style="1373" customWidth="1"/>
    <col min="11017" max="11205" width="10.28515625" style="1373"/>
    <col min="11206" max="11206" width="1.85546875" style="1373" customWidth="1"/>
    <col min="11207" max="11260" width="10.28515625" style="1373"/>
    <col min="11261" max="11261" width="24.7109375" style="1373" customWidth="1"/>
    <col min="11262" max="11262" width="42.42578125" style="1373" customWidth="1"/>
    <col min="11263" max="11263" width="2.7109375" style="1373" customWidth="1"/>
    <col min="11264" max="11264" width="15.42578125" style="1373" customWidth="1"/>
    <col min="11265" max="11265" width="4" style="1373" customWidth="1"/>
    <col min="11266" max="11266" width="16" style="1373" customWidth="1"/>
    <col min="11267" max="11267" width="4.140625" style="1373" customWidth="1"/>
    <col min="11268" max="11268" width="17.5703125" style="1373" customWidth="1"/>
    <col min="11269" max="11269" width="3.28515625" style="1373" customWidth="1"/>
    <col min="11270" max="11270" width="16.42578125" style="1373" customWidth="1"/>
    <col min="11271" max="11271" width="17.140625" style="1373" customWidth="1"/>
    <col min="11272" max="11272" width="3" style="1373" customWidth="1"/>
    <col min="11273" max="11461" width="10.28515625" style="1373"/>
    <col min="11462" max="11462" width="1.85546875" style="1373" customWidth="1"/>
    <col min="11463" max="11516" width="10.28515625" style="1373"/>
    <col min="11517" max="11517" width="24.7109375" style="1373" customWidth="1"/>
    <col min="11518" max="11518" width="42.42578125" style="1373" customWidth="1"/>
    <col min="11519" max="11519" width="2.7109375" style="1373" customWidth="1"/>
    <col min="11520" max="11520" width="15.42578125" style="1373" customWidth="1"/>
    <col min="11521" max="11521" width="4" style="1373" customWidth="1"/>
    <col min="11522" max="11522" width="16" style="1373" customWidth="1"/>
    <col min="11523" max="11523" width="4.140625" style="1373" customWidth="1"/>
    <col min="11524" max="11524" width="17.5703125" style="1373" customWidth="1"/>
    <col min="11525" max="11525" width="3.28515625" style="1373" customWidth="1"/>
    <col min="11526" max="11526" width="16.42578125" style="1373" customWidth="1"/>
    <col min="11527" max="11527" width="17.140625" style="1373" customWidth="1"/>
    <col min="11528" max="11528" width="3" style="1373" customWidth="1"/>
    <col min="11529" max="11717" width="10.28515625" style="1373"/>
    <col min="11718" max="11718" width="1.85546875" style="1373" customWidth="1"/>
    <col min="11719" max="11772" width="10.28515625" style="1373"/>
    <col min="11773" max="11773" width="24.7109375" style="1373" customWidth="1"/>
    <col min="11774" max="11774" width="42.42578125" style="1373" customWidth="1"/>
    <col min="11775" max="11775" width="2.7109375" style="1373" customWidth="1"/>
    <col min="11776" max="11776" width="15.42578125" style="1373" customWidth="1"/>
    <col min="11777" max="11777" width="4" style="1373" customWidth="1"/>
    <col min="11778" max="11778" width="16" style="1373" customWidth="1"/>
    <col min="11779" max="11779" width="4.140625" style="1373" customWidth="1"/>
    <col min="11780" max="11780" width="17.5703125" style="1373" customWidth="1"/>
    <col min="11781" max="11781" width="3.28515625" style="1373" customWidth="1"/>
    <col min="11782" max="11782" width="16.42578125" style="1373" customWidth="1"/>
    <col min="11783" max="11783" width="17.140625" style="1373" customWidth="1"/>
    <col min="11784" max="11784" width="3" style="1373" customWidth="1"/>
    <col min="11785" max="11973" width="10.28515625" style="1373"/>
    <col min="11974" max="11974" width="1.85546875" style="1373" customWidth="1"/>
    <col min="11975" max="12028" width="10.28515625" style="1373"/>
    <col min="12029" max="12029" width="24.7109375" style="1373" customWidth="1"/>
    <col min="12030" max="12030" width="42.42578125" style="1373" customWidth="1"/>
    <col min="12031" max="12031" width="2.7109375" style="1373" customWidth="1"/>
    <col min="12032" max="12032" width="15.42578125" style="1373" customWidth="1"/>
    <col min="12033" max="12033" width="4" style="1373" customWidth="1"/>
    <col min="12034" max="12034" width="16" style="1373" customWidth="1"/>
    <col min="12035" max="12035" width="4.140625" style="1373" customWidth="1"/>
    <col min="12036" max="12036" width="17.5703125" style="1373" customWidth="1"/>
    <col min="12037" max="12037" width="3.28515625" style="1373" customWidth="1"/>
    <col min="12038" max="12038" width="16.42578125" style="1373" customWidth="1"/>
    <col min="12039" max="12039" width="17.140625" style="1373" customWidth="1"/>
    <col min="12040" max="12040" width="3" style="1373" customWidth="1"/>
    <col min="12041" max="12229" width="10.28515625" style="1373"/>
    <col min="12230" max="12230" width="1.85546875" style="1373" customWidth="1"/>
    <col min="12231" max="12284" width="10.28515625" style="1373"/>
    <col min="12285" max="12285" width="24.7109375" style="1373" customWidth="1"/>
    <col min="12286" max="12286" width="42.42578125" style="1373" customWidth="1"/>
    <col min="12287" max="12287" width="2.7109375" style="1373" customWidth="1"/>
    <col min="12288" max="12288" width="15.42578125" style="1373" customWidth="1"/>
    <col min="12289" max="12289" width="4" style="1373" customWidth="1"/>
    <col min="12290" max="12290" width="16" style="1373" customWidth="1"/>
    <col min="12291" max="12291" width="4.140625" style="1373" customWidth="1"/>
    <col min="12292" max="12292" width="17.5703125" style="1373" customWidth="1"/>
    <col min="12293" max="12293" width="3.28515625" style="1373" customWidth="1"/>
    <col min="12294" max="12294" width="16.42578125" style="1373" customWidth="1"/>
    <col min="12295" max="12295" width="17.140625" style="1373" customWidth="1"/>
    <col min="12296" max="12296" width="3" style="1373" customWidth="1"/>
    <col min="12297" max="12485" width="10.28515625" style="1373"/>
    <col min="12486" max="12486" width="1.85546875" style="1373" customWidth="1"/>
    <col min="12487" max="12540" width="10.28515625" style="1373"/>
    <col min="12541" max="12541" width="24.7109375" style="1373" customWidth="1"/>
    <col min="12542" max="12542" width="42.42578125" style="1373" customWidth="1"/>
    <col min="12543" max="12543" width="2.7109375" style="1373" customWidth="1"/>
    <col min="12544" max="12544" width="15.42578125" style="1373" customWidth="1"/>
    <col min="12545" max="12545" width="4" style="1373" customWidth="1"/>
    <col min="12546" max="12546" width="16" style="1373" customWidth="1"/>
    <col min="12547" max="12547" width="4.140625" style="1373" customWidth="1"/>
    <col min="12548" max="12548" width="17.5703125" style="1373" customWidth="1"/>
    <col min="12549" max="12549" width="3.28515625" style="1373" customWidth="1"/>
    <col min="12550" max="12550" width="16.42578125" style="1373" customWidth="1"/>
    <col min="12551" max="12551" width="17.140625" style="1373" customWidth="1"/>
    <col min="12552" max="12552" width="3" style="1373" customWidth="1"/>
    <col min="12553" max="12741" width="10.28515625" style="1373"/>
    <col min="12742" max="12742" width="1.85546875" style="1373" customWidth="1"/>
    <col min="12743" max="12796" width="10.28515625" style="1373"/>
    <col min="12797" max="12797" width="24.7109375" style="1373" customWidth="1"/>
    <col min="12798" max="12798" width="42.42578125" style="1373" customWidth="1"/>
    <col min="12799" max="12799" width="2.7109375" style="1373" customWidth="1"/>
    <col min="12800" max="12800" width="15.42578125" style="1373" customWidth="1"/>
    <col min="12801" max="12801" width="4" style="1373" customWidth="1"/>
    <col min="12802" max="12802" width="16" style="1373" customWidth="1"/>
    <col min="12803" max="12803" width="4.140625" style="1373" customWidth="1"/>
    <col min="12804" max="12804" width="17.5703125" style="1373" customWidth="1"/>
    <col min="12805" max="12805" width="3.28515625" style="1373" customWidth="1"/>
    <col min="12806" max="12806" width="16.42578125" style="1373" customWidth="1"/>
    <col min="12807" max="12807" width="17.140625" style="1373" customWidth="1"/>
    <col min="12808" max="12808" width="3" style="1373" customWidth="1"/>
    <col min="12809" max="12997" width="10.28515625" style="1373"/>
    <col min="12998" max="12998" width="1.85546875" style="1373" customWidth="1"/>
    <col min="12999" max="13052" width="10.28515625" style="1373"/>
    <col min="13053" max="13053" width="24.7109375" style="1373" customWidth="1"/>
    <col min="13054" max="13054" width="42.42578125" style="1373" customWidth="1"/>
    <col min="13055" max="13055" width="2.7109375" style="1373" customWidth="1"/>
    <col min="13056" max="13056" width="15.42578125" style="1373" customWidth="1"/>
    <col min="13057" max="13057" width="4" style="1373" customWidth="1"/>
    <col min="13058" max="13058" width="16" style="1373" customWidth="1"/>
    <col min="13059" max="13059" width="4.140625" style="1373" customWidth="1"/>
    <col min="13060" max="13060" width="17.5703125" style="1373" customWidth="1"/>
    <col min="13061" max="13061" width="3.28515625" style="1373" customWidth="1"/>
    <col min="13062" max="13062" width="16.42578125" style="1373" customWidth="1"/>
    <col min="13063" max="13063" width="17.140625" style="1373" customWidth="1"/>
    <col min="13064" max="13064" width="3" style="1373" customWidth="1"/>
    <col min="13065" max="13253" width="10.28515625" style="1373"/>
    <col min="13254" max="13254" width="1.85546875" style="1373" customWidth="1"/>
    <col min="13255" max="13308" width="10.28515625" style="1373"/>
    <col min="13309" max="13309" width="24.7109375" style="1373" customWidth="1"/>
    <col min="13310" max="13310" width="42.42578125" style="1373" customWidth="1"/>
    <col min="13311" max="13311" width="2.7109375" style="1373" customWidth="1"/>
    <col min="13312" max="13312" width="15.42578125" style="1373" customWidth="1"/>
    <col min="13313" max="13313" width="4" style="1373" customWidth="1"/>
    <col min="13314" max="13314" width="16" style="1373" customWidth="1"/>
    <col min="13315" max="13315" width="4.140625" style="1373" customWidth="1"/>
    <col min="13316" max="13316" width="17.5703125" style="1373" customWidth="1"/>
    <col min="13317" max="13317" width="3.28515625" style="1373" customWidth="1"/>
    <col min="13318" max="13318" width="16.42578125" style="1373" customWidth="1"/>
    <col min="13319" max="13319" width="17.140625" style="1373" customWidth="1"/>
    <col min="13320" max="13320" width="3" style="1373" customWidth="1"/>
    <col min="13321" max="13509" width="10.28515625" style="1373"/>
    <col min="13510" max="13510" width="1.85546875" style="1373" customWidth="1"/>
    <col min="13511" max="13564" width="10.28515625" style="1373"/>
    <col min="13565" max="13565" width="24.7109375" style="1373" customWidth="1"/>
    <col min="13566" max="13566" width="42.42578125" style="1373" customWidth="1"/>
    <col min="13567" max="13567" width="2.7109375" style="1373" customWidth="1"/>
    <col min="13568" max="13568" width="15.42578125" style="1373" customWidth="1"/>
    <col min="13569" max="13569" width="4" style="1373" customWidth="1"/>
    <col min="13570" max="13570" width="16" style="1373" customWidth="1"/>
    <col min="13571" max="13571" width="4.140625" style="1373" customWidth="1"/>
    <col min="13572" max="13572" width="17.5703125" style="1373" customWidth="1"/>
    <col min="13573" max="13573" width="3.28515625" style="1373" customWidth="1"/>
    <col min="13574" max="13574" width="16.42578125" style="1373" customWidth="1"/>
    <col min="13575" max="13575" width="17.140625" style="1373" customWidth="1"/>
    <col min="13576" max="13576" width="3" style="1373" customWidth="1"/>
    <col min="13577" max="13765" width="10.28515625" style="1373"/>
    <col min="13766" max="13766" width="1.85546875" style="1373" customWidth="1"/>
    <col min="13767" max="13820" width="10.28515625" style="1373"/>
    <col min="13821" max="13821" width="24.7109375" style="1373" customWidth="1"/>
    <col min="13822" max="13822" width="42.42578125" style="1373" customWidth="1"/>
    <col min="13823" max="13823" width="2.7109375" style="1373" customWidth="1"/>
    <col min="13824" max="13824" width="15.42578125" style="1373" customWidth="1"/>
    <col min="13825" max="13825" width="4" style="1373" customWidth="1"/>
    <col min="13826" max="13826" width="16" style="1373" customWidth="1"/>
    <col min="13827" max="13827" width="4.140625" style="1373" customWidth="1"/>
    <col min="13828" max="13828" width="17.5703125" style="1373" customWidth="1"/>
    <col min="13829" max="13829" width="3.28515625" style="1373" customWidth="1"/>
    <col min="13830" max="13830" width="16.42578125" style="1373" customWidth="1"/>
    <col min="13831" max="13831" width="17.140625" style="1373" customWidth="1"/>
    <col min="13832" max="13832" width="3" style="1373" customWidth="1"/>
    <col min="13833" max="14021" width="10.28515625" style="1373"/>
    <col min="14022" max="14022" width="1.85546875" style="1373" customWidth="1"/>
    <col min="14023" max="14076" width="10.28515625" style="1373"/>
    <col min="14077" max="14077" width="24.7109375" style="1373" customWidth="1"/>
    <col min="14078" max="14078" width="42.42578125" style="1373" customWidth="1"/>
    <col min="14079" max="14079" width="2.7109375" style="1373" customWidth="1"/>
    <col min="14080" max="14080" width="15.42578125" style="1373" customWidth="1"/>
    <col min="14081" max="14081" width="4" style="1373" customWidth="1"/>
    <col min="14082" max="14082" width="16" style="1373" customWidth="1"/>
    <col min="14083" max="14083" width="4.140625" style="1373" customWidth="1"/>
    <col min="14084" max="14084" width="17.5703125" style="1373" customWidth="1"/>
    <col min="14085" max="14085" width="3.28515625" style="1373" customWidth="1"/>
    <col min="14086" max="14086" width="16.42578125" style="1373" customWidth="1"/>
    <col min="14087" max="14087" width="17.140625" style="1373" customWidth="1"/>
    <col min="14088" max="14088" width="3" style="1373" customWidth="1"/>
    <col min="14089" max="14277" width="10.28515625" style="1373"/>
    <col min="14278" max="14278" width="1.85546875" style="1373" customWidth="1"/>
    <col min="14279" max="14332" width="10.28515625" style="1373"/>
    <col min="14333" max="14333" width="24.7109375" style="1373" customWidth="1"/>
    <col min="14334" max="14334" width="42.42578125" style="1373" customWidth="1"/>
    <col min="14335" max="14335" width="2.7109375" style="1373" customWidth="1"/>
    <col min="14336" max="14336" width="15.42578125" style="1373" customWidth="1"/>
    <col min="14337" max="14337" width="4" style="1373" customWidth="1"/>
    <col min="14338" max="14338" width="16" style="1373" customWidth="1"/>
    <col min="14339" max="14339" width="4.140625" style="1373" customWidth="1"/>
    <col min="14340" max="14340" width="17.5703125" style="1373" customWidth="1"/>
    <col min="14341" max="14341" width="3.28515625" style="1373" customWidth="1"/>
    <col min="14342" max="14342" width="16.42578125" style="1373" customWidth="1"/>
    <col min="14343" max="14343" width="17.140625" style="1373" customWidth="1"/>
    <col min="14344" max="14344" width="3" style="1373" customWidth="1"/>
    <col min="14345" max="14533" width="10.28515625" style="1373"/>
    <col min="14534" max="14534" width="1.85546875" style="1373" customWidth="1"/>
    <col min="14535" max="14588" width="10.28515625" style="1373"/>
    <col min="14589" max="14589" width="24.7109375" style="1373" customWidth="1"/>
    <col min="14590" max="14590" width="42.42578125" style="1373" customWidth="1"/>
    <col min="14591" max="14591" width="2.7109375" style="1373" customWidth="1"/>
    <col min="14592" max="14592" width="15.42578125" style="1373" customWidth="1"/>
    <col min="14593" max="14593" width="4" style="1373" customWidth="1"/>
    <col min="14594" max="14594" width="16" style="1373" customWidth="1"/>
    <col min="14595" max="14595" width="4.140625" style="1373" customWidth="1"/>
    <col min="14596" max="14596" width="17.5703125" style="1373" customWidth="1"/>
    <col min="14597" max="14597" width="3.28515625" style="1373" customWidth="1"/>
    <col min="14598" max="14598" width="16.42578125" style="1373" customWidth="1"/>
    <col min="14599" max="14599" width="17.140625" style="1373" customWidth="1"/>
    <col min="14600" max="14600" width="3" style="1373" customWidth="1"/>
    <col min="14601" max="14789" width="10.28515625" style="1373"/>
    <col min="14790" max="14790" width="1.85546875" style="1373" customWidth="1"/>
    <col min="14791" max="14844" width="10.28515625" style="1373"/>
    <col min="14845" max="14845" width="24.7109375" style="1373" customWidth="1"/>
    <col min="14846" max="14846" width="42.42578125" style="1373" customWidth="1"/>
    <col min="14847" max="14847" width="2.7109375" style="1373" customWidth="1"/>
    <col min="14848" max="14848" width="15.42578125" style="1373" customWidth="1"/>
    <col min="14849" max="14849" width="4" style="1373" customWidth="1"/>
    <col min="14850" max="14850" width="16" style="1373" customWidth="1"/>
    <col min="14851" max="14851" width="4.140625" style="1373" customWidth="1"/>
    <col min="14852" max="14852" width="17.5703125" style="1373" customWidth="1"/>
    <col min="14853" max="14853" width="3.28515625" style="1373" customWidth="1"/>
    <col min="14854" max="14854" width="16.42578125" style="1373" customWidth="1"/>
    <col min="14855" max="14855" width="17.140625" style="1373" customWidth="1"/>
    <col min="14856" max="14856" width="3" style="1373" customWidth="1"/>
    <col min="14857" max="15045" width="10.28515625" style="1373"/>
    <col min="15046" max="15046" width="1.85546875" style="1373" customWidth="1"/>
    <col min="15047" max="15100" width="10.28515625" style="1373"/>
    <col min="15101" max="15101" width="24.7109375" style="1373" customWidth="1"/>
    <col min="15102" max="15102" width="42.42578125" style="1373" customWidth="1"/>
    <col min="15103" max="15103" width="2.7109375" style="1373" customWidth="1"/>
    <col min="15104" max="15104" width="15.42578125" style="1373" customWidth="1"/>
    <col min="15105" max="15105" width="4" style="1373" customWidth="1"/>
    <col min="15106" max="15106" width="16" style="1373" customWidth="1"/>
    <col min="15107" max="15107" width="4.140625" style="1373" customWidth="1"/>
    <col min="15108" max="15108" width="17.5703125" style="1373" customWidth="1"/>
    <col min="15109" max="15109" width="3.28515625" style="1373" customWidth="1"/>
    <col min="15110" max="15110" width="16.42578125" style="1373" customWidth="1"/>
    <col min="15111" max="15111" width="17.140625" style="1373" customWidth="1"/>
    <col min="15112" max="15112" width="3" style="1373" customWidth="1"/>
    <col min="15113" max="15301" width="10.28515625" style="1373"/>
    <col min="15302" max="15302" width="1.85546875" style="1373" customWidth="1"/>
    <col min="15303" max="15356" width="10.28515625" style="1373"/>
    <col min="15357" max="15357" width="24.7109375" style="1373" customWidth="1"/>
    <col min="15358" max="15358" width="42.42578125" style="1373" customWidth="1"/>
    <col min="15359" max="15359" width="2.7109375" style="1373" customWidth="1"/>
    <col min="15360" max="15360" width="15.42578125" style="1373" customWidth="1"/>
    <col min="15361" max="15361" width="4" style="1373" customWidth="1"/>
    <col min="15362" max="15362" width="16" style="1373" customWidth="1"/>
    <col min="15363" max="15363" width="4.140625" style="1373" customWidth="1"/>
    <col min="15364" max="15364" width="17.5703125" style="1373" customWidth="1"/>
    <col min="15365" max="15365" width="3.28515625" style="1373" customWidth="1"/>
    <col min="15366" max="15366" width="16.42578125" style="1373" customWidth="1"/>
    <col min="15367" max="15367" width="17.140625" style="1373" customWidth="1"/>
    <col min="15368" max="15368" width="3" style="1373" customWidth="1"/>
    <col min="15369" max="15557" width="10.28515625" style="1373"/>
    <col min="15558" max="15558" width="1.85546875" style="1373" customWidth="1"/>
    <col min="15559" max="15612" width="10.28515625" style="1373"/>
    <col min="15613" max="15613" width="24.7109375" style="1373" customWidth="1"/>
    <col min="15614" max="15614" width="42.42578125" style="1373" customWidth="1"/>
    <col min="15615" max="15615" width="2.7109375" style="1373" customWidth="1"/>
    <col min="15616" max="15616" width="15.42578125" style="1373" customWidth="1"/>
    <col min="15617" max="15617" width="4" style="1373" customWidth="1"/>
    <col min="15618" max="15618" width="16" style="1373" customWidth="1"/>
    <col min="15619" max="15619" width="4.140625" style="1373" customWidth="1"/>
    <col min="15620" max="15620" width="17.5703125" style="1373" customWidth="1"/>
    <col min="15621" max="15621" width="3.28515625" style="1373" customWidth="1"/>
    <col min="15622" max="15622" width="16.42578125" style="1373" customWidth="1"/>
    <col min="15623" max="15623" width="17.140625" style="1373" customWidth="1"/>
    <col min="15624" max="15624" width="3" style="1373" customWidth="1"/>
    <col min="15625" max="15813" width="10.28515625" style="1373"/>
    <col min="15814" max="15814" width="1.85546875" style="1373" customWidth="1"/>
    <col min="15815" max="15868" width="10.28515625" style="1373"/>
    <col min="15869" max="15869" width="24.7109375" style="1373" customWidth="1"/>
    <col min="15870" max="15870" width="42.42578125" style="1373" customWidth="1"/>
    <col min="15871" max="15871" width="2.7109375" style="1373" customWidth="1"/>
    <col min="15872" max="15872" width="15.42578125" style="1373" customWidth="1"/>
    <col min="15873" max="15873" width="4" style="1373" customWidth="1"/>
    <col min="15874" max="15874" width="16" style="1373" customWidth="1"/>
    <col min="15875" max="15875" width="4.140625" style="1373" customWidth="1"/>
    <col min="15876" max="15876" width="17.5703125" style="1373" customWidth="1"/>
    <col min="15877" max="15877" width="3.28515625" style="1373" customWidth="1"/>
    <col min="15878" max="15878" width="16.42578125" style="1373" customWidth="1"/>
    <col min="15879" max="15879" width="17.140625" style="1373" customWidth="1"/>
    <col min="15880" max="15880" width="3" style="1373" customWidth="1"/>
    <col min="15881" max="16069" width="10.28515625" style="1373"/>
    <col min="16070" max="16070" width="1.85546875" style="1373" customWidth="1"/>
    <col min="16071" max="16124" width="10.28515625" style="1373"/>
    <col min="16125" max="16125" width="24.7109375" style="1373" customWidth="1"/>
    <col min="16126" max="16126" width="42.42578125" style="1373" customWidth="1"/>
    <col min="16127" max="16127" width="2.7109375" style="1373" customWidth="1"/>
    <col min="16128" max="16128" width="15.42578125" style="1373" customWidth="1"/>
    <col min="16129" max="16129" width="4" style="1373" customWidth="1"/>
    <col min="16130" max="16130" width="16" style="1373" customWidth="1"/>
    <col min="16131" max="16131" width="4.140625" style="1373" customWidth="1"/>
    <col min="16132" max="16132" width="17.5703125" style="1373" customWidth="1"/>
    <col min="16133" max="16133" width="3.28515625" style="1373" customWidth="1"/>
    <col min="16134" max="16134" width="16.42578125" style="1373" customWidth="1"/>
    <col min="16135" max="16135" width="17.140625" style="1373" customWidth="1"/>
    <col min="16136" max="16136" width="3" style="1373" customWidth="1"/>
    <col min="16137" max="16325" width="10.28515625" style="1373"/>
    <col min="16326" max="16326" width="1.85546875" style="1373" customWidth="1"/>
    <col min="16327" max="16384" width="10.28515625" style="1373"/>
  </cols>
  <sheetData>
    <row r="2" spans="2:10" ht="15.75" customHeight="1" x14ac:dyDescent="0.25">
      <c r="B2" s="2194" t="s">
        <v>2576</v>
      </c>
      <c r="C2" s="2194"/>
      <c r="D2" s="2194"/>
      <c r="E2" s="2194"/>
      <c r="F2" s="2194"/>
      <c r="G2" s="2194"/>
      <c r="H2" s="2194"/>
      <c r="I2" s="2194"/>
      <c r="J2" s="3" t="s">
        <v>751</v>
      </c>
    </row>
    <row r="3" spans="2:10" ht="15.75" x14ac:dyDescent="0.2">
      <c r="B3" s="2349" t="s">
        <v>1979</v>
      </c>
      <c r="C3" s="2349"/>
      <c r="D3" s="2349"/>
      <c r="E3" s="2349"/>
      <c r="F3" s="2349"/>
      <c r="G3" s="2349"/>
      <c r="H3" s="2349"/>
      <c r="I3" s="2349"/>
    </row>
    <row r="4" spans="2:10" ht="15.75" x14ac:dyDescent="0.25">
      <c r="B4" s="1632" t="s">
        <v>1933</v>
      </c>
      <c r="C4" s="1632"/>
      <c r="D4" s="1632"/>
      <c r="E4" s="1632"/>
      <c r="F4" s="1632"/>
      <c r="G4" s="1632"/>
      <c r="H4" s="1633"/>
      <c r="I4" s="1633"/>
    </row>
    <row r="5" spans="2:10" ht="15.75" x14ac:dyDescent="0.25">
      <c r="B5" s="2350" t="s">
        <v>1299</v>
      </c>
      <c r="C5" s="2350"/>
      <c r="D5" s="2350"/>
      <c r="E5" s="2350"/>
      <c r="F5" s="2350"/>
      <c r="G5" s="2350"/>
      <c r="H5" s="2350"/>
      <c r="I5" s="2350"/>
    </row>
    <row r="6" spans="2:10" x14ac:dyDescent="0.2">
      <c r="C6" s="1380"/>
    </row>
    <row r="7" spans="2:10" ht="15.75" x14ac:dyDescent="0.2">
      <c r="B7" s="980"/>
      <c r="C7" s="980"/>
      <c r="D7" s="980">
        <v>2017</v>
      </c>
      <c r="E7" s="980">
        <v>2018</v>
      </c>
      <c r="F7" s="980" t="s">
        <v>1980</v>
      </c>
      <c r="G7" s="980" t="s">
        <v>1981</v>
      </c>
      <c r="H7" s="980" t="s">
        <v>1982</v>
      </c>
    </row>
    <row r="8" spans="2:10" ht="15.75" x14ac:dyDescent="0.25">
      <c r="B8" s="1321" t="s">
        <v>1191</v>
      </c>
      <c r="C8" s="1634"/>
      <c r="D8" s="1635"/>
      <c r="E8" s="1635"/>
      <c r="F8" s="1635"/>
      <c r="G8" s="1635"/>
      <c r="H8" s="1635"/>
    </row>
    <row r="9" spans="2:10" x14ac:dyDescent="0.2">
      <c r="B9" s="1572"/>
      <c r="C9" s="1636"/>
      <c r="D9" s="1637"/>
      <c r="E9" s="1637"/>
      <c r="F9" s="1637"/>
      <c r="G9" s="1637"/>
      <c r="H9" s="1637"/>
    </row>
    <row r="10" spans="2:10" x14ac:dyDescent="0.2">
      <c r="B10" s="1638" t="s">
        <v>1345</v>
      </c>
      <c r="C10" s="122"/>
      <c r="D10" s="1639">
        <v>263500750</v>
      </c>
      <c r="E10" s="1639">
        <v>283527559</v>
      </c>
      <c r="F10" s="1639">
        <v>304676710</v>
      </c>
      <c r="G10" s="1639">
        <v>337523600</v>
      </c>
      <c r="H10" s="1639">
        <v>354713250</v>
      </c>
    </row>
    <row r="11" spans="2:10" x14ac:dyDescent="0.2">
      <c r="B11" s="1638"/>
      <c r="C11" s="122"/>
      <c r="D11" s="1639"/>
      <c r="E11" s="1639"/>
      <c r="F11" s="1639"/>
      <c r="G11" s="1639"/>
      <c r="H11" s="1639"/>
    </row>
    <row r="12" spans="2:10" s="1378" customFormat="1" ht="15.75" x14ac:dyDescent="0.25">
      <c r="B12" s="1640" t="s">
        <v>1198</v>
      </c>
      <c r="C12" s="1641"/>
      <c r="D12" s="1642">
        <v>263500750</v>
      </c>
      <c r="E12" s="1642">
        <v>283527559</v>
      </c>
      <c r="F12" s="1642">
        <v>304676710</v>
      </c>
      <c r="G12" s="1642">
        <v>337523600</v>
      </c>
      <c r="H12" s="1642">
        <v>354713250</v>
      </c>
    </row>
    <row r="13" spans="2:10" x14ac:dyDescent="0.2">
      <c r="B13" s="1572"/>
      <c r="C13" s="1380"/>
      <c r="D13" s="1643"/>
      <c r="E13" s="1643"/>
      <c r="F13" s="1643"/>
      <c r="G13" s="1643"/>
      <c r="H13" s="1643"/>
    </row>
    <row r="14" spans="2:10" ht="15.75" x14ac:dyDescent="0.25">
      <c r="B14" s="1321" t="s">
        <v>1199</v>
      </c>
      <c r="C14" s="1644"/>
      <c r="D14" s="1645"/>
      <c r="E14" s="1645"/>
      <c r="F14" s="1645"/>
      <c r="G14" s="1645"/>
      <c r="H14" s="1645"/>
    </row>
    <row r="15" spans="2:10" x14ac:dyDescent="0.2">
      <c r="C15" s="1388"/>
      <c r="D15" s="1643"/>
      <c r="E15" s="1643"/>
      <c r="F15" s="1643"/>
      <c r="G15" s="1643"/>
      <c r="H15" s="1643"/>
    </row>
    <row r="16" spans="2:10" x14ac:dyDescent="0.2">
      <c r="B16" s="1646" t="s">
        <v>1983</v>
      </c>
      <c r="C16" s="122"/>
      <c r="D16" s="1639">
        <v>265930150</v>
      </c>
      <c r="E16" s="1639">
        <v>282837829</v>
      </c>
      <c r="F16" s="1639">
        <v>279481866</v>
      </c>
      <c r="G16" s="1639">
        <v>333405603</v>
      </c>
      <c r="H16" s="1639">
        <v>359193207</v>
      </c>
    </row>
    <row r="17" spans="2:11" ht="28.5" x14ac:dyDescent="0.2">
      <c r="B17" s="1646" t="s">
        <v>1984</v>
      </c>
      <c r="C17" s="122"/>
      <c r="D17" s="1639">
        <v>-851190</v>
      </c>
      <c r="E17" s="1639">
        <v>-643349</v>
      </c>
      <c r="F17" s="1639">
        <v>-632836</v>
      </c>
      <c r="G17" s="1639">
        <v>-718447</v>
      </c>
      <c r="H17" s="1639">
        <v>-1088864</v>
      </c>
    </row>
    <row r="18" spans="2:11" ht="28.5" x14ac:dyDescent="0.2">
      <c r="B18" s="1646" t="s">
        <v>1985</v>
      </c>
      <c r="C18" s="122"/>
      <c r="D18" s="1639">
        <v>-174826</v>
      </c>
      <c r="E18" s="1639">
        <v>-163528</v>
      </c>
      <c r="F18" s="1639">
        <v>-114440</v>
      </c>
      <c r="G18" s="1639">
        <v>-145824</v>
      </c>
      <c r="H18" s="1639">
        <v>-1299707</v>
      </c>
      <c r="K18" s="1388"/>
    </row>
    <row r="19" spans="2:11" x14ac:dyDescent="0.2">
      <c r="D19" s="1643"/>
      <c r="E19" s="1643"/>
      <c r="F19" s="1643"/>
      <c r="G19" s="1643"/>
      <c r="H19" s="1643"/>
    </row>
    <row r="20" spans="2:11" ht="15.75" x14ac:dyDescent="0.25">
      <c r="B20" s="1640" t="s">
        <v>1986</v>
      </c>
      <c r="C20" s="1641"/>
      <c r="D20" s="1642">
        <v>264904134</v>
      </c>
      <c r="E20" s="1642">
        <v>282030952</v>
      </c>
      <c r="F20" s="1642">
        <v>278734590</v>
      </c>
      <c r="G20" s="1642">
        <v>332541332</v>
      </c>
      <c r="H20" s="1642">
        <v>356804636</v>
      </c>
      <c r="K20" s="1388"/>
    </row>
    <row r="21" spans="2:11" ht="15.75" x14ac:dyDescent="0.25">
      <c r="B21" s="1573"/>
      <c r="C21" s="1647"/>
      <c r="D21" s="1637"/>
      <c r="E21" s="1637"/>
      <c r="F21" s="1637"/>
      <c r="G21" s="1637"/>
      <c r="H21" s="1637"/>
    </row>
    <row r="22" spans="2:11" x14ac:dyDescent="0.2">
      <c r="B22" s="1638" t="s">
        <v>1987</v>
      </c>
      <c r="C22" s="122"/>
      <c r="D22" s="1639">
        <v>0</v>
      </c>
      <c r="E22" s="1639">
        <v>0</v>
      </c>
      <c r="F22" s="1639">
        <v>0</v>
      </c>
      <c r="G22" s="1639">
        <v>0</v>
      </c>
      <c r="H22" s="1639">
        <v>0</v>
      </c>
    </row>
    <row r="23" spans="2:11" ht="18" customHeight="1" x14ac:dyDescent="0.2">
      <c r="B23" s="1575" t="s">
        <v>1988</v>
      </c>
      <c r="C23" s="1648"/>
      <c r="D23" s="1637"/>
      <c r="E23" s="1637"/>
      <c r="F23" s="1637"/>
      <c r="G23" s="1637"/>
      <c r="H23" s="1637"/>
      <c r="I23" s="1637"/>
    </row>
    <row r="24" spans="2:11" ht="15.75" x14ac:dyDescent="0.25">
      <c r="B24" s="1640" t="s">
        <v>1989</v>
      </c>
      <c r="C24" s="1641"/>
      <c r="D24" s="1642">
        <v>0</v>
      </c>
      <c r="E24" s="1642">
        <v>0</v>
      </c>
      <c r="F24" s="1642">
        <v>0</v>
      </c>
      <c r="G24" s="1642">
        <v>0</v>
      </c>
      <c r="H24" s="1642">
        <v>0</v>
      </c>
      <c r="I24" s="1649"/>
    </row>
    <row r="25" spans="2:11" x14ac:dyDescent="0.2">
      <c r="B25" s="1572"/>
      <c r="C25" s="1388"/>
      <c r="D25" s="1643"/>
      <c r="I25" s="1650"/>
    </row>
    <row r="26" spans="2:11" ht="15.75" x14ac:dyDescent="0.25">
      <c r="B26" s="1640" t="s">
        <v>1212</v>
      </c>
      <c r="C26" s="1641"/>
      <c r="D26" s="1642">
        <v>264904134</v>
      </c>
      <c r="E26" s="1642">
        <v>282030952</v>
      </c>
      <c r="F26" s="1642">
        <v>278734590</v>
      </c>
      <c r="G26" s="1642">
        <v>332541332</v>
      </c>
      <c r="H26" s="1642">
        <v>356804636</v>
      </c>
      <c r="I26" s="1649"/>
      <c r="K26" s="1388"/>
    </row>
    <row r="27" spans="2:11" x14ac:dyDescent="0.2">
      <c r="C27" s="1388"/>
      <c r="I27" s="1650"/>
    </row>
    <row r="28" spans="2:11" ht="15.75" x14ac:dyDescent="0.25">
      <c r="B28" s="1640" t="s">
        <v>1990</v>
      </c>
      <c r="C28" s="1641"/>
      <c r="D28" s="1642">
        <v>-1403384</v>
      </c>
      <c r="E28" s="1642">
        <v>1496607</v>
      </c>
      <c r="F28" s="1642">
        <v>25942120</v>
      </c>
      <c r="G28" s="1642">
        <v>4982268</v>
      </c>
      <c r="H28" s="1642">
        <v>-2091286</v>
      </c>
      <c r="I28" s="1649"/>
      <c r="K28" s="1388"/>
    </row>
    <row r="29" spans="2:11" x14ac:dyDescent="0.2">
      <c r="B29" s="1615" t="s">
        <v>1991</v>
      </c>
      <c r="C29" s="1392"/>
      <c r="D29" s="1394"/>
      <c r="E29" s="1392"/>
      <c r="F29" s="1392"/>
      <c r="G29" s="1392"/>
      <c r="H29" s="1392"/>
    </row>
    <row r="30" spans="2:11" x14ac:dyDescent="0.2">
      <c r="B30" s="2279" t="s">
        <v>1992</v>
      </c>
      <c r="C30" s="2279"/>
      <c r="D30" s="2279"/>
      <c r="E30" s="2279"/>
      <c r="F30" s="2279"/>
      <c r="G30" s="2279"/>
      <c r="H30" s="2279"/>
    </row>
    <row r="31" spans="2:11" x14ac:dyDescent="0.2">
      <c r="B31" s="2279"/>
      <c r="C31" s="2279"/>
      <c r="D31" s="2279"/>
      <c r="E31" s="2279"/>
      <c r="F31" s="2279"/>
      <c r="G31" s="2279"/>
      <c r="H31" s="2279"/>
    </row>
    <row r="32" spans="2:11" ht="20.25" customHeight="1" x14ac:dyDescent="0.2">
      <c r="B32" s="2279"/>
      <c r="C32" s="2279"/>
      <c r="D32" s="2279"/>
      <c r="E32" s="2279"/>
      <c r="F32" s="2279"/>
      <c r="G32" s="2279"/>
      <c r="H32" s="2279"/>
    </row>
    <row r="33" spans="3:5" x14ac:dyDescent="0.2">
      <c r="C33" s="1380"/>
      <c r="D33" s="1380"/>
      <c r="E33" s="1380"/>
    </row>
    <row r="34" spans="3:5" x14ac:dyDescent="0.2">
      <c r="C34" s="1380"/>
      <c r="D34" s="1380"/>
      <c r="E34" s="1380"/>
    </row>
    <row r="35" spans="3:5" x14ac:dyDescent="0.2">
      <c r="C35" s="1380"/>
      <c r="D35" s="1380"/>
      <c r="E35" s="1380"/>
    </row>
    <row r="36" spans="3:5" x14ac:dyDescent="0.2">
      <c r="C36" s="1380"/>
      <c r="D36" s="1380"/>
      <c r="E36" s="1380"/>
    </row>
    <row r="37" spans="3:5" x14ac:dyDescent="0.2">
      <c r="C37" s="1380"/>
      <c r="D37" s="1380"/>
      <c r="E37" s="1380"/>
    </row>
    <row r="38" spans="3:5" x14ac:dyDescent="0.2">
      <c r="C38" s="1380"/>
    </row>
    <row r="39" spans="3:5" x14ac:dyDescent="0.2">
      <c r="C39" s="1380"/>
    </row>
    <row r="40" spans="3:5" x14ac:dyDescent="0.2">
      <c r="C40" s="1380"/>
    </row>
    <row r="41" spans="3:5" x14ac:dyDescent="0.2">
      <c r="C41" s="1380"/>
    </row>
    <row r="42" spans="3:5" x14ac:dyDescent="0.2">
      <c r="C42" s="1380"/>
    </row>
    <row r="43" spans="3:5" x14ac:dyDescent="0.2">
      <c r="C43" s="1380"/>
    </row>
    <row r="44" spans="3:5" x14ac:dyDescent="0.2">
      <c r="C44" s="1380"/>
    </row>
    <row r="45" spans="3:5" x14ac:dyDescent="0.2">
      <c r="C45" s="1380"/>
    </row>
    <row r="46" spans="3:5" x14ac:dyDescent="0.2">
      <c r="C46" s="1380"/>
    </row>
    <row r="47" spans="3:5" x14ac:dyDescent="0.2">
      <c r="C47" s="1380"/>
    </row>
    <row r="48" spans="3:5" x14ac:dyDescent="0.2">
      <c r="C48" s="1380"/>
    </row>
    <row r="49" spans="3:3" x14ac:dyDescent="0.2">
      <c r="C49" s="1380"/>
    </row>
    <row r="50" spans="3:3" x14ac:dyDescent="0.2">
      <c r="C50" s="1380"/>
    </row>
    <row r="51" spans="3:3" x14ac:dyDescent="0.2">
      <c r="C51" s="1380"/>
    </row>
    <row r="52" spans="3:3" x14ac:dyDescent="0.2">
      <c r="C52" s="1380"/>
    </row>
    <row r="53" spans="3:3" x14ac:dyDescent="0.2">
      <c r="C53" s="1380"/>
    </row>
    <row r="54" spans="3:3" x14ac:dyDescent="0.2">
      <c r="C54" s="1380"/>
    </row>
    <row r="55" spans="3:3" x14ac:dyDescent="0.2">
      <c r="C55" s="1380"/>
    </row>
    <row r="56" spans="3:3" x14ac:dyDescent="0.2">
      <c r="C56" s="1380"/>
    </row>
  </sheetData>
  <mergeCells count="4">
    <mergeCell ref="B2:I2"/>
    <mergeCell ref="B3:I3"/>
    <mergeCell ref="B5:I5"/>
    <mergeCell ref="B30:H32"/>
  </mergeCells>
  <hyperlinks>
    <hyperlink ref="J2" location="'Capítulo VI'!A1" display="Volver" xr:uid="{2C80AF33-2493-4337-964E-75EA0716F215}"/>
  </hyperlink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072B1-1733-4047-B625-E078CC79293E}">
  <sheetPr>
    <tabColor theme="0" tint="-0.499984740745262"/>
  </sheetPr>
  <dimension ref="B2:J48"/>
  <sheetViews>
    <sheetView showGridLines="0" zoomScale="90" zoomScaleNormal="90" workbookViewId="0"/>
  </sheetViews>
  <sheetFormatPr baseColWidth="10" defaultRowHeight="15" x14ac:dyDescent="0.25"/>
  <cols>
    <col min="1" max="1" width="19.28515625" style="638" customWidth="1"/>
    <col min="2" max="2" width="44.42578125" style="638" customWidth="1"/>
    <col min="3" max="6" width="16.85546875" style="638" customWidth="1"/>
    <col min="7" max="7" width="19.140625" style="638" customWidth="1"/>
    <col min="8" max="9" width="16.85546875" style="638" customWidth="1"/>
    <col min="10" max="16384" width="11.42578125" style="638"/>
  </cols>
  <sheetData>
    <row r="2" spans="2:10" ht="27.75" customHeight="1" x14ac:dyDescent="0.25">
      <c r="B2" s="2346" t="s">
        <v>1996</v>
      </c>
      <c r="C2" s="2346"/>
      <c r="D2" s="2346"/>
      <c r="E2" s="2346"/>
      <c r="F2" s="2346"/>
      <c r="G2" s="2346"/>
      <c r="H2" s="2346"/>
      <c r="I2" s="2346"/>
      <c r="J2" s="3" t="s">
        <v>751</v>
      </c>
    </row>
    <row r="3" spans="2:10" ht="27.75" customHeight="1" x14ac:dyDescent="0.25">
      <c r="B3" s="2017" t="s">
        <v>1993</v>
      </c>
      <c r="C3" s="2017"/>
      <c r="D3" s="2017"/>
      <c r="E3" s="2017"/>
      <c r="F3" s="2017"/>
      <c r="G3" s="2017"/>
      <c r="H3" s="2017"/>
      <c r="I3" s="2017"/>
    </row>
    <row r="4" spans="2:10" ht="22.5" customHeight="1" thickBot="1" x14ac:dyDescent="0.3">
      <c r="B4" s="2348" t="s">
        <v>1093</v>
      </c>
      <c r="C4" s="2348"/>
      <c r="D4" s="2348"/>
      <c r="E4" s="2348"/>
      <c r="F4" s="2348"/>
      <c r="G4" s="2348"/>
      <c r="H4" s="2348"/>
      <c r="I4" s="2348"/>
    </row>
    <row r="5" spans="2:10" x14ac:dyDescent="0.25">
      <c r="G5" s="3"/>
    </row>
    <row r="6" spans="2:10" ht="30.75" customHeight="1" x14ac:dyDescent="0.25">
      <c r="B6" s="980" t="s">
        <v>51</v>
      </c>
      <c r="C6" s="1651">
        <v>2015</v>
      </c>
      <c r="D6" s="1651">
        <v>2016</v>
      </c>
      <c r="E6" s="1651">
        <v>2017</v>
      </c>
      <c r="F6" s="1651">
        <v>2018</v>
      </c>
      <c r="G6" s="1651">
        <v>2019</v>
      </c>
      <c r="H6" s="1651">
        <v>2020</v>
      </c>
      <c r="I6" s="1651">
        <v>2021</v>
      </c>
    </row>
    <row r="7" spans="2:10" ht="18" customHeight="1" x14ac:dyDescent="0.25">
      <c r="B7" s="1638" t="s">
        <v>1459</v>
      </c>
      <c r="C7" s="1652">
        <v>25664.583333333332</v>
      </c>
      <c r="D7" s="1652">
        <v>26542.666666666668</v>
      </c>
      <c r="E7" s="1652">
        <v>27366.666666666668</v>
      </c>
      <c r="F7" s="1652">
        <v>28544.25</v>
      </c>
      <c r="G7" s="1652">
        <v>29547.416666666664</v>
      </c>
      <c r="H7" s="1652">
        <v>30994.75</v>
      </c>
      <c r="I7" s="1652">
        <v>32070.083333333332</v>
      </c>
      <c r="J7" s="1653"/>
    </row>
    <row r="8" spans="2:10" ht="18" customHeight="1" x14ac:dyDescent="0.25">
      <c r="B8" s="1638" t="s">
        <v>1994</v>
      </c>
      <c r="C8" s="1652">
        <v>34582.750000000007</v>
      </c>
      <c r="D8" s="1652">
        <v>34292.833333333336</v>
      </c>
      <c r="E8" s="1652">
        <v>34580.5</v>
      </c>
      <c r="F8" s="1652">
        <v>36336.666666666664</v>
      </c>
      <c r="G8" s="1652">
        <v>37395.750000000007</v>
      </c>
      <c r="H8" s="1652">
        <v>38905.583333333336</v>
      </c>
      <c r="I8" s="1652">
        <v>38957.75</v>
      </c>
      <c r="J8" s="1653"/>
    </row>
    <row r="9" spans="2:10" ht="18" customHeight="1" x14ac:dyDescent="0.25">
      <c r="B9" s="1638" t="s">
        <v>1461</v>
      </c>
      <c r="C9" s="1652">
        <v>21537.999999999996</v>
      </c>
      <c r="D9" s="1652">
        <v>22299</v>
      </c>
      <c r="E9" s="1652">
        <v>22921.25</v>
      </c>
      <c r="F9" s="1652">
        <v>24108.166666666668</v>
      </c>
      <c r="G9" s="1652">
        <v>25355.833333333332</v>
      </c>
      <c r="H9" s="1652">
        <v>27100.25</v>
      </c>
      <c r="I9" s="1652">
        <v>26575</v>
      </c>
      <c r="J9" s="1653"/>
    </row>
    <row r="10" spans="2:10" ht="18" customHeight="1" x14ac:dyDescent="0.25">
      <c r="B10" s="1638" t="s">
        <v>1462</v>
      </c>
      <c r="C10" s="1652">
        <v>34566.083333333328</v>
      </c>
      <c r="D10" s="1652">
        <v>34851.416666666664</v>
      </c>
      <c r="E10" s="1652">
        <v>35219.25</v>
      </c>
      <c r="F10" s="1652">
        <v>36409.416666666664</v>
      </c>
      <c r="G10" s="1652">
        <v>38152.416666666672</v>
      </c>
      <c r="H10" s="1652">
        <v>40076.666666666664</v>
      </c>
      <c r="I10" s="1652">
        <v>39780.666666666664</v>
      </c>
      <c r="J10" s="1653"/>
    </row>
    <row r="11" spans="2:10" ht="18" customHeight="1" x14ac:dyDescent="0.25">
      <c r="B11" s="1638" t="s">
        <v>1463</v>
      </c>
      <c r="C11" s="1652">
        <v>94899.500000000015</v>
      </c>
      <c r="D11" s="1652">
        <v>97328</v>
      </c>
      <c r="E11" s="1652">
        <v>97136.416666666672</v>
      </c>
      <c r="F11" s="1652">
        <v>98832.25</v>
      </c>
      <c r="G11" s="1652">
        <v>101460.16666666666</v>
      </c>
      <c r="H11" s="1652">
        <v>104027.16666666667</v>
      </c>
      <c r="I11" s="1652">
        <v>103465.83333333333</v>
      </c>
      <c r="J11" s="1653"/>
    </row>
    <row r="12" spans="2:10" ht="18" customHeight="1" x14ac:dyDescent="0.25">
      <c r="B12" s="1638" t="s">
        <v>1464</v>
      </c>
      <c r="C12" s="1652">
        <v>192853.91666666666</v>
      </c>
      <c r="D12" s="1652">
        <v>195014</v>
      </c>
      <c r="E12" s="1652">
        <v>193844.75</v>
      </c>
      <c r="F12" s="1652">
        <v>196092.83333333334</v>
      </c>
      <c r="G12" s="1652">
        <v>200225.58333333331</v>
      </c>
      <c r="H12" s="1652">
        <v>208278.5</v>
      </c>
      <c r="I12" s="1652">
        <v>208737.66666666666</v>
      </c>
      <c r="J12" s="1653"/>
    </row>
    <row r="13" spans="2:10" ht="18" customHeight="1" x14ac:dyDescent="0.25">
      <c r="B13" s="1638" t="s">
        <v>1466</v>
      </c>
      <c r="C13" s="1652">
        <v>123434.5</v>
      </c>
      <c r="D13" s="1652">
        <v>113048.75</v>
      </c>
      <c r="E13" s="1652">
        <v>112477.16666666667</v>
      </c>
      <c r="F13" s="1652">
        <v>113874.58333333333</v>
      </c>
      <c r="G13" s="1652">
        <v>116266.75</v>
      </c>
      <c r="H13" s="1652">
        <v>121724</v>
      </c>
      <c r="I13" s="1652">
        <v>123581.58333333333</v>
      </c>
      <c r="J13" s="1653"/>
    </row>
    <row r="14" spans="2:10" ht="18" customHeight="1" x14ac:dyDescent="0.25">
      <c r="B14" s="1638" t="s">
        <v>1467</v>
      </c>
      <c r="C14" s="1652">
        <v>174680.66666666666</v>
      </c>
      <c r="D14" s="1652">
        <v>177161.41666666666</v>
      </c>
      <c r="E14" s="1652">
        <v>174708.08333333334</v>
      </c>
      <c r="F14" s="1652">
        <v>176193.91666666666</v>
      </c>
      <c r="G14" s="1652">
        <v>178636.66666666666</v>
      </c>
      <c r="H14" s="1652">
        <v>182681.25</v>
      </c>
      <c r="I14" s="1652">
        <v>181819.25</v>
      </c>
      <c r="J14" s="1653"/>
    </row>
    <row r="15" spans="2:10" ht="18" customHeight="1" x14ac:dyDescent="0.25">
      <c r="B15" s="1638" t="s">
        <v>1059</v>
      </c>
      <c r="C15" s="1652"/>
      <c r="D15" s="1652"/>
      <c r="E15" s="1652"/>
      <c r="F15" s="1652">
        <v>28325</v>
      </c>
      <c r="G15" s="1652">
        <v>84832.583333333328</v>
      </c>
      <c r="H15" s="1652">
        <v>86323.916666666672</v>
      </c>
      <c r="I15" s="1652">
        <v>86183.916666666672</v>
      </c>
      <c r="J15" s="1653"/>
    </row>
    <row r="16" spans="2:10" ht="18" customHeight="1" x14ac:dyDescent="0.25">
      <c r="B16" s="1638" t="s">
        <v>1468</v>
      </c>
      <c r="C16" s="1652">
        <v>307893.83333333331</v>
      </c>
      <c r="D16" s="1652">
        <v>309341.08333333331</v>
      </c>
      <c r="E16" s="1652">
        <v>304763.33333333331</v>
      </c>
      <c r="F16" s="1652">
        <v>278336.33333333331</v>
      </c>
      <c r="G16" s="1652">
        <v>224448.66666666666</v>
      </c>
      <c r="H16" s="1652">
        <v>229723.25</v>
      </c>
      <c r="I16" s="1652">
        <v>229456</v>
      </c>
      <c r="J16" s="1653"/>
    </row>
    <row r="17" spans="2:10" ht="18" customHeight="1" x14ac:dyDescent="0.25">
      <c r="B17" s="1638" t="s">
        <v>1469</v>
      </c>
      <c r="C17" s="1652">
        <v>204788.41666666669</v>
      </c>
      <c r="D17" s="1652">
        <v>202251</v>
      </c>
      <c r="E17" s="1652">
        <v>200115</v>
      </c>
      <c r="F17" s="1652">
        <v>201450.91666666666</v>
      </c>
      <c r="G17" s="1652">
        <v>203515.25</v>
      </c>
      <c r="H17" s="1652">
        <v>207559.08333333334</v>
      </c>
      <c r="I17" s="1652">
        <v>208655.25</v>
      </c>
      <c r="J17" s="1653"/>
    </row>
    <row r="18" spans="2:10" ht="18" customHeight="1" x14ac:dyDescent="0.25">
      <c r="B18" s="1638" t="s">
        <v>1470</v>
      </c>
      <c r="C18" s="1652">
        <v>76585.75</v>
      </c>
      <c r="D18" s="1652">
        <v>72601.25</v>
      </c>
      <c r="E18" s="1652">
        <v>71377.833333333328</v>
      </c>
      <c r="F18" s="1652">
        <v>71357.75</v>
      </c>
      <c r="G18" s="1652">
        <v>71614.5</v>
      </c>
      <c r="H18" s="1652">
        <v>71774.083333333328</v>
      </c>
      <c r="I18" s="1652">
        <v>69856.583333333328</v>
      </c>
      <c r="J18" s="1653"/>
    </row>
    <row r="19" spans="2:10" ht="18" customHeight="1" x14ac:dyDescent="0.25">
      <c r="B19" s="1638" t="s">
        <v>1471</v>
      </c>
      <c r="C19" s="1652">
        <v>138568</v>
      </c>
      <c r="D19" s="1652">
        <v>140135.25</v>
      </c>
      <c r="E19" s="1652">
        <v>136940</v>
      </c>
      <c r="F19" s="1652">
        <v>133997.58333333334</v>
      </c>
      <c r="G19" s="1652">
        <v>133156.91666666669</v>
      </c>
      <c r="H19" s="1652">
        <v>134239.91666666666</v>
      </c>
      <c r="I19" s="1652">
        <v>132159.41666666666</v>
      </c>
      <c r="J19" s="1653"/>
    </row>
    <row r="20" spans="2:10" ht="18" customHeight="1" x14ac:dyDescent="0.25">
      <c r="B20" s="1638" t="s">
        <v>1995</v>
      </c>
      <c r="C20" s="1652">
        <v>22227</v>
      </c>
      <c r="D20" s="1652">
        <v>18606.75</v>
      </c>
      <c r="E20" s="1652">
        <v>18531.416666666668</v>
      </c>
      <c r="F20" s="1652">
        <v>18610.416666666668</v>
      </c>
      <c r="G20" s="1652">
        <v>18793.666666666664</v>
      </c>
      <c r="H20" s="1652">
        <v>19101.5</v>
      </c>
      <c r="I20" s="1652">
        <v>18269.333333333332</v>
      </c>
      <c r="J20" s="1653"/>
    </row>
    <row r="21" spans="2:10" ht="18" customHeight="1" x14ac:dyDescent="0.25">
      <c r="B21" s="1638" t="s">
        <v>1473</v>
      </c>
      <c r="C21" s="1652">
        <v>10467.583333333334</v>
      </c>
      <c r="D21" s="1652">
        <v>10452.166666666666</v>
      </c>
      <c r="E21" s="1652">
        <v>10551.166666666666</v>
      </c>
      <c r="F21" s="1652">
        <v>10547.333333333334</v>
      </c>
      <c r="G21" s="1652">
        <v>10619</v>
      </c>
      <c r="H21" s="1652">
        <v>11128.916666666666</v>
      </c>
      <c r="I21" s="1652">
        <v>11346</v>
      </c>
      <c r="J21" s="1653"/>
    </row>
    <row r="22" spans="2:10" ht="18" customHeight="1" x14ac:dyDescent="0.25">
      <c r="B22" s="1638" t="s">
        <v>66</v>
      </c>
      <c r="C22" s="1652">
        <v>548796.66666666663</v>
      </c>
      <c r="D22" s="1652">
        <v>565601.91666666663</v>
      </c>
      <c r="E22" s="1652">
        <v>561794.25</v>
      </c>
      <c r="F22" s="1652">
        <v>566888.33333333337</v>
      </c>
      <c r="G22" s="1652">
        <v>580522.66666666674</v>
      </c>
      <c r="H22" s="1652">
        <v>610316</v>
      </c>
      <c r="I22" s="1652">
        <v>611394.83333333337</v>
      </c>
      <c r="J22" s="1653"/>
    </row>
    <row r="23" spans="2:10" ht="21" customHeight="1" x14ac:dyDescent="0.25">
      <c r="B23" s="1640" t="s">
        <v>8</v>
      </c>
      <c r="C23" s="1629">
        <v>2011547.25</v>
      </c>
      <c r="D23" s="1629">
        <v>2019527.5</v>
      </c>
      <c r="E23" s="1629">
        <v>2002327.0833333335</v>
      </c>
      <c r="F23" s="1629">
        <v>2019905.75</v>
      </c>
      <c r="G23" s="1629">
        <v>2054543.8333333335</v>
      </c>
      <c r="H23" s="1629">
        <v>2123954.8333333335</v>
      </c>
      <c r="I23" s="1629">
        <v>2122309</v>
      </c>
      <c r="J23" s="639"/>
    </row>
    <row r="24" spans="2:10" x14ac:dyDescent="0.25">
      <c r="B24" s="1654"/>
    </row>
    <row r="25" spans="2:10" x14ac:dyDescent="0.25">
      <c r="C25" s="1655"/>
      <c r="D25" s="639"/>
      <c r="E25" s="1655"/>
      <c r="F25" s="1655"/>
      <c r="G25" s="3"/>
    </row>
    <row r="26" spans="2:10" ht="18" x14ac:dyDescent="0.25">
      <c r="B26" s="2346" t="s">
        <v>1999</v>
      </c>
      <c r="C26" s="2346"/>
      <c r="D26" s="2346"/>
      <c r="E26" s="2346"/>
      <c r="F26" s="2346"/>
      <c r="G26" s="2346"/>
      <c r="H26" s="2346"/>
      <c r="J26" s="1943" t="s">
        <v>751</v>
      </c>
    </row>
    <row r="27" spans="2:10" s="1612" customFormat="1" ht="27.75" customHeight="1" x14ac:dyDescent="0.25">
      <c r="B27" s="2017" t="s">
        <v>1997</v>
      </c>
      <c r="C27" s="2017"/>
      <c r="D27" s="2017"/>
      <c r="E27" s="2017"/>
      <c r="F27" s="2017"/>
      <c r="G27" s="2017"/>
      <c r="H27" s="2017"/>
    </row>
    <row r="28" spans="2:10" ht="16.5" thickBot="1" x14ac:dyDescent="0.3">
      <c r="B28" s="2348">
        <v>2021</v>
      </c>
      <c r="C28" s="2348"/>
      <c r="D28" s="2348"/>
      <c r="E28" s="2348"/>
      <c r="F28" s="2348"/>
      <c r="G28" s="2348"/>
      <c r="H28" s="2348"/>
    </row>
    <row r="30" spans="2:10" ht="30" x14ac:dyDescent="0.25">
      <c r="B30" s="980" t="s">
        <v>51</v>
      </c>
      <c r="C30" s="1628" t="s">
        <v>1972</v>
      </c>
      <c r="D30" s="1628" t="s">
        <v>1973</v>
      </c>
      <c r="E30" s="1628" t="s">
        <v>1974</v>
      </c>
      <c r="F30" s="1628" t="s">
        <v>1975</v>
      </c>
      <c r="G30" s="1628" t="s">
        <v>1998</v>
      </c>
      <c r="H30" s="980" t="s">
        <v>8</v>
      </c>
    </row>
    <row r="31" spans="2:10" x14ac:dyDescent="0.25">
      <c r="B31" s="1638" t="s">
        <v>1459</v>
      </c>
      <c r="C31" s="1652">
        <v>20828.166666666668</v>
      </c>
      <c r="D31" s="1652">
        <v>11134.333333333334</v>
      </c>
      <c r="E31" s="1652">
        <v>36.333333333333336</v>
      </c>
      <c r="F31" s="1652">
        <v>37.666666666666664</v>
      </c>
      <c r="G31" s="1652">
        <v>33.583333333333336</v>
      </c>
      <c r="H31" s="1656">
        <v>32070.083333333332</v>
      </c>
      <c r="I31" s="1657"/>
    </row>
    <row r="32" spans="2:10" x14ac:dyDescent="0.25">
      <c r="B32" s="1638" t="s">
        <v>1460</v>
      </c>
      <c r="C32" s="1652">
        <v>25147</v>
      </c>
      <c r="D32" s="1652">
        <v>13663</v>
      </c>
      <c r="E32" s="1652">
        <v>43.166666666666664</v>
      </c>
      <c r="F32" s="1652">
        <v>67.333333333333329</v>
      </c>
      <c r="G32" s="1652">
        <v>37.25</v>
      </c>
      <c r="H32" s="1656">
        <v>38957.75</v>
      </c>
      <c r="I32" s="1657"/>
    </row>
    <row r="33" spans="2:9" x14ac:dyDescent="0.25">
      <c r="B33" s="1638" t="s">
        <v>1461</v>
      </c>
      <c r="C33" s="1652">
        <v>17120.833333333332</v>
      </c>
      <c r="D33" s="1652">
        <v>9316.9166666666661</v>
      </c>
      <c r="E33" s="1652">
        <v>49.5</v>
      </c>
      <c r="F33" s="1652">
        <v>34.833333333333336</v>
      </c>
      <c r="G33" s="1652">
        <v>52.916666666666664</v>
      </c>
      <c r="H33" s="1656">
        <v>26575</v>
      </c>
      <c r="I33" s="1657"/>
    </row>
    <row r="34" spans="2:9" x14ac:dyDescent="0.25">
      <c r="B34" s="1638" t="s">
        <v>1462</v>
      </c>
      <c r="C34" s="1652">
        <v>25574.083333333332</v>
      </c>
      <c r="D34" s="1652">
        <v>14066.25</v>
      </c>
      <c r="E34" s="1652">
        <v>50.25</v>
      </c>
      <c r="F34" s="1652">
        <v>55.5</v>
      </c>
      <c r="G34" s="1652">
        <v>34.583333333333336</v>
      </c>
      <c r="H34" s="1656">
        <v>39780.666666666664</v>
      </c>
      <c r="I34" s="1657"/>
    </row>
    <row r="35" spans="2:9" x14ac:dyDescent="0.25">
      <c r="B35" s="1638" t="s">
        <v>1463</v>
      </c>
      <c r="C35" s="1652">
        <v>65390.666666666664</v>
      </c>
      <c r="D35" s="1652">
        <v>37770.583333333336</v>
      </c>
      <c r="E35" s="1652">
        <v>104.58333333333333</v>
      </c>
      <c r="F35" s="1652">
        <v>120.66666666666667</v>
      </c>
      <c r="G35" s="1652">
        <v>79.333333333333329</v>
      </c>
      <c r="H35" s="1656">
        <v>103465.83333333333</v>
      </c>
      <c r="I35" s="1657"/>
    </row>
    <row r="36" spans="2:9" x14ac:dyDescent="0.25">
      <c r="B36" s="1638" t="s">
        <v>1464</v>
      </c>
      <c r="C36" s="1652">
        <v>133096.66666666666</v>
      </c>
      <c r="D36" s="1652">
        <v>74742.916666666672</v>
      </c>
      <c r="E36" s="1652">
        <v>262.41666666666669</v>
      </c>
      <c r="F36" s="1652">
        <v>280.16666666666669</v>
      </c>
      <c r="G36" s="1652">
        <v>355.5</v>
      </c>
      <c r="H36" s="1656">
        <v>208737.66666666663</v>
      </c>
      <c r="I36" s="1657"/>
    </row>
    <row r="37" spans="2:9" x14ac:dyDescent="0.25">
      <c r="B37" s="1646" t="s">
        <v>1466</v>
      </c>
      <c r="C37" s="1652">
        <v>77164.833333333328</v>
      </c>
      <c r="D37" s="1652">
        <v>46074.666666666664</v>
      </c>
      <c r="E37" s="1652">
        <v>142.75</v>
      </c>
      <c r="F37" s="1652">
        <v>129.08333333333334</v>
      </c>
      <c r="G37" s="1652">
        <v>70.25</v>
      </c>
      <c r="H37" s="1656">
        <v>123581.58333333333</v>
      </c>
      <c r="I37" s="1657"/>
    </row>
    <row r="38" spans="2:9" x14ac:dyDescent="0.25">
      <c r="B38" s="1638" t="s">
        <v>1467</v>
      </c>
      <c r="C38" s="1652">
        <v>113585.08333333333</v>
      </c>
      <c r="D38" s="1652">
        <v>67752.833333333328</v>
      </c>
      <c r="E38" s="1652">
        <v>213.66666666666666</v>
      </c>
      <c r="F38" s="1652">
        <v>151.16666666666666</v>
      </c>
      <c r="G38" s="1652">
        <v>116.5</v>
      </c>
      <c r="H38" s="1656">
        <v>181819.24999999997</v>
      </c>
      <c r="I38" s="1657"/>
    </row>
    <row r="39" spans="2:9" x14ac:dyDescent="0.25">
      <c r="B39" s="1638" t="s">
        <v>1059</v>
      </c>
      <c r="C39" s="1652">
        <v>52975.25</v>
      </c>
      <c r="D39" s="1652">
        <v>32789.75</v>
      </c>
      <c r="E39" s="1652">
        <v>116.41666666666667</v>
      </c>
      <c r="F39" s="1652">
        <v>218.66666666666666</v>
      </c>
      <c r="G39" s="1652">
        <v>83.833333333333329</v>
      </c>
      <c r="H39" s="1656">
        <v>86183.916666666672</v>
      </c>
      <c r="I39" s="1657"/>
    </row>
    <row r="40" spans="2:9" x14ac:dyDescent="0.25">
      <c r="B40" s="1638" t="s">
        <v>1468</v>
      </c>
      <c r="C40" s="1652">
        <v>144359.16666666666</v>
      </c>
      <c r="D40" s="1652">
        <v>84082</v>
      </c>
      <c r="E40" s="1652">
        <v>271.41666666666669</v>
      </c>
      <c r="F40" s="1652">
        <v>574.33333333333337</v>
      </c>
      <c r="G40" s="1652">
        <v>169.08333333333334</v>
      </c>
      <c r="H40" s="1656">
        <v>229456</v>
      </c>
      <c r="I40" s="1657"/>
    </row>
    <row r="41" spans="2:9" x14ac:dyDescent="0.25">
      <c r="B41" s="1638" t="s">
        <v>1469</v>
      </c>
      <c r="C41" s="1652">
        <v>131239.66666666666</v>
      </c>
      <c r="D41" s="1652">
        <v>76818.166666666672</v>
      </c>
      <c r="E41" s="1652">
        <v>233.08333333333334</v>
      </c>
      <c r="F41" s="1652">
        <v>249.08333333333334</v>
      </c>
      <c r="G41" s="1652">
        <v>115.25</v>
      </c>
      <c r="H41" s="1656">
        <v>208655.25</v>
      </c>
      <c r="I41" s="1657"/>
    </row>
    <row r="42" spans="2:9" x14ac:dyDescent="0.25">
      <c r="B42" s="1638" t="s">
        <v>1470</v>
      </c>
      <c r="C42" s="1652">
        <v>43984.75</v>
      </c>
      <c r="D42" s="1652">
        <v>25697.75</v>
      </c>
      <c r="E42" s="1652">
        <v>85.25</v>
      </c>
      <c r="F42" s="1652">
        <v>49.416666666666664</v>
      </c>
      <c r="G42" s="1652">
        <v>39.416666666666664</v>
      </c>
      <c r="H42" s="1656">
        <v>69856.583333333343</v>
      </c>
      <c r="I42" s="1657"/>
    </row>
    <row r="43" spans="2:9" x14ac:dyDescent="0.25">
      <c r="B43" s="1638" t="s">
        <v>1471</v>
      </c>
      <c r="C43" s="1652">
        <v>82827.833333333328</v>
      </c>
      <c r="D43" s="1652">
        <v>48883.25</v>
      </c>
      <c r="E43" s="1652">
        <v>167.5</v>
      </c>
      <c r="F43" s="1652">
        <v>200.33333333333334</v>
      </c>
      <c r="G43" s="1652">
        <v>80.5</v>
      </c>
      <c r="H43" s="1656">
        <v>132159.41666666666</v>
      </c>
      <c r="I43" s="1657"/>
    </row>
    <row r="44" spans="2:9" x14ac:dyDescent="0.25">
      <c r="B44" s="1638" t="s">
        <v>1995</v>
      </c>
      <c r="C44" s="1652">
        <v>11715.666666666666</v>
      </c>
      <c r="D44" s="1652">
        <v>6460.583333333333</v>
      </c>
      <c r="E44" s="1652">
        <v>14.75</v>
      </c>
      <c r="F44" s="1652">
        <v>49.333333333333336</v>
      </c>
      <c r="G44" s="1652">
        <v>29</v>
      </c>
      <c r="H44" s="1656">
        <v>18269.333333333332</v>
      </c>
      <c r="I44" s="1657"/>
    </row>
    <row r="45" spans="2:9" x14ac:dyDescent="0.25">
      <c r="B45" s="1638" t="s">
        <v>1473</v>
      </c>
      <c r="C45" s="1652">
        <v>7243.083333333333</v>
      </c>
      <c r="D45" s="1652">
        <v>4022.9166666666665</v>
      </c>
      <c r="E45" s="1652">
        <v>11.75</v>
      </c>
      <c r="F45" s="1652">
        <v>53.083333333333336</v>
      </c>
      <c r="G45" s="1652">
        <v>15.166666666666666</v>
      </c>
      <c r="H45" s="1656">
        <v>11346</v>
      </c>
      <c r="I45" s="1657"/>
    </row>
    <row r="46" spans="2:9" x14ac:dyDescent="0.25">
      <c r="B46" s="1638" t="s">
        <v>66</v>
      </c>
      <c r="C46" s="1652">
        <v>393586.83333333331</v>
      </c>
      <c r="D46" s="1652">
        <v>215453.66666666666</v>
      </c>
      <c r="E46" s="1652">
        <v>952.41666666666663</v>
      </c>
      <c r="F46" s="1652">
        <v>1020.4166666666666</v>
      </c>
      <c r="G46" s="1652">
        <v>381.5</v>
      </c>
      <c r="H46" s="1656">
        <v>611394.83333333326</v>
      </c>
      <c r="I46" s="1657"/>
    </row>
    <row r="47" spans="2:9" ht="15.75" x14ac:dyDescent="0.25">
      <c r="B47" s="1640" t="s">
        <v>8</v>
      </c>
      <c r="C47" s="1629">
        <v>1345839.5833333333</v>
      </c>
      <c r="D47" s="1629">
        <v>768729.58333333337</v>
      </c>
      <c r="E47" s="1629">
        <v>2755.25</v>
      </c>
      <c r="F47" s="1629">
        <v>3291.0833333333335</v>
      </c>
      <c r="G47" s="1629">
        <v>1693.6666666666667</v>
      </c>
      <c r="H47" s="1656">
        <v>2122309.1666666665</v>
      </c>
      <c r="I47" s="639"/>
    </row>
    <row r="48" spans="2:9" x14ac:dyDescent="0.25">
      <c r="B48" s="1336"/>
      <c r="I48" s="639"/>
    </row>
  </sheetData>
  <mergeCells count="6">
    <mergeCell ref="B28:H28"/>
    <mergeCell ref="B2:I2"/>
    <mergeCell ref="B3:I3"/>
    <mergeCell ref="B4:I4"/>
    <mergeCell ref="B26:H26"/>
    <mergeCell ref="B27:H27"/>
  </mergeCells>
  <hyperlinks>
    <hyperlink ref="J2" location="'Capítulo VI'!A1" display="Volver" xr:uid="{A6EE6C30-B546-4621-9FF7-CC7665993E32}"/>
    <hyperlink ref="J26" location="'Capítulo VI'!A1" display="Volver" xr:uid="{16AD1701-298A-4426-A89F-8EDFFD4AECB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pageSetUpPr fitToPage="1"/>
  </sheetPr>
  <dimension ref="B1:I27"/>
  <sheetViews>
    <sheetView showGridLines="0" zoomScale="90" zoomScaleNormal="90" workbookViewId="0"/>
  </sheetViews>
  <sheetFormatPr baseColWidth="10" defaultColWidth="11.42578125" defaultRowHeight="12.75" x14ac:dyDescent="0.2"/>
  <cols>
    <col min="1" max="1" width="18" style="40" customWidth="1"/>
    <col min="2" max="2" width="41.42578125" style="40" customWidth="1"/>
    <col min="3" max="6" width="13.7109375" style="40" customWidth="1"/>
    <col min="7" max="7" width="17.5703125" style="40" customWidth="1"/>
    <col min="8" max="8" width="15.5703125" style="40" customWidth="1"/>
    <col min="9" max="9" width="15.5703125" style="743" customWidth="1"/>
    <col min="10" max="16384" width="11.42578125" style="40"/>
  </cols>
  <sheetData>
    <row r="1" spans="2:9" ht="42.95" customHeight="1" x14ac:dyDescent="0.2"/>
    <row r="2" spans="2:9" ht="18" x14ac:dyDescent="0.2">
      <c r="B2" s="1991" t="s">
        <v>88</v>
      </c>
      <c r="C2" s="2001"/>
      <c r="D2" s="2001"/>
      <c r="E2" s="2001"/>
      <c r="F2" s="2001"/>
      <c r="G2" s="2001"/>
      <c r="H2" s="2001"/>
      <c r="I2" s="876" t="s">
        <v>751</v>
      </c>
    </row>
    <row r="3" spans="2:9" ht="36" customHeight="1" x14ac:dyDescent="0.2">
      <c r="B3" s="2041" t="s">
        <v>89</v>
      </c>
      <c r="C3" s="2042"/>
      <c r="D3" s="2042"/>
      <c r="E3" s="2042"/>
      <c r="F3" s="2042"/>
      <c r="G3" s="2042"/>
      <c r="H3" s="2042"/>
      <c r="I3" s="752"/>
    </row>
    <row r="4" spans="2:9" ht="19.149999999999999" customHeight="1" thickBot="1" x14ac:dyDescent="0.25">
      <c r="B4" s="2026">
        <v>2021</v>
      </c>
      <c r="C4" s="2043"/>
      <c r="D4" s="2043"/>
      <c r="E4" s="2043"/>
      <c r="F4" s="2043"/>
      <c r="G4" s="2043"/>
      <c r="H4" s="2043"/>
      <c r="I4" s="676"/>
    </row>
    <row r="5" spans="2:9" x14ac:dyDescent="0.2">
      <c r="B5" s="41"/>
      <c r="C5" s="41"/>
      <c r="D5" s="41"/>
      <c r="E5" s="41"/>
      <c r="F5" s="41"/>
      <c r="G5" s="41"/>
      <c r="H5" s="41"/>
      <c r="I5" s="327"/>
    </row>
    <row r="6" spans="2:9" ht="15.75" x14ac:dyDescent="0.2">
      <c r="B6" s="2006" t="s">
        <v>16</v>
      </c>
      <c r="C6" s="2019" t="s">
        <v>17</v>
      </c>
      <c r="D6" s="2019"/>
      <c r="E6" s="2019"/>
      <c r="F6" s="2032" t="s">
        <v>90</v>
      </c>
      <c r="G6" s="2044" t="s">
        <v>91</v>
      </c>
      <c r="H6" s="98"/>
      <c r="I6" s="862"/>
    </row>
    <row r="7" spans="2:9" ht="21" customHeight="1" x14ac:dyDescent="0.2">
      <c r="B7" s="2007"/>
      <c r="C7" s="30" t="s">
        <v>18</v>
      </c>
      <c r="D7" s="30" t="s">
        <v>19</v>
      </c>
      <c r="E7" s="30" t="s">
        <v>20</v>
      </c>
      <c r="F7" s="2033"/>
      <c r="G7" s="2045"/>
      <c r="H7" s="99" t="s">
        <v>8</v>
      </c>
      <c r="I7" s="859"/>
    </row>
    <row r="8" spans="2:9" ht="18" customHeight="1" x14ac:dyDescent="0.2">
      <c r="B8" s="33" t="s">
        <v>21</v>
      </c>
      <c r="C8" s="12">
        <v>6693.416666666667</v>
      </c>
      <c r="D8" s="60">
        <v>5884.75</v>
      </c>
      <c r="E8" s="12">
        <v>1308.75</v>
      </c>
      <c r="F8" s="100">
        <v>20142.75</v>
      </c>
      <c r="G8" s="12"/>
      <c r="H8" s="116">
        <v>34029.666666666672</v>
      </c>
      <c r="I8" s="805"/>
    </row>
    <row r="9" spans="2:9" ht="18" customHeight="1" x14ac:dyDescent="0.2">
      <c r="B9" s="33" t="s">
        <v>22</v>
      </c>
      <c r="C9" s="12">
        <v>311.25</v>
      </c>
      <c r="D9" s="60">
        <v>286.75</v>
      </c>
      <c r="E9" s="12">
        <v>57.916666666666664</v>
      </c>
      <c r="F9" s="100">
        <v>696.08333333333337</v>
      </c>
      <c r="G9" s="12"/>
      <c r="H9" s="116">
        <v>1352</v>
      </c>
      <c r="I9" s="805"/>
    </row>
    <row r="10" spans="2:9" ht="18" customHeight="1" x14ac:dyDescent="0.2">
      <c r="B10" s="33" t="s">
        <v>23</v>
      </c>
      <c r="C10" s="12">
        <v>448.33333333333331</v>
      </c>
      <c r="D10" s="60">
        <v>246.83333333333334</v>
      </c>
      <c r="E10" s="12">
        <v>53.5</v>
      </c>
      <c r="F10" s="100">
        <v>795</v>
      </c>
      <c r="G10" s="12">
        <v>4</v>
      </c>
      <c r="H10" s="116">
        <v>1547.6666666666665</v>
      </c>
      <c r="I10" s="805"/>
    </row>
    <row r="11" spans="2:9" ht="18" customHeight="1" x14ac:dyDescent="0.2">
      <c r="B11" s="33" t="s">
        <v>24</v>
      </c>
      <c r="C11" s="12">
        <v>6527.916666666667</v>
      </c>
      <c r="D11" s="60">
        <v>6677.083333333333</v>
      </c>
      <c r="E11" s="12">
        <v>1629.1666666666667</v>
      </c>
      <c r="F11" s="100">
        <v>17822</v>
      </c>
      <c r="G11" s="12"/>
      <c r="H11" s="116">
        <v>32656.166666666664</v>
      </c>
      <c r="I11" s="805"/>
    </row>
    <row r="12" spans="2:9" ht="18" customHeight="1" x14ac:dyDescent="0.2">
      <c r="B12" s="33" t="s">
        <v>25</v>
      </c>
      <c r="C12" s="12">
        <v>641.16666666666663</v>
      </c>
      <c r="D12" s="60">
        <v>397.16666666666669</v>
      </c>
      <c r="E12" s="12">
        <v>51.083333333333336</v>
      </c>
      <c r="F12" s="100">
        <v>1781.4166666666667</v>
      </c>
      <c r="G12" s="12"/>
      <c r="H12" s="116">
        <v>2870.833333333333</v>
      </c>
      <c r="I12" s="805"/>
    </row>
    <row r="13" spans="2:9" ht="18" customHeight="1" x14ac:dyDescent="0.2">
      <c r="B13" s="33" t="s">
        <v>26</v>
      </c>
      <c r="C13" s="12">
        <v>8084.5</v>
      </c>
      <c r="D13" s="60">
        <v>12445.833333333334</v>
      </c>
      <c r="E13" s="12">
        <v>1506.4166666666667</v>
      </c>
      <c r="F13" s="100">
        <v>16730</v>
      </c>
      <c r="G13" s="12"/>
      <c r="H13" s="116">
        <v>38766.75</v>
      </c>
      <c r="I13" s="805"/>
    </row>
    <row r="14" spans="2:9" ht="18" customHeight="1" x14ac:dyDescent="0.2">
      <c r="B14" s="33" t="s">
        <v>27</v>
      </c>
      <c r="C14" s="12">
        <v>11780.833333333334</v>
      </c>
      <c r="D14" s="60">
        <v>12641.5</v>
      </c>
      <c r="E14" s="12">
        <v>2108.5</v>
      </c>
      <c r="F14" s="100">
        <v>67298.75</v>
      </c>
      <c r="G14" s="12"/>
      <c r="H14" s="116">
        <v>93829.583333333343</v>
      </c>
      <c r="I14" s="805"/>
    </row>
    <row r="15" spans="2:9" ht="18" customHeight="1" x14ac:dyDescent="0.2">
      <c r="B15" s="33" t="s">
        <v>28</v>
      </c>
      <c r="C15" s="12">
        <v>3201</v>
      </c>
      <c r="D15" s="60">
        <v>3115.4166666666665</v>
      </c>
      <c r="E15" s="12">
        <v>637.83333333333337</v>
      </c>
      <c r="F15" s="100">
        <v>16791.583333333332</v>
      </c>
      <c r="G15" s="12"/>
      <c r="H15" s="116">
        <v>23745.833333333332</v>
      </c>
      <c r="I15" s="805"/>
    </row>
    <row r="16" spans="2:9" ht="18" customHeight="1" x14ac:dyDescent="0.2">
      <c r="B16" s="33" t="s">
        <v>29</v>
      </c>
      <c r="C16" s="12">
        <v>7269.166666666667</v>
      </c>
      <c r="D16" s="60">
        <v>8983.6666666666661</v>
      </c>
      <c r="E16" s="12">
        <v>2431.3333333333335</v>
      </c>
      <c r="F16" s="100">
        <v>29133.916666666668</v>
      </c>
      <c r="G16" s="12"/>
      <c r="H16" s="116">
        <v>47818.083333333328</v>
      </c>
      <c r="I16" s="805"/>
    </row>
    <row r="17" spans="2:9" ht="18" customHeight="1" x14ac:dyDescent="0.2">
      <c r="B17" s="33" t="s">
        <v>30</v>
      </c>
      <c r="C17" s="12">
        <v>1687.0833333333333</v>
      </c>
      <c r="D17" s="60">
        <v>1429.0833333333333</v>
      </c>
      <c r="E17" s="12">
        <v>213.33333333333334</v>
      </c>
      <c r="F17" s="100">
        <v>7826.75</v>
      </c>
      <c r="G17" s="12"/>
      <c r="H17" s="116">
        <v>11156.25</v>
      </c>
      <c r="I17" s="805"/>
    </row>
    <row r="18" spans="2:9" ht="18" customHeight="1" x14ac:dyDescent="0.2">
      <c r="B18" s="33" t="s">
        <v>31</v>
      </c>
      <c r="C18" s="12">
        <v>13390.5</v>
      </c>
      <c r="D18" s="60">
        <v>15422.416666666666</v>
      </c>
      <c r="E18" s="12">
        <v>2146.25</v>
      </c>
      <c r="F18" s="100">
        <v>142600.58333333334</v>
      </c>
      <c r="G18" s="12"/>
      <c r="H18" s="116">
        <v>173559.75</v>
      </c>
      <c r="I18" s="805"/>
    </row>
    <row r="19" spans="2:9" ht="18" customHeight="1" x14ac:dyDescent="0.2">
      <c r="B19" s="33" t="s">
        <v>32</v>
      </c>
      <c r="C19" s="12">
        <v>330.25</v>
      </c>
      <c r="D19" s="60">
        <v>307.41666666666669</v>
      </c>
      <c r="E19" s="12">
        <v>94.333333333333329</v>
      </c>
      <c r="F19" s="100">
        <v>291</v>
      </c>
      <c r="G19" s="12"/>
      <c r="H19" s="116">
        <v>1023.0000000000001</v>
      </c>
      <c r="I19" s="805"/>
    </row>
    <row r="20" spans="2:9" ht="18" customHeight="1" x14ac:dyDescent="0.2">
      <c r="B20" s="33" t="s">
        <v>33</v>
      </c>
      <c r="C20" s="12">
        <v>2804.5</v>
      </c>
      <c r="D20" s="60">
        <v>2538.5833333333335</v>
      </c>
      <c r="E20" s="12">
        <v>506.58333333333331</v>
      </c>
      <c r="F20" s="100">
        <v>18173.916666666668</v>
      </c>
      <c r="G20" s="12"/>
      <c r="H20" s="116">
        <v>24023.583333333336</v>
      </c>
      <c r="I20" s="805"/>
    </row>
    <row r="21" spans="2:9" ht="18" customHeight="1" x14ac:dyDescent="0.2">
      <c r="B21" s="33" t="s">
        <v>34</v>
      </c>
      <c r="C21" s="12">
        <v>2650.5</v>
      </c>
      <c r="D21" s="60">
        <v>3615.9166666666665</v>
      </c>
      <c r="E21" s="12">
        <v>872.25</v>
      </c>
      <c r="F21" s="100">
        <v>94623.8</v>
      </c>
      <c r="G21" s="12">
        <v>1</v>
      </c>
      <c r="H21" s="116">
        <v>101763.46666666667</v>
      </c>
      <c r="I21" s="805"/>
    </row>
    <row r="22" spans="2:9" ht="18" customHeight="1" x14ac:dyDescent="0.2">
      <c r="B22" s="33" t="s">
        <v>35</v>
      </c>
      <c r="C22" s="12">
        <v>4827.25</v>
      </c>
      <c r="D22" s="60">
        <v>4660.416666666667</v>
      </c>
      <c r="E22" s="12">
        <v>1273.0833333333333</v>
      </c>
      <c r="F22" s="100">
        <v>298389.08333333331</v>
      </c>
      <c r="G22" s="12"/>
      <c r="H22" s="116">
        <v>309149.83333333331</v>
      </c>
      <c r="I22" s="805"/>
    </row>
    <row r="23" spans="2:9" ht="18" customHeight="1" x14ac:dyDescent="0.2">
      <c r="B23" s="33" t="s">
        <v>36</v>
      </c>
      <c r="C23" s="12">
        <v>3588.5</v>
      </c>
      <c r="D23" s="60">
        <v>4296.916666666667</v>
      </c>
      <c r="E23" s="12">
        <v>707.5</v>
      </c>
      <c r="F23" s="100">
        <v>123476.25</v>
      </c>
      <c r="G23" s="12"/>
      <c r="H23" s="116">
        <v>132069.16666666666</v>
      </c>
      <c r="I23" s="805"/>
    </row>
    <row r="24" spans="2:9" ht="18" customHeight="1" x14ac:dyDescent="0.2">
      <c r="B24" s="33" t="s">
        <v>37</v>
      </c>
      <c r="C24" s="60">
        <v>843.66666666666663</v>
      </c>
      <c r="D24" s="60">
        <v>18.333333333333332</v>
      </c>
      <c r="E24" s="12">
        <v>5.083333333333333</v>
      </c>
      <c r="F24" s="100">
        <v>135.66666666666666</v>
      </c>
      <c r="G24" s="12"/>
      <c r="H24" s="116">
        <v>1002.75</v>
      </c>
      <c r="I24" s="805"/>
    </row>
    <row r="25" spans="2:9" s="626" customFormat="1" ht="18" customHeight="1" x14ac:dyDescent="0.2">
      <c r="B25" s="33" t="s">
        <v>811</v>
      </c>
      <c r="C25" s="634">
        <v>0</v>
      </c>
      <c r="D25" s="634">
        <v>0</v>
      </c>
      <c r="E25" s="634">
        <v>0</v>
      </c>
      <c r="F25" s="634">
        <v>26732.75</v>
      </c>
      <c r="G25" s="632"/>
      <c r="H25" s="116">
        <v>26732.75</v>
      </c>
      <c r="I25" s="805"/>
    </row>
    <row r="26" spans="2:9" ht="18" customHeight="1" x14ac:dyDescent="0.2">
      <c r="B26" s="26" t="s">
        <v>8</v>
      </c>
      <c r="C26" s="101">
        <v>75079.833333333343</v>
      </c>
      <c r="D26" s="101">
        <v>82968.083333333343</v>
      </c>
      <c r="E26" s="101">
        <v>15602.91666666667</v>
      </c>
      <c r="F26" s="101">
        <v>883441.29999999993</v>
      </c>
      <c r="G26" s="101">
        <v>5</v>
      </c>
      <c r="H26" s="101">
        <v>1057097.1333333333</v>
      </c>
      <c r="I26" s="805"/>
    </row>
    <row r="27" spans="2:9" x14ac:dyDescent="0.2">
      <c r="C27" s="49"/>
      <c r="D27" s="49"/>
      <c r="E27" s="49"/>
      <c r="F27" s="49"/>
      <c r="H27" s="49"/>
      <c r="I27" s="49"/>
    </row>
  </sheetData>
  <mergeCells count="7">
    <mergeCell ref="B2:H2"/>
    <mergeCell ref="B3:H3"/>
    <mergeCell ref="B4:H4"/>
    <mergeCell ref="B6:B7"/>
    <mergeCell ref="C6:E6"/>
    <mergeCell ref="F6:F7"/>
    <mergeCell ref="G6:G7"/>
  </mergeCells>
  <hyperlinks>
    <hyperlink ref="I2" location="'Capítulo I'!A1" display="Volver" xr:uid="{00000000-0004-0000-0800-000000000000}"/>
  </hyperlinks>
  <pageMargins left="0.70866141732283472" right="0.70866141732283472" top="0.74803149606299213" bottom="0.74803149606299213" header="0.31496062992125984" footer="0.31496062992125984"/>
  <pageSetup scale="7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7E63D-FE27-42C8-95BA-493EED21DFAE}">
  <sheetPr>
    <tabColor theme="0" tint="-0.499984740745262"/>
  </sheetPr>
  <dimension ref="B2:I50"/>
  <sheetViews>
    <sheetView showGridLines="0" zoomScale="90" zoomScaleNormal="90" workbookViewId="0"/>
  </sheetViews>
  <sheetFormatPr baseColWidth="10" defaultColWidth="11.42578125" defaultRowHeight="14.25" x14ac:dyDescent="0.2"/>
  <cols>
    <col min="1" max="1" width="17.85546875" style="1317" customWidth="1"/>
    <col min="2" max="2" width="41.42578125" style="1317" customWidth="1"/>
    <col min="3" max="3" width="11.42578125" style="1317"/>
    <col min="4" max="4" width="12.5703125" style="1317" customWidth="1"/>
    <col min="5" max="5" width="11.42578125" style="1317"/>
    <col min="6" max="6" width="14.42578125" style="1317" customWidth="1"/>
    <col min="7" max="7" width="11.42578125" style="1317"/>
    <col min="8" max="8" width="13.42578125" style="1317" customWidth="1"/>
    <col min="9" max="16384" width="11.42578125" style="1317"/>
  </cols>
  <sheetData>
    <row r="2" spans="2:9" ht="21.75" customHeight="1" x14ac:dyDescent="0.25">
      <c r="B2" s="2194" t="s">
        <v>2002</v>
      </c>
      <c r="C2" s="2194"/>
      <c r="D2" s="2194"/>
      <c r="E2" s="2194"/>
      <c r="F2" s="2194"/>
      <c r="G2" s="2194"/>
      <c r="H2" s="2194"/>
      <c r="I2" s="3" t="s">
        <v>751</v>
      </c>
    </row>
    <row r="3" spans="2:9" ht="36.75" customHeight="1" x14ac:dyDescent="0.2">
      <c r="B3" s="2274" t="s">
        <v>2000</v>
      </c>
      <c r="C3" s="2274"/>
      <c r="D3" s="2274"/>
      <c r="E3" s="2274"/>
      <c r="F3" s="2274"/>
      <c r="G3" s="2274"/>
      <c r="H3" s="2274"/>
    </row>
    <row r="4" spans="2:9" ht="15" customHeight="1" x14ac:dyDescent="0.25">
      <c r="B4" s="2277" t="s">
        <v>224</v>
      </c>
      <c r="C4" s="2277"/>
      <c r="D4" s="2277"/>
      <c r="E4" s="2277"/>
      <c r="F4" s="2277"/>
      <c r="G4" s="2277"/>
      <c r="H4" s="2277"/>
    </row>
    <row r="5" spans="2:9" ht="16.5" thickBot="1" x14ac:dyDescent="0.3">
      <c r="B5" s="2348" t="s">
        <v>1442</v>
      </c>
      <c r="C5" s="2348"/>
      <c r="D5" s="2348"/>
      <c r="E5" s="2348"/>
      <c r="F5" s="2348"/>
      <c r="G5" s="2348"/>
      <c r="H5" s="2348"/>
    </row>
    <row r="6" spans="2:9" ht="12.75" customHeight="1" x14ac:dyDescent="0.2"/>
    <row r="7" spans="2:9" ht="15" x14ac:dyDescent="0.2">
      <c r="B7" s="2351" t="s">
        <v>51</v>
      </c>
      <c r="C7" s="2351">
        <v>2019</v>
      </c>
      <c r="D7" s="2068"/>
      <c r="E7" s="2351">
        <v>2020</v>
      </c>
      <c r="F7" s="2068"/>
      <c r="G7" s="2351">
        <v>2021</v>
      </c>
      <c r="H7" s="2068"/>
    </row>
    <row r="8" spans="2:9" ht="31.5" x14ac:dyDescent="0.2">
      <c r="B8" s="1999"/>
      <c r="C8" s="978" t="s">
        <v>2001</v>
      </c>
      <c r="D8" s="978" t="s">
        <v>1126</v>
      </c>
      <c r="E8" s="978" t="s">
        <v>2001</v>
      </c>
      <c r="F8" s="978" t="s">
        <v>1126</v>
      </c>
      <c r="G8" s="978" t="s">
        <v>2001</v>
      </c>
      <c r="H8" s="978" t="s">
        <v>1126</v>
      </c>
    </row>
    <row r="9" spans="2:9" ht="18" customHeight="1" x14ac:dyDescent="0.2">
      <c r="B9" s="1638" t="s">
        <v>1459</v>
      </c>
      <c r="C9" s="1652">
        <v>340.16666666666669</v>
      </c>
      <c r="D9" s="1652">
        <v>281952.42799999996</v>
      </c>
      <c r="E9" s="1652">
        <v>350.75</v>
      </c>
      <c r="F9" s="1652">
        <v>298635.74299999996</v>
      </c>
      <c r="G9" s="1652">
        <v>344.75</v>
      </c>
      <c r="H9" s="1652">
        <v>304517.01400000002</v>
      </c>
    </row>
    <row r="10" spans="2:9" ht="18" customHeight="1" x14ac:dyDescent="0.2">
      <c r="B10" s="1638" t="s">
        <v>1460</v>
      </c>
      <c r="C10" s="1652">
        <v>414.16666666666669</v>
      </c>
      <c r="D10" s="1652">
        <v>343143.57400000002</v>
      </c>
      <c r="E10" s="1652">
        <v>411.58333333333331</v>
      </c>
      <c r="F10" s="1652">
        <v>350207.08999999997</v>
      </c>
      <c r="G10" s="1652">
        <v>398.41666666666669</v>
      </c>
      <c r="H10" s="1652">
        <v>350849.07399999996</v>
      </c>
    </row>
    <row r="11" spans="2:9" ht="18" customHeight="1" x14ac:dyDescent="0.2">
      <c r="B11" s="1638" t="s">
        <v>1461</v>
      </c>
      <c r="C11" s="1652">
        <v>265.41666666666669</v>
      </c>
      <c r="D11" s="1652">
        <v>219555.334</v>
      </c>
      <c r="E11" s="1652">
        <v>295.08333333333331</v>
      </c>
      <c r="F11" s="1652">
        <v>250790.47399999999</v>
      </c>
      <c r="G11" s="1652">
        <v>298.83333333333331</v>
      </c>
      <c r="H11" s="1652">
        <v>263310.24200000003</v>
      </c>
    </row>
    <row r="12" spans="2:9" ht="18" customHeight="1" x14ac:dyDescent="0.2">
      <c r="B12" s="1638" t="s">
        <v>1462</v>
      </c>
      <c r="C12" s="1652">
        <v>212.5</v>
      </c>
      <c r="D12" s="1652">
        <v>176236.149</v>
      </c>
      <c r="E12" s="1652">
        <v>210</v>
      </c>
      <c r="F12" s="1652">
        <v>178513.97699999998</v>
      </c>
      <c r="G12" s="1652">
        <v>195.58333333333334</v>
      </c>
      <c r="H12" s="1652">
        <v>171834.07399999999</v>
      </c>
    </row>
    <row r="13" spans="2:9" ht="18" customHeight="1" x14ac:dyDescent="0.2">
      <c r="B13" s="1638" t="s">
        <v>1463</v>
      </c>
      <c r="C13" s="1652">
        <v>644.58333333333337</v>
      </c>
      <c r="D13" s="1652">
        <v>533820.99099999992</v>
      </c>
      <c r="E13" s="1652">
        <v>637.08333333333337</v>
      </c>
      <c r="F13" s="1652">
        <v>542034.86</v>
      </c>
      <c r="G13" s="1652">
        <v>625</v>
      </c>
      <c r="H13" s="1652">
        <v>549028.027</v>
      </c>
    </row>
    <row r="14" spans="2:9" ht="18" customHeight="1" x14ac:dyDescent="0.2">
      <c r="B14" s="1638" t="s">
        <v>1464</v>
      </c>
      <c r="C14" s="1652">
        <v>1876.1666666666667</v>
      </c>
      <c r="D14" s="1652">
        <v>1551725.9710000001</v>
      </c>
      <c r="E14" s="1652">
        <v>1795.6666666666667</v>
      </c>
      <c r="F14" s="1652">
        <v>1526054.165</v>
      </c>
      <c r="G14" s="1652">
        <v>1667.9166666666667</v>
      </c>
      <c r="H14" s="1652">
        <v>1463337.0929999996</v>
      </c>
    </row>
    <row r="15" spans="2:9" ht="18" customHeight="1" x14ac:dyDescent="0.2">
      <c r="B15" s="1638" t="s">
        <v>1466</v>
      </c>
      <c r="C15" s="1652">
        <v>794.83333333333337</v>
      </c>
      <c r="D15" s="1652">
        <v>658245.54200000013</v>
      </c>
      <c r="E15" s="1652">
        <v>810.58333333333337</v>
      </c>
      <c r="F15" s="1652">
        <v>689715.34499999997</v>
      </c>
      <c r="G15" s="1652">
        <v>784.58333333333337</v>
      </c>
      <c r="H15" s="1652">
        <v>686781.80499999993</v>
      </c>
    </row>
    <row r="16" spans="2:9" ht="18" customHeight="1" x14ac:dyDescent="0.2">
      <c r="B16" s="1638" t="s">
        <v>1467</v>
      </c>
      <c r="C16" s="1652">
        <v>957.33333333333337</v>
      </c>
      <c r="D16" s="1652">
        <v>792105.07099999988</v>
      </c>
      <c r="E16" s="1652">
        <v>951.66666666666663</v>
      </c>
      <c r="F16" s="1652">
        <v>809120.71400000004</v>
      </c>
      <c r="G16" s="1652">
        <v>891.75</v>
      </c>
      <c r="H16" s="1652">
        <v>781877.73700000008</v>
      </c>
    </row>
    <row r="17" spans="2:9" ht="18" customHeight="1" x14ac:dyDescent="0.2">
      <c r="B17" s="1638" t="s">
        <v>1059</v>
      </c>
      <c r="C17" s="1652">
        <v>1630</v>
      </c>
      <c r="D17" s="1652">
        <v>1347496.713</v>
      </c>
      <c r="E17" s="1652">
        <v>1606.4166666666667</v>
      </c>
      <c r="F17" s="1652">
        <v>1363836.5419999999</v>
      </c>
      <c r="G17" s="1652">
        <v>1419.25</v>
      </c>
      <c r="H17" s="1652">
        <v>1243398.3829999999</v>
      </c>
    </row>
    <row r="18" spans="2:9" ht="18" customHeight="1" x14ac:dyDescent="0.2">
      <c r="B18" s="1638" t="s">
        <v>1468</v>
      </c>
      <c r="C18" s="1652">
        <v>3002.3333333333335</v>
      </c>
      <c r="D18" s="1652">
        <v>2482412.6939999997</v>
      </c>
      <c r="E18" s="1652">
        <v>2853</v>
      </c>
      <c r="F18" s="1652">
        <v>2422229.8459999999</v>
      </c>
      <c r="G18" s="1652">
        <v>2580.75</v>
      </c>
      <c r="H18" s="1652">
        <v>2256851.7689999994</v>
      </c>
    </row>
    <row r="19" spans="2:9" ht="18" customHeight="1" x14ac:dyDescent="0.2">
      <c r="B19" s="1638" t="s">
        <v>1469</v>
      </c>
      <c r="C19" s="1652">
        <v>1433.5833333333333</v>
      </c>
      <c r="D19" s="1652">
        <v>1186374.1150000002</v>
      </c>
      <c r="E19" s="1652">
        <v>1408</v>
      </c>
      <c r="F19" s="1652">
        <v>1197357.9539999999</v>
      </c>
      <c r="G19" s="1652">
        <v>1302.25</v>
      </c>
      <c r="H19" s="1652">
        <v>1142657.5489999999</v>
      </c>
    </row>
    <row r="20" spans="2:9" ht="18" customHeight="1" x14ac:dyDescent="0.2">
      <c r="B20" s="1638" t="s">
        <v>1470</v>
      </c>
      <c r="C20" s="1652">
        <v>640.75</v>
      </c>
      <c r="D20" s="1652">
        <v>530942.44299999997</v>
      </c>
      <c r="E20" s="1652">
        <v>678.83333333333337</v>
      </c>
      <c r="F20" s="1652">
        <v>577625.05500000005</v>
      </c>
      <c r="G20" s="1652">
        <v>652.75</v>
      </c>
      <c r="H20" s="1652">
        <v>571926.92200000002</v>
      </c>
    </row>
    <row r="21" spans="2:9" ht="18" customHeight="1" x14ac:dyDescent="0.2">
      <c r="B21" s="1638" t="s">
        <v>1471</v>
      </c>
      <c r="C21" s="1652">
        <v>2596.75</v>
      </c>
      <c r="D21" s="1652">
        <v>2145215.6660000002</v>
      </c>
      <c r="E21" s="1652">
        <v>2378.75</v>
      </c>
      <c r="F21" s="1652">
        <v>2019209.1880000001</v>
      </c>
      <c r="G21" s="1652">
        <v>2081.8333333333335</v>
      </c>
      <c r="H21" s="1652">
        <v>1828215.9129999999</v>
      </c>
    </row>
    <row r="22" spans="2:9" ht="18" customHeight="1" x14ac:dyDescent="0.2">
      <c r="B22" s="1638" t="s">
        <v>1995</v>
      </c>
      <c r="C22" s="1652">
        <v>132.91666666666666</v>
      </c>
      <c r="D22" s="1652">
        <v>110004.06899999999</v>
      </c>
      <c r="E22" s="1652">
        <v>129.58333333333334</v>
      </c>
      <c r="F22" s="1652">
        <v>110010.855</v>
      </c>
      <c r="G22" s="1652">
        <v>112</v>
      </c>
      <c r="H22" s="1652">
        <v>98183.222999999969</v>
      </c>
    </row>
    <row r="23" spans="2:9" ht="18" customHeight="1" x14ac:dyDescent="0.2">
      <c r="B23" s="1638" t="s">
        <v>1473</v>
      </c>
      <c r="C23" s="1652">
        <v>108.5</v>
      </c>
      <c r="D23" s="1652">
        <v>89900.419000000009</v>
      </c>
      <c r="E23" s="1652">
        <v>105.58333333333333</v>
      </c>
      <c r="F23" s="1652">
        <v>89842.097999999998</v>
      </c>
      <c r="G23" s="1652">
        <v>94.083333333333329</v>
      </c>
      <c r="H23" s="1652">
        <v>82134.465999999986</v>
      </c>
    </row>
    <row r="24" spans="2:9" ht="18" customHeight="1" x14ac:dyDescent="0.2">
      <c r="B24" s="1638" t="s">
        <v>66</v>
      </c>
      <c r="C24" s="1652">
        <v>5643.416666666667</v>
      </c>
      <c r="D24" s="1652">
        <v>4675223.7940000007</v>
      </c>
      <c r="E24" s="1652">
        <v>5578.083333333333</v>
      </c>
      <c r="F24" s="1652">
        <v>4743917.2010000004</v>
      </c>
      <c r="G24" s="1652">
        <v>5316.583333333333</v>
      </c>
      <c r="H24" s="1652">
        <v>4662197.9200000009</v>
      </c>
    </row>
    <row r="25" spans="2:9" ht="15.75" x14ac:dyDescent="0.25">
      <c r="B25" s="1640" t="s">
        <v>8</v>
      </c>
      <c r="C25" s="1629">
        <v>20693.416666666668</v>
      </c>
      <c r="D25" s="1629">
        <v>17124354.973000001</v>
      </c>
      <c r="E25" s="1629">
        <v>20200.666666666668</v>
      </c>
      <c r="F25" s="1629">
        <v>17169101.107000001</v>
      </c>
      <c r="G25" s="1629">
        <v>18766.333333333332</v>
      </c>
      <c r="H25" s="1629">
        <v>16457101.210999999</v>
      </c>
    </row>
    <row r="26" spans="2:9" ht="34.5" customHeight="1" x14ac:dyDescent="0.2">
      <c r="I26" s="772"/>
    </row>
    <row r="27" spans="2:9" ht="15" customHeight="1" x14ac:dyDescent="0.25">
      <c r="B27" s="2346" t="s">
        <v>2005</v>
      </c>
      <c r="C27" s="2346"/>
      <c r="D27" s="2346"/>
      <c r="E27" s="2346"/>
      <c r="F27" s="2346"/>
      <c r="G27" s="2346"/>
      <c r="H27" s="2346"/>
      <c r="I27" s="1943" t="s">
        <v>751</v>
      </c>
    </row>
    <row r="28" spans="2:9" ht="36.75" customHeight="1" x14ac:dyDescent="0.25">
      <c r="B28" s="2347" t="s">
        <v>2003</v>
      </c>
      <c r="C28" s="2347"/>
      <c r="D28" s="2347"/>
      <c r="E28" s="2347"/>
      <c r="F28" s="2347"/>
      <c r="G28" s="2347"/>
      <c r="H28" s="2347"/>
    </row>
    <row r="29" spans="2:9" ht="21" customHeight="1" thickBot="1" x14ac:dyDescent="0.3">
      <c r="B29" s="2348" t="s">
        <v>2004</v>
      </c>
      <c r="C29" s="2348"/>
      <c r="D29" s="2348"/>
      <c r="E29" s="2348"/>
      <c r="F29" s="2348"/>
      <c r="G29" s="2348"/>
      <c r="H29" s="2348"/>
    </row>
    <row r="30" spans="2:9" ht="16.5" customHeight="1" x14ac:dyDescent="0.2"/>
    <row r="31" spans="2:9" ht="15.75" x14ac:dyDescent="0.2">
      <c r="B31" s="2351" t="s">
        <v>51</v>
      </c>
      <c r="C31" s="2351">
        <v>2019</v>
      </c>
      <c r="D31" s="2068"/>
      <c r="E31" s="2351">
        <v>2020</v>
      </c>
      <c r="F31" s="2068"/>
      <c r="G31" s="2351">
        <v>2021</v>
      </c>
      <c r="H31" s="2351"/>
    </row>
    <row r="32" spans="2:9" ht="15.75" x14ac:dyDescent="0.2">
      <c r="B32" s="1999"/>
      <c r="C32" s="1658" t="s">
        <v>43</v>
      </c>
      <c r="D32" s="1658" t="s">
        <v>44</v>
      </c>
      <c r="E32" s="1658" t="s">
        <v>43</v>
      </c>
      <c r="F32" s="1658" t="s">
        <v>44</v>
      </c>
      <c r="G32" s="1658" t="s">
        <v>43</v>
      </c>
      <c r="H32" s="1658" t="s">
        <v>44</v>
      </c>
    </row>
    <row r="33" spans="2:8" ht="18" customHeight="1" x14ac:dyDescent="0.2">
      <c r="B33" s="1638" t="s">
        <v>1459</v>
      </c>
      <c r="C33" s="1659">
        <v>212.83333333333334</v>
      </c>
      <c r="D33" s="1659">
        <v>127.33333333333333</v>
      </c>
      <c r="E33" s="1659">
        <v>217.91666666666666</v>
      </c>
      <c r="F33" s="1659">
        <v>132.83333333333334</v>
      </c>
      <c r="G33" s="1659">
        <v>218.16666666666666</v>
      </c>
      <c r="H33" s="1659">
        <v>126.58333333333333</v>
      </c>
    </row>
    <row r="34" spans="2:8" ht="18" customHeight="1" x14ac:dyDescent="0.2">
      <c r="B34" s="1638" t="s">
        <v>1460</v>
      </c>
      <c r="C34" s="1652">
        <v>250.41666666666666</v>
      </c>
      <c r="D34" s="1652">
        <v>163.75</v>
      </c>
      <c r="E34" s="1652">
        <v>250.25</v>
      </c>
      <c r="F34" s="1652">
        <v>161.33333333333334</v>
      </c>
      <c r="G34" s="1652">
        <v>243.25</v>
      </c>
      <c r="H34" s="1652">
        <v>155.16666666666666</v>
      </c>
    </row>
    <row r="35" spans="2:8" ht="18" customHeight="1" x14ac:dyDescent="0.2">
      <c r="B35" s="1638" t="s">
        <v>1461</v>
      </c>
      <c r="C35" s="1652">
        <v>160.08333333333334</v>
      </c>
      <c r="D35" s="1652">
        <v>105.33333333333333</v>
      </c>
      <c r="E35" s="1652">
        <v>181.5</v>
      </c>
      <c r="F35" s="1652">
        <v>113.58333333333333</v>
      </c>
      <c r="G35" s="1652">
        <v>184.33333333333334</v>
      </c>
      <c r="H35" s="1652">
        <v>114.5</v>
      </c>
    </row>
    <row r="36" spans="2:8" ht="18" customHeight="1" x14ac:dyDescent="0.2">
      <c r="B36" s="1638" t="s">
        <v>1462</v>
      </c>
      <c r="C36" s="1652">
        <v>132.58333333333334</v>
      </c>
      <c r="D36" s="1652">
        <v>79.916666666666671</v>
      </c>
      <c r="E36" s="1652">
        <v>134.33333333333334</v>
      </c>
      <c r="F36" s="1652">
        <v>75.666666666666671</v>
      </c>
      <c r="G36" s="1652">
        <v>121.83333333333333</v>
      </c>
      <c r="H36" s="1652">
        <v>73.75</v>
      </c>
    </row>
    <row r="37" spans="2:8" ht="18" customHeight="1" x14ac:dyDescent="0.2">
      <c r="B37" s="1638" t="s">
        <v>1463</v>
      </c>
      <c r="C37" s="1652">
        <v>386.16666666666669</v>
      </c>
      <c r="D37" s="1652">
        <v>258.41666666666669</v>
      </c>
      <c r="E37" s="1652">
        <v>386.75</v>
      </c>
      <c r="F37" s="1652">
        <v>250.33333333333334</v>
      </c>
      <c r="G37" s="1652">
        <v>383.5</v>
      </c>
      <c r="H37" s="1652">
        <v>241.5</v>
      </c>
    </row>
    <row r="38" spans="2:8" ht="18" customHeight="1" x14ac:dyDescent="0.2">
      <c r="B38" s="1638" t="s">
        <v>1464</v>
      </c>
      <c r="C38" s="1652">
        <v>1167.6666666666667</v>
      </c>
      <c r="D38" s="1652">
        <v>708.5</v>
      </c>
      <c r="E38" s="1652">
        <v>1120.75</v>
      </c>
      <c r="F38" s="1652">
        <v>674.91666666666663</v>
      </c>
      <c r="G38" s="1652">
        <v>1040.5</v>
      </c>
      <c r="H38" s="1652">
        <v>627.41666666666663</v>
      </c>
    </row>
    <row r="39" spans="2:8" ht="18" customHeight="1" x14ac:dyDescent="0.2">
      <c r="B39" s="1638" t="s">
        <v>1466</v>
      </c>
      <c r="C39" s="1652">
        <v>473</v>
      </c>
      <c r="D39" s="1652">
        <v>321.83333333333331</v>
      </c>
      <c r="E39" s="1652">
        <v>491.16666666666669</v>
      </c>
      <c r="F39" s="1652">
        <v>319.41666666666669</v>
      </c>
      <c r="G39" s="1652">
        <v>475.08333333333331</v>
      </c>
      <c r="H39" s="1652">
        <v>309.5</v>
      </c>
    </row>
    <row r="40" spans="2:8" ht="18" customHeight="1" x14ac:dyDescent="0.2">
      <c r="B40" s="1638" t="s">
        <v>1467</v>
      </c>
      <c r="C40" s="1652">
        <v>544.41666666666663</v>
      </c>
      <c r="D40" s="1652">
        <v>412.91666666666669</v>
      </c>
      <c r="E40" s="1652">
        <v>557.16666666666663</v>
      </c>
      <c r="F40" s="1652">
        <v>394.5</v>
      </c>
      <c r="G40" s="1652">
        <v>525.16666666666663</v>
      </c>
      <c r="H40" s="1652">
        <v>366.58333333333331</v>
      </c>
    </row>
    <row r="41" spans="2:8" ht="18" customHeight="1" x14ac:dyDescent="0.2">
      <c r="B41" s="1638" t="s">
        <v>1059</v>
      </c>
      <c r="C41" s="1652">
        <v>969.5</v>
      </c>
      <c r="D41" s="1652">
        <v>660.5</v>
      </c>
      <c r="E41" s="1652">
        <v>965.5</v>
      </c>
      <c r="F41" s="1652">
        <v>640.91666666666663</v>
      </c>
      <c r="G41" s="1652">
        <v>848.16666666666663</v>
      </c>
      <c r="H41" s="1652">
        <v>571.08333333333337</v>
      </c>
    </row>
    <row r="42" spans="2:8" ht="18" customHeight="1" x14ac:dyDescent="0.2">
      <c r="B42" s="1638" t="s">
        <v>1468</v>
      </c>
      <c r="C42" s="1652">
        <v>1778.75</v>
      </c>
      <c r="D42" s="1652">
        <v>1223.5833333333333</v>
      </c>
      <c r="E42" s="1652">
        <v>1687.9166666666667</v>
      </c>
      <c r="F42" s="1652">
        <v>1165.0833333333333</v>
      </c>
      <c r="G42" s="1652">
        <v>1534.0833333333333</v>
      </c>
      <c r="H42" s="1652">
        <v>1046.6666666666667</v>
      </c>
    </row>
    <row r="43" spans="2:8" ht="18" customHeight="1" x14ac:dyDescent="0.2">
      <c r="B43" s="1638" t="s">
        <v>1469</v>
      </c>
      <c r="C43" s="1652">
        <v>826.25</v>
      </c>
      <c r="D43" s="1652">
        <v>607.33333333333337</v>
      </c>
      <c r="E43" s="1652">
        <v>814.5</v>
      </c>
      <c r="F43" s="1652">
        <v>593.5</v>
      </c>
      <c r="G43" s="1652">
        <v>748.16666666666663</v>
      </c>
      <c r="H43" s="1652">
        <v>554.08333333333337</v>
      </c>
    </row>
    <row r="44" spans="2:8" ht="18" customHeight="1" x14ac:dyDescent="0.2">
      <c r="B44" s="1638" t="s">
        <v>1470</v>
      </c>
      <c r="C44" s="1652">
        <v>371.08333333333331</v>
      </c>
      <c r="D44" s="1652">
        <v>269.66666666666669</v>
      </c>
      <c r="E44" s="1652">
        <v>401.33333333333331</v>
      </c>
      <c r="F44" s="1652">
        <v>277.5</v>
      </c>
      <c r="G44" s="1652">
        <v>387.08333333333331</v>
      </c>
      <c r="H44" s="1652">
        <v>265.66666666666669</v>
      </c>
    </row>
    <row r="45" spans="2:8" ht="18" customHeight="1" x14ac:dyDescent="0.2">
      <c r="B45" s="1638" t="s">
        <v>1471</v>
      </c>
      <c r="C45" s="1652">
        <v>1493.5</v>
      </c>
      <c r="D45" s="1652">
        <v>1103.25</v>
      </c>
      <c r="E45" s="1652">
        <v>1386.75</v>
      </c>
      <c r="F45" s="1652">
        <v>992</v>
      </c>
      <c r="G45" s="1652">
        <v>1201.3333333333333</v>
      </c>
      <c r="H45" s="1652">
        <v>880.5</v>
      </c>
    </row>
    <row r="46" spans="2:8" ht="18" customHeight="1" x14ac:dyDescent="0.2">
      <c r="B46" s="1638" t="s">
        <v>1995</v>
      </c>
      <c r="C46" s="1652">
        <v>88.833333333333329</v>
      </c>
      <c r="D46" s="1652">
        <v>44.083333333333336</v>
      </c>
      <c r="E46" s="1652">
        <v>85.083333333333329</v>
      </c>
      <c r="F46" s="1652">
        <v>44.5</v>
      </c>
      <c r="G46" s="1652">
        <v>74</v>
      </c>
      <c r="H46" s="1652">
        <v>38</v>
      </c>
    </row>
    <row r="47" spans="2:8" ht="18" customHeight="1" x14ac:dyDescent="0.2">
      <c r="B47" s="1638" t="s">
        <v>1473</v>
      </c>
      <c r="C47" s="1652">
        <v>63.666666666666664</v>
      </c>
      <c r="D47" s="1652">
        <v>44.833333333333336</v>
      </c>
      <c r="E47" s="1652">
        <v>62.25</v>
      </c>
      <c r="F47" s="1652">
        <v>43.333333333333336</v>
      </c>
      <c r="G47" s="1652">
        <v>55.666666666666664</v>
      </c>
      <c r="H47" s="1652">
        <v>38.416666666666664</v>
      </c>
    </row>
    <row r="48" spans="2:8" ht="18" customHeight="1" x14ac:dyDescent="0.2">
      <c r="B48" s="1638" t="s">
        <v>66</v>
      </c>
      <c r="C48" s="1652">
        <v>3486.9166666666665</v>
      </c>
      <c r="D48" s="1652">
        <v>2156.5</v>
      </c>
      <c r="E48" s="1652">
        <v>3460.4166666666665</v>
      </c>
      <c r="F48" s="1652">
        <v>2117.6666666666665</v>
      </c>
      <c r="G48" s="1652">
        <v>3276.0833333333335</v>
      </c>
      <c r="H48" s="1652">
        <v>2040.5</v>
      </c>
    </row>
    <row r="49" spans="2:9" ht="15.75" x14ac:dyDescent="0.25">
      <c r="B49" s="1640" t="s">
        <v>8</v>
      </c>
      <c r="C49" s="1629">
        <v>12405.666666666666</v>
      </c>
      <c r="D49" s="1629">
        <v>8287.75</v>
      </c>
      <c r="E49" s="1629">
        <v>12203.583333333334</v>
      </c>
      <c r="F49" s="1629">
        <v>7997.083333333333</v>
      </c>
      <c r="G49" s="1629">
        <v>11316.416666666666</v>
      </c>
      <c r="H49" s="1629">
        <v>7449.916666666667</v>
      </c>
      <c r="I49" s="1332"/>
    </row>
    <row r="50" spans="2:9" x14ac:dyDescent="0.2">
      <c r="B50" s="1333"/>
    </row>
  </sheetData>
  <mergeCells count="15">
    <mergeCell ref="B2:H2"/>
    <mergeCell ref="B3:H3"/>
    <mergeCell ref="B4:H4"/>
    <mergeCell ref="B5:H5"/>
    <mergeCell ref="B7:B8"/>
    <mergeCell ref="C7:D7"/>
    <mergeCell ref="E7:F7"/>
    <mergeCell ref="G7:H7"/>
    <mergeCell ref="B27:H27"/>
    <mergeCell ref="B28:H28"/>
    <mergeCell ref="B29:H29"/>
    <mergeCell ref="B31:B32"/>
    <mergeCell ref="C31:D31"/>
    <mergeCell ref="E31:F31"/>
    <mergeCell ref="G31:H31"/>
  </mergeCells>
  <hyperlinks>
    <hyperlink ref="I2" location="'Capítulo VI'!A1" display="Volver" xr:uid="{5926E750-7F7D-4E34-87E2-FEDC830A521F}"/>
    <hyperlink ref="I27" location="'Capítulo VI'!A1" display="Volver" xr:uid="{B4B6ABF1-6F7D-4540-84D6-BDEB7D6FD7F0}"/>
  </hyperlinks>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C9658-0AEF-438A-A5A0-9CC2CB1FC244}">
  <sheetPr>
    <tabColor theme="0" tint="-0.499984740745262"/>
  </sheetPr>
  <dimension ref="B2:E11"/>
  <sheetViews>
    <sheetView showGridLines="0" zoomScale="90" zoomScaleNormal="90" workbookViewId="0"/>
  </sheetViews>
  <sheetFormatPr baseColWidth="10" defaultColWidth="11.42578125" defaultRowHeight="12.75" x14ac:dyDescent="0.2"/>
  <cols>
    <col min="1" max="1" width="18.140625" style="1336" customWidth="1"/>
    <col min="2" max="2" width="42.7109375" style="1336" customWidth="1"/>
    <col min="3" max="3" width="19.85546875" style="1336" customWidth="1"/>
    <col min="4" max="4" width="19.28515625" style="1336" customWidth="1"/>
    <col min="5" max="5" width="17.140625" style="1336" customWidth="1"/>
    <col min="6" max="6" width="44.5703125" style="1336" customWidth="1"/>
    <col min="7" max="7" width="16.85546875" style="1336" customWidth="1"/>
    <col min="8" max="8" width="20.5703125" style="1336" customWidth="1"/>
    <col min="9" max="16384" width="11.42578125" style="1336"/>
  </cols>
  <sheetData>
    <row r="2" spans="2:5" ht="18" x14ac:dyDescent="0.25">
      <c r="B2" s="2346" t="s">
        <v>2015</v>
      </c>
      <c r="C2" s="2346"/>
      <c r="D2" s="2346"/>
      <c r="E2" s="3" t="s">
        <v>751</v>
      </c>
    </row>
    <row r="3" spans="2:5" ht="48" customHeight="1" thickBot="1" x14ac:dyDescent="0.25">
      <c r="B3" s="2011" t="s">
        <v>2006</v>
      </c>
      <c r="C3" s="2011"/>
      <c r="D3" s="2011"/>
    </row>
    <row r="5" spans="2:5" ht="31.5" x14ac:dyDescent="0.2">
      <c r="B5" s="978" t="s">
        <v>2007</v>
      </c>
      <c r="C5" s="978" t="s">
        <v>2008</v>
      </c>
      <c r="D5" s="978" t="s">
        <v>2009</v>
      </c>
    </row>
    <row r="6" spans="2:5" ht="16.5" customHeight="1" x14ac:dyDescent="0.2">
      <c r="B6" s="1638" t="s">
        <v>2010</v>
      </c>
      <c r="C6" s="1652">
        <v>2226827</v>
      </c>
      <c r="D6" s="1652">
        <v>109524259</v>
      </c>
      <c r="E6" s="1660"/>
    </row>
    <row r="7" spans="2:5" ht="16.5" customHeight="1" x14ac:dyDescent="0.2">
      <c r="B7" s="1638" t="s">
        <v>2011</v>
      </c>
      <c r="C7" s="1652">
        <v>1050330</v>
      </c>
      <c r="D7" s="1652">
        <v>51659431</v>
      </c>
      <c r="E7" s="1660"/>
    </row>
    <row r="8" spans="2:5" ht="16.5" customHeight="1" x14ac:dyDescent="0.2">
      <c r="B8" s="1638" t="s">
        <v>2012</v>
      </c>
      <c r="C8" s="1652">
        <v>6749</v>
      </c>
      <c r="D8" s="1652">
        <v>331943</v>
      </c>
      <c r="E8" s="1660"/>
    </row>
    <row r="9" spans="2:5" ht="16.5" customHeight="1" x14ac:dyDescent="0.2">
      <c r="B9" s="1638" t="s">
        <v>2013</v>
      </c>
      <c r="C9" s="1652">
        <v>101156</v>
      </c>
      <c r="D9" s="1652">
        <v>4975257</v>
      </c>
      <c r="E9" s="1660"/>
    </row>
    <row r="10" spans="2:5" ht="16.5" customHeight="1" x14ac:dyDescent="0.25">
      <c r="B10" s="1640" t="s">
        <v>8</v>
      </c>
      <c r="C10" s="1629">
        <v>3385062</v>
      </c>
      <c r="D10" s="1629">
        <v>166490889</v>
      </c>
      <c r="E10" s="1660"/>
    </row>
    <row r="11" spans="2:5" x14ac:dyDescent="0.2">
      <c r="B11" s="1661" t="s">
        <v>2014</v>
      </c>
    </row>
  </sheetData>
  <mergeCells count="2">
    <mergeCell ref="B2:D2"/>
    <mergeCell ref="B3:D3"/>
  </mergeCells>
  <hyperlinks>
    <hyperlink ref="E2" location="'Capítulo VI'!A1" display="Volver" xr:uid="{8270BCCC-080D-48BD-BA3D-E1A80424102C}"/>
  </hyperlink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9311C-D961-4FD0-A665-E3DE7A25CAD5}">
  <sheetPr>
    <tabColor theme="0" tint="-0.499984740745262"/>
  </sheetPr>
  <dimension ref="A2:M22"/>
  <sheetViews>
    <sheetView showGridLines="0" zoomScale="90" zoomScaleNormal="90" workbookViewId="0"/>
  </sheetViews>
  <sheetFormatPr baseColWidth="10" defaultRowHeight="15" x14ac:dyDescent="0.25"/>
  <cols>
    <col min="1" max="1" width="19.28515625" style="1336" customWidth="1"/>
    <col min="2" max="2" width="44.28515625" style="638" customWidth="1"/>
    <col min="3" max="3" width="16.42578125" style="638" customWidth="1"/>
    <col min="4" max="4" width="14" style="638" customWidth="1"/>
    <col min="5" max="5" width="11.42578125" style="638" customWidth="1"/>
    <col min="6" max="6" width="14" style="638" customWidth="1"/>
    <col min="7" max="7" width="11.42578125" style="638" customWidth="1"/>
    <col min="8" max="8" width="14" style="638" customWidth="1"/>
    <col min="9" max="9" width="11.42578125" style="638" customWidth="1"/>
    <col min="10" max="10" width="14" style="638" customWidth="1"/>
    <col min="11" max="11" width="11.42578125" style="638" customWidth="1"/>
    <col min="12" max="12" width="14" style="638" customWidth="1"/>
    <col min="13" max="16384" width="11.42578125" style="638"/>
  </cols>
  <sheetData>
    <row r="2" spans="2:13" ht="18" x14ac:dyDescent="0.25">
      <c r="B2" s="2346" t="s">
        <v>2577</v>
      </c>
      <c r="C2" s="2352"/>
      <c r="D2" s="2352"/>
      <c r="E2" s="2352"/>
      <c r="F2" s="2352"/>
      <c r="G2" s="2352"/>
      <c r="H2" s="2352"/>
      <c r="I2" s="2352"/>
      <c r="J2" s="2352"/>
      <c r="K2" s="2352"/>
      <c r="L2" s="2352"/>
      <c r="M2" s="3" t="s">
        <v>751</v>
      </c>
    </row>
    <row r="3" spans="2:13" ht="15.75" x14ac:dyDescent="0.25">
      <c r="B3" s="2347" t="s">
        <v>2016</v>
      </c>
      <c r="C3" s="2353"/>
      <c r="D3" s="2353"/>
      <c r="E3" s="2353"/>
      <c r="F3" s="2353"/>
      <c r="G3" s="2353"/>
      <c r="H3" s="2353"/>
      <c r="I3" s="2353"/>
      <c r="J3" s="2353"/>
      <c r="K3" s="2353"/>
      <c r="L3" s="2353"/>
    </row>
    <row r="4" spans="2:13" ht="16.5" thickBot="1" x14ac:dyDescent="0.3">
      <c r="B4" s="2350" t="s">
        <v>1299</v>
      </c>
      <c r="C4" s="2353"/>
      <c r="D4" s="2353"/>
      <c r="E4" s="2353"/>
      <c r="F4" s="2353"/>
      <c r="G4" s="2353"/>
      <c r="H4" s="2353"/>
      <c r="I4" s="2353"/>
      <c r="J4" s="2353"/>
      <c r="K4" s="2353"/>
      <c r="L4" s="2353"/>
    </row>
    <row r="5" spans="2:13" x14ac:dyDescent="0.25">
      <c r="B5" s="53"/>
      <c r="C5" s="53"/>
      <c r="D5" s="53"/>
      <c r="E5" s="53"/>
      <c r="F5" s="53"/>
      <c r="G5" s="53"/>
      <c r="H5" s="53"/>
      <c r="I5" s="53"/>
      <c r="J5" s="53"/>
      <c r="K5" s="53"/>
      <c r="L5" s="53"/>
    </row>
    <row r="6" spans="2:13" ht="15.75" x14ac:dyDescent="0.25">
      <c r="B6" s="1662"/>
      <c r="C6" s="1663">
        <v>2017</v>
      </c>
      <c r="D6" s="1663"/>
      <c r="E6" s="1663">
        <v>2018</v>
      </c>
      <c r="F6" s="1664"/>
      <c r="G6" s="1663">
        <v>2019</v>
      </c>
      <c r="H6" s="1665"/>
      <c r="I6" s="1663">
        <v>2020</v>
      </c>
      <c r="J6" s="1665"/>
      <c r="K6" s="1663">
        <v>2021</v>
      </c>
      <c r="L6" s="1665"/>
    </row>
    <row r="7" spans="2:13" ht="45" x14ac:dyDescent="0.25">
      <c r="B7" s="1666" t="s">
        <v>2007</v>
      </c>
      <c r="C7" s="1666" t="s">
        <v>2008</v>
      </c>
      <c r="D7" s="1666" t="s">
        <v>2009</v>
      </c>
      <c r="E7" s="1666" t="s">
        <v>2008</v>
      </c>
      <c r="F7" s="1666" t="s">
        <v>2009</v>
      </c>
      <c r="G7" s="1666" t="s">
        <v>2008</v>
      </c>
      <c r="H7" s="1666" t="s">
        <v>2009</v>
      </c>
      <c r="I7" s="1666" t="s">
        <v>2008</v>
      </c>
      <c r="J7" s="1666" t="s">
        <v>2009</v>
      </c>
      <c r="K7" s="1666" t="s">
        <v>2008</v>
      </c>
      <c r="L7" s="1666" t="s">
        <v>2009</v>
      </c>
    </row>
    <row r="8" spans="2:13" ht="24.95" customHeight="1" x14ac:dyDescent="0.25">
      <c r="B8" s="1638" t="s">
        <v>2010</v>
      </c>
      <c r="C8" s="1652">
        <v>2068147</v>
      </c>
      <c r="D8" s="1652">
        <v>91430710.723000005</v>
      </c>
      <c r="E8" s="1652">
        <v>2057622</v>
      </c>
      <c r="F8" s="1652">
        <v>93029205.863999993</v>
      </c>
      <c r="G8" s="1652">
        <v>2080998</v>
      </c>
      <c r="H8" s="1652">
        <v>96504201.252000004</v>
      </c>
      <c r="I8" s="1652">
        <v>2111085</v>
      </c>
      <c r="J8" s="1652">
        <v>100835975.02500001</v>
      </c>
      <c r="K8" s="1652">
        <v>2226827</v>
      </c>
      <c r="L8" s="1652">
        <v>109524259</v>
      </c>
    </row>
    <row r="9" spans="2:13" ht="24.95" customHeight="1" x14ac:dyDescent="0.25">
      <c r="B9" s="1638" t="s">
        <v>2011</v>
      </c>
      <c r="C9" s="1652">
        <v>1118323</v>
      </c>
      <c r="D9" s="1652">
        <v>49439942</v>
      </c>
      <c r="E9" s="1652">
        <v>1076823</v>
      </c>
      <c r="F9" s="1652">
        <v>48685321</v>
      </c>
      <c r="G9" s="1652">
        <v>1086969</v>
      </c>
      <c r="H9" s="1652">
        <v>50407100</v>
      </c>
      <c r="I9" s="1652">
        <v>1040530</v>
      </c>
      <c r="J9" s="1652">
        <v>49700915</v>
      </c>
      <c r="K9" s="1652">
        <v>1050330</v>
      </c>
      <c r="L9" s="1652">
        <v>51659431</v>
      </c>
    </row>
    <row r="10" spans="2:13" ht="24.95" customHeight="1" x14ac:dyDescent="0.25">
      <c r="B10" s="1638" t="s">
        <v>2012</v>
      </c>
      <c r="C10" s="1652">
        <v>14718</v>
      </c>
      <c r="D10" s="1652">
        <v>650668</v>
      </c>
      <c r="E10" s="1652">
        <v>14222</v>
      </c>
      <c r="F10" s="1652">
        <v>643005</v>
      </c>
      <c r="G10" s="1652">
        <v>15179</v>
      </c>
      <c r="H10" s="1652">
        <v>703911</v>
      </c>
      <c r="I10" s="1652">
        <v>11869</v>
      </c>
      <c r="J10" s="1652">
        <v>566923</v>
      </c>
      <c r="K10" s="1652">
        <v>6749</v>
      </c>
      <c r="L10" s="1652">
        <v>331943</v>
      </c>
    </row>
    <row r="11" spans="2:13" ht="24.95" customHeight="1" x14ac:dyDescent="0.25">
      <c r="B11" s="1638" t="s">
        <v>2013</v>
      </c>
      <c r="C11" s="1652">
        <v>65183</v>
      </c>
      <c r="D11" s="1652">
        <v>2881675.247</v>
      </c>
      <c r="E11" s="1652">
        <v>72818</v>
      </c>
      <c r="F11" s="1652">
        <v>3292247.4160000002</v>
      </c>
      <c r="G11" s="1652">
        <v>90848</v>
      </c>
      <c r="H11" s="1652">
        <v>4212985.1519999998</v>
      </c>
      <c r="I11" s="1652">
        <v>103904</v>
      </c>
      <c r="J11" s="1652">
        <v>4962975</v>
      </c>
      <c r="K11" s="1652">
        <v>101156</v>
      </c>
      <c r="L11" s="1652">
        <v>4975257</v>
      </c>
    </row>
    <row r="12" spans="2:13" ht="24.95" customHeight="1" x14ac:dyDescent="0.25">
      <c r="B12" s="1667" t="s">
        <v>8</v>
      </c>
      <c r="C12" s="1668">
        <v>3266371</v>
      </c>
      <c r="D12" s="1668">
        <v>144402996</v>
      </c>
      <c r="E12" s="1668">
        <v>3221485</v>
      </c>
      <c r="F12" s="1668">
        <v>145649779</v>
      </c>
      <c r="G12" s="1668">
        <v>3273994</v>
      </c>
      <c r="H12" s="1668">
        <v>151828197</v>
      </c>
      <c r="I12" s="1668">
        <v>3267388</v>
      </c>
      <c r="J12" s="1668">
        <v>156066788</v>
      </c>
      <c r="K12" s="1629">
        <v>3385062</v>
      </c>
      <c r="L12" s="1629">
        <v>166490889</v>
      </c>
    </row>
    <row r="13" spans="2:13" x14ac:dyDescent="0.25">
      <c r="B13" s="1379" t="s">
        <v>2017</v>
      </c>
    </row>
    <row r="14" spans="2:13" ht="15.75" x14ac:dyDescent="0.25">
      <c r="C14" s="1669"/>
      <c r="D14" s="1669"/>
      <c r="E14" s="1669"/>
      <c r="F14" s="1669"/>
      <c r="G14" s="1669"/>
      <c r="H14" s="1669"/>
      <c r="I14" s="1669"/>
      <c r="J14" s="1669"/>
    </row>
    <row r="18" spans="10:10" x14ac:dyDescent="0.25">
      <c r="J18" s="639"/>
    </row>
    <row r="19" spans="10:10" x14ac:dyDescent="0.25">
      <c r="J19" s="639"/>
    </row>
    <row r="20" spans="10:10" x14ac:dyDescent="0.25">
      <c r="J20" s="639"/>
    </row>
    <row r="21" spans="10:10" x14ac:dyDescent="0.25">
      <c r="J21" s="639"/>
    </row>
    <row r="22" spans="10:10" x14ac:dyDescent="0.25">
      <c r="J22" s="639"/>
    </row>
  </sheetData>
  <mergeCells count="3">
    <mergeCell ref="B2:L2"/>
    <mergeCell ref="B3:L3"/>
    <mergeCell ref="B4:L4"/>
  </mergeCells>
  <hyperlinks>
    <hyperlink ref="M2" location="'Capítulo VI'!A1" display="Volver" xr:uid="{60F55853-83E0-4B30-AD7E-67D1E4523137}"/>
  </hyperlinks>
  <pageMargins left="0.7" right="0.7" top="0.75" bottom="0.75" header="0.3" footer="0.3"/>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7DC38-0931-49F7-A216-96B7AFA214A4}">
  <sheetPr>
    <tabColor theme="1"/>
  </sheetPr>
  <dimension ref="B2:M21"/>
  <sheetViews>
    <sheetView showGridLines="0" zoomScale="90" zoomScaleNormal="90" workbookViewId="0"/>
  </sheetViews>
  <sheetFormatPr baseColWidth="10" defaultRowHeight="15" x14ac:dyDescent="0.25"/>
  <cols>
    <col min="1" max="16384" width="11.42578125" style="638"/>
  </cols>
  <sheetData>
    <row r="2" spans="2:13" ht="21" x14ac:dyDescent="0.35">
      <c r="B2" s="517"/>
      <c r="C2" s="997" t="s">
        <v>752</v>
      </c>
      <c r="M2" s="772" t="s">
        <v>751</v>
      </c>
    </row>
    <row r="3" spans="2:13" ht="21" x14ac:dyDescent="0.35">
      <c r="B3" s="517"/>
      <c r="C3" s="997"/>
    </row>
    <row r="4" spans="2:13" x14ac:dyDescent="0.25">
      <c r="B4" s="517"/>
    </row>
    <row r="5" spans="2:13" x14ac:dyDescent="0.25">
      <c r="B5" s="517"/>
      <c r="C5" s="1670"/>
    </row>
    <row r="6" spans="2:13" ht="21" x14ac:dyDescent="0.35">
      <c r="B6" s="517"/>
      <c r="C6" s="997" t="s">
        <v>2018</v>
      </c>
    </row>
    <row r="7" spans="2:13" ht="21" x14ac:dyDescent="0.35">
      <c r="B7" s="515" t="s">
        <v>750</v>
      </c>
      <c r="C7" s="1203"/>
    </row>
    <row r="8" spans="2:13" x14ac:dyDescent="0.25">
      <c r="B8" s="524">
        <v>138</v>
      </c>
      <c r="C8" s="638" t="s">
        <v>2019</v>
      </c>
    </row>
    <row r="9" spans="2:13" x14ac:dyDescent="0.25">
      <c r="B9" s="524">
        <v>139</v>
      </c>
      <c r="C9" s="638" t="s">
        <v>2020</v>
      </c>
    </row>
    <row r="10" spans="2:13" x14ac:dyDescent="0.25">
      <c r="B10" s="524">
        <v>140</v>
      </c>
      <c r="C10" s="638" t="s">
        <v>2021</v>
      </c>
    </row>
    <row r="11" spans="2:13" x14ac:dyDescent="0.25">
      <c r="B11" s="524">
        <v>141</v>
      </c>
      <c r="C11" s="638" t="s">
        <v>2022</v>
      </c>
    </row>
    <row r="12" spans="2:13" x14ac:dyDescent="0.25">
      <c r="B12" s="524">
        <v>142</v>
      </c>
      <c r="C12" s="638" t="s">
        <v>2023</v>
      </c>
    </row>
    <row r="13" spans="2:13" x14ac:dyDescent="0.25">
      <c r="B13" s="524">
        <v>143</v>
      </c>
      <c r="C13" s="638" t="s">
        <v>2024</v>
      </c>
    </row>
    <row r="14" spans="2:13" x14ac:dyDescent="0.25">
      <c r="B14" s="524">
        <v>144</v>
      </c>
      <c r="C14" s="638" t="s">
        <v>2025</v>
      </c>
    </row>
    <row r="15" spans="2:13" x14ac:dyDescent="0.25">
      <c r="B15" s="524">
        <v>145</v>
      </c>
      <c r="C15" s="638" t="s">
        <v>2026</v>
      </c>
    </row>
    <row r="16" spans="2:13" x14ac:dyDescent="0.25">
      <c r="B16" s="524">
        <v>146</v>
      </c>
      <c r="C16" s="638" t="s">
        <v>2027</v>
      </c>
    </row>
    <row r="17" spans="2:3" x14ac:dyDescent="0.25">
      <c r="B17" s="524">
        <v>147</v>
      </c>
      <c r="C17" s="638" t="s">
        <v>2028</v>
      </c>
    </row>
    <row r="18" spans="2:3" x14ac:dyDescent="0.25">
      <c r="B18" s="524">
        <v>148</v>
      </c>
      <c r="C18" s="638" t="s">
        <v>2029</v>
      </c>
    </row>
    <row r="19" spans="2:3" x14ac:dyDescent="0.25">
      <c r="B19" s="524">
        <v>149</v>
      </c>
      <c r="C19" s="638" t="s">
        <v>2030</v>
      </c>
    </row>
    <row r="20" spans="2:3" x14ac:dyDescent="0.25">
      <c r="B20" s="517"/>
    </row>
    <row r="21" spans="2:3" x14ac:dyDescent="0.25">
      <c r="B21" s="517"/>
    </row>
  </sheetData>
  <hyperlinks>
    <hyperlink ref="B8" location="'138 139'!A1" display="'138 139'!A1" xr:uid="{8090B202-D90E-47A9-A630-643B57ABBFFE}"/>
    <hyperlink ref="B10" location="'140'!A1" display="'140'!A1" xr:uid="{D6E7400A-59F3-402D-A5B5-9443522B744F}"/>
    <hyperlink ref="B12" location="'142'!A1" display="'142'!A1" xr:uid="{8669319E-A93D-40DA-8BE5-96F58167FA83}"/>
    <hyperlink ref="B14" location="'144 145'!A1" display="'144 145'!A1" xr:uid="{FBE14A3C-76E0-4086-99CC-73235DB03C05}"/>
    <hyperlink ref="B16" location="'146'!A1" display="'146'!A1" xr:uid="{3EB47010-3D2A-47AB-A81C-E316A2D8DFCF}"/>
    <hyperlink ref="B18" location="'148 149'!A1" display="'148 149'!A1" xr:uid="{BE2E6776-14C1-4A9E-BD9B-F345CE6B4151}"/>
    <hyperlink ref="B11" location="'141'!A1" display="'141'!A1" xr:uid="{B202968A-545B-48D1-A913-75B2F02DDE08}"/>
    <hyperlink ref="B13" location="'143'!A1" display="'143'!A1" xr:uid="{A6E1CF9A-D70D-460B-9A03-E83D014D8B1E}"/>
    <hyperlink ref="B15" location="'144 145'!A30" display="'144 145'!A30" xr:uid="{FE44900E-DD3C-498D-9150-9A04226900A4}"/>
    <hyperlink ref="B17" location="'147'!A1" display="'147'!A1" xr:uid="{959C9B0E-BCD5-4442-B9D5-05EA05B1FB0F}"/>
    <hyperlink ref="B19" location="'148 149'!A23" display="'148 149'!A23" xr:uid="{BBF80B4E-D4E9-47E0-813D-C1850DCB1E37}"/>
    <hyperlink ref="B9" location="'138 139'!A20" display="'138 139'!A20" xr:uid="{FB908CAA-F3BB-4FA9-87C5-C2ED36FC4D04}"/>
    <hyperlink ref="M2" location="'Indice Total'!A161" display="Volver" xr:uid="{ED4EDAF8-E87C-4604-8A41-0DBD507839DA}"/>
  </hyperlinks>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F0058-68C3-40C0-8CB9-61A92B6DBC57}">
  <sheetPr>
    <tabColor theme="0" tint="-0.499984740745262"/>
  </sheetPr>
  <dimension ref="B2:M33"/>
  <sheetViews>
    <sheetView showGridLines="0" zoomScale="90" zoomScaleNormal="90" workbookViewId="0"/>
  </sheetViews>
  <sheetFormatPr baseColWidth="10" defaultColWidth="10.28515625" defaultRowHeight="15" x14ac:dyDescent="0.2"/>
  <cols>
    <col min="1" max="1" width="16.85546875" style="1373" customWidth="1"/>
    <col min="2" max="2" width="24.140625" style="1373" customWidth="1"/>
    <col min="3" max="3" width="11" style="1373" customWidth="1"/>
    <col min="4" max="4" width="14.5703125" style="1373" customWidth="1"/>
    <col min="5" max="5" width="11.5703125" style="1373" customWidth="1"/>
    <col min="6" max="6" width="13.5703125" style="1373" customWidth="1"/>
    <col min="7" max="7" width="12" style="1373" customWidth="1"/>
    <col min="8" max="8" width="13.5703125" style="1373" customWidth="1"/>
    <col min="9" max="9" width="11.42578125" style="1373" customWidth="1"/>
    <col min="10" max="10" width="11.85546875" style="1373" customWidth="1"/>
    <col min="11" max="11" width="9.28515625" style="1373" customWidth="1"/>
    <col min="12" max="14" width="10.28515625" style="1373"/>
    <col min="15" max="15" width="17.5703125" style="1373" customWidth="1"/>
    <col min="16" max="16384" width="10.28515625" style="1373"/>
  </cols>
  <sheetData>
    <row r="2" spans="2:13" ht="18" x14ac:dyDescent="0.25">
      <c r="B2" s="2322" t="s">
        <v>2040</v>
      </c>
      <c r="C2" s="2322"/>
      <c r="D2" s="2322"/>
      <c r="E2" s="2322"/>
      <c r="F2" s="2322"/>
      <c r="G2" s="2322"/>
      <c r="H2" s="2322"/>
      <c r="I2" s="2322"/>
      <c r="J2" s="2322"/>
      <c r="K2" s="1767" t="s">
        <v>751</v>
      </c>
      <c r="L2" s="772"/>
    </row>
    <row r="3" spans="2:13" ht="33" customHeight="1" x14ac:dyDescent="0.25">
      <c r="B3" s="2267" t="s">
        <v>2031</v>
      </c>
      <c r="C3" s="2267"/>
      <c r="D3" s="2267"/>
      <c r="E3" s="2267"/>
      <c r="F3" s="2267"/>
      <c r="G3" s="2267"/>
      <c r="H3" s="2267"/>
      <c r="I3" s="2267"/>
      <c r="J3" s="2267"/>
    </row>
    <row r="4" spans="2:13" ht="16.5" thickBot="1" x14ac:dyDescent="0.3">
      <c r="B4" s="2269" t="s">
        <v>1344</v>
      </c>
      <c r="C4" s="2269"/>
      <c r="D4" s="2269"/>
      <c r="E4" s="2269"/>
      <c r="F4" s="2269"/>
      <c r="G4" s="2269"/>
      <c r="H4" s="2269"/>
      <c r="I4" s="2269"/>
      <c r="J4" s="2269"/>
    </row>
    <row r="5" spans="2:13" ht="13.5" customHeight="1" x14ac:dyDescent="0.2">
      <c r="I5" s="1393"/>
    </row>
    <row r="6" spans="2:13" ht="15.75" x14ac:dyDescent="0.2">
      <c r="B6" s="2282" t="s">
        <v>1171</v>
      </c>
      <c r="C6" s="1566">
        <v>2018</v>
      </c>
      <c r="D6" s="1671"/>
      <c r="E6" s="1566">
        <v>2019</v>
      </c>
      <c r="F6" s="1566"/>
      <c r="G6" s="2282">
        <v>2020</v>
      </c>
      <c r="H6" s="2282"/>
      <c r="I6" s="2282">
        <v>2021</v>
      </c>
      <c r="J6" s="2282"/>
    </row>
    <row r="7" spans="2:13" ht="15.75" x14ac:dyDescent="0.2">
      <c r="B7" s="2354"/>
      <c r="C7" s="1309" t="s">
        <v>2032</v>
      </c>
      <c r="D7" s="1309" t="s">
        <v>2033</v>
      </c>
      <c r="E7" s="1309" t="s">
        <v>2032</v>
      </c>
      <c r="F7" s="1309" t="s">
        <v>2033</v>
      </c>
      <c r="G7" s="1309" t="s">
        <v>2032</v>
      </c>
      <c r="H7" s="1309" t="s">
        <v>2033</v>
      </c>
      <c r="I7" s="1309" t="s">
        <v>2032</v>
      </c>
      <c r="J7" s="1309" t="s">
        <v>2033</v>
      </c>
    </row>
    <row r="8" spans="2:13" ht="15.75" x14ac:dyDescent="0.25">
      <c r="B8" s="1327" t="s">
        <v>2034</v>
      </c>
      <c r="C8" s="1381">
        <v>46</v>
      </c>
      <c r="D8" s="1381">
        <v>6837</v>
      </c>
      <c r="E8" s="1381">
        <v>36.166666666666664</v>
      </c>
      <c r="F8" s="1381">
        <v>5370.0950000000003</v>
      </c>
      <c r="G8" s="1381">
        <v>36</v>
      </c>
      <c r="H8" s="1381">
        <v>5593</v>
      </c>
      <c r="I8" s="1381">
        <v>10</v>
      </c>
      <c r="J8" s="1381">
        <v>1958</v>
      </c>
      <c r="L8" s="1380"/>
      <c r="M8" s="638"/>
    </row>
    <row r="9" spans="2:13" ht="15.75" x14ac:dyDescent="0.25">
      <c r="B9" s="1327" t="s">
        <v>1286</v>
      </c>
      <c r="C9" s="1381">
        <v>107.91666666666667</v>
      </c>
      <c r="D9" s="1381">
        <v>14888</v>
      </c>
      <c r="E9" s="1381">
        <v>99.083333333333329</v>
      </c>
      <c r="F9" s="1381">
        <v>13814.302</v>
      </c>
      <c r="G9" s="1381">
        <v>63</v>
      </c>
      <c r="H9" s="1381">
        <v>9820</v>
      </c>
      <c r="I9" s="1381">
        <v>32.75</v>
      </c>
      <c r="J9" s="1381">
        <v>4987</v>
      </c>
      <c r="L9" s="1380"/>
      <c r="M9" s="638"/>
    </row>
    <row r="10" spans="2:13" ht="15.75" x14ac:dyDescent="0.25">
      <c r="B10" s="1327" t="s">
        <v>1287</v>
      </c>
      <c r="C10" s="1381">
        <v>45</v>
      </c>
      <c r="D10" s="1381">
        <v>6819</v>
      </c>
      <c r="E10" s="1381">
        <v>43.166666666666664</v>
      </c>
      <c r="F10" s="1381">
        <v>7067.9979999999996</v>
      </c>
      <c r="G10" s="1381">
        <v>30</v>
      </c>
      <c r="H10" s="1381">
        <v>5664</v>
      </c>
      <c r="I10" s="1381">
        <v>15.666666666666666</v>
      </c>
      <c r="J10" s="1381">
        <v>2801</v>
      </c>
      <c r="L10" s="1380"/>
      <c r="M10" s="638"/>
    </row>
    <row r="11" spans="2:13" ht="15.75" x14ac:dyDescent="0.25">
      <c r="B11" s="1327" t="s">
        <v>2035</v>
      </c>
      <c r="C11" s="1381">
        <v>8.75</v>
      </c>
      <c r="D11" s="1381">
        <v>1795</v>
      </c>
      <c r="E11" s="1381">
        <v>9.8333333333333339</v>
      </c>
      <c r="F11" s="1381">
        <v>2361.2930000000001</v>
      </c>
      <c r="G11" s="1381">
        <v>6</v>
      </c>
      <c r="H11" s="1381">
        <v>1342</v>
      </c>
      <c r="I11" s="1381">
        <v>2.4166666666666665</v>
      </c>
      <c r="J11" s="1381">
        <v>496</v>
      </c>
      <c r="L11" s="1380"/>
      <c r="M11" s="638"/>
    </row>
    <row r="12" spans="2:13" ht="15.75" x14ac:dyDescent="0.25">
      <c r="B12" s="1327" t="s">
        <v>1289</v>
      </c>
      <c r="C12" s="1381">
        <v>24</v>
      </c>
      <c r="D12" s="1381">
        <v>3198</v>
      </c>
      <c r="E12" s="1381">
        <v>21.166666666666668</v>
      </c>
      <c r="F12" s="1381">
        <v>3098.9850000000001</v>
      </c>
      <c r="G12" s="1381">
        <v>20</v>
      </c>
      <c r="H12" s="1381">
        <v>2636</v>
      </c>
      <c r="I12" s="1381">
        <v>3.1666666666666665</v>
      </c>
      <c r="J12" s="1381">
        <v>373</v>
      </c>
      <c r="L12" s="1380"/>
      <c r="M12" s="638"/>
    </row>
    <row r="13" spans="2:13" ht="15.75" x14ac:dyDescent="0.25">
      <c r="B13" s="1327" t="s">
        <v>2036</v>
      </c>
      <c r="C13" s="1381">
        <v>2.5</v>
      </c>
      <c r="D13" s="1381">
        <v>320</v>
      </c>
      <c r="E13" s="1381" t="s">
        <v>262</v>
      </c>
      <c r="F13" s="1381" t="s">
        <v>262</v>
      </c>
      <c r="G13" s="1381" t="s">
        <v>262</v>
      </c>
      <c r="H13" s="1381" t="s">
        <v>262</v>
      </c>
      <c r="I13" s="1381">
        <v>0</v>
      </c>
      <c r="J13" s="1381" t="s">
        <v>262</v>
      </c>
      <c r="L13" s="1380"/>
      <c r="M13" s="638"/>
    </row>
    <row r="14" spans="2:13" ht="15.75" x14ac:dyDescent="0.25">
      <c r="B14" s="1327" t="s">
        <v>2037</v>
      </c>
      <c r="C14" s="1381"/>
      <c r="D14" s="1381">
        <v>64</v>
      </c>
      <c r="E14" s="1381"/>
      <c r="F14" s="1381">
        <v>0</v>
      </c>
      <c r="G14" s="1381"/>
      <c r="H14" s="1381">
        <v>0</v>
      </c>
      <c r="I14" s="1381"/>
      <c r="J14" s="1381">
        <v>0</v>
      </c>
      <c r="L14" s="1380"/>
      <c r="M14" s="638"/>
    </row>
    <row r="15" spans="2:13" ht="15.75" x14ac:dyDescent="0.2">
      <c r="B15" s="1609" t="s">
        <v>8</v>
      </c>
      <c r="C15" s="1672">
        <v>234.16666666666669</v>
      </c>
      <c r="D15" s="1672">
        <v>33921</v>
      </c>
      <c r="E15" s="1672">
        <v>209.41666666666666</v>
      </c>
      <c r="F15" s="1672">
        <v>31712.673000000003</v>
      </c>
      <c r="G15" s="1672">
        <v>155</v>
      </c>
      <c r="H15" s="1672">
        <v>25055</v>
      </c>
      <c r="I15" s="1672">
        <f>SUM(I8:I14)</f>
        <v>63.999999999999993</v>
      </c>
      <c r="J15" s="1672">
        <v>10615</v>
      </c>
      <c r="L15" s="1380"/>
    </row>
    <row r="16" spans="2:13" x14ac:dyDescent="0.2">
      <c r="B16" s="1379" t="s">
        <v>2038</v>
      </c>
      <c r="L16" s="1380"/>
    </row>
    <row r="17" spans="2:13" ht="12.95" customHeight="1" x14ac:dyDescent="0.2">
      <c r="B17" s="1379" t="s">
        <v>2039</v>
      </c>
    </row>
    <row r="18" spans="2:13" ht="12.95" customHeight="1" x14ac:dyDescent="0.2"/>
    <row r="19" spans="2:13" x14ac:dyDescent="0.2">
      <c r="C19" s="1654"/>
      <c r="H19" s="1673"/>
      <c r="I19" s="1393"/>
    </row>
    <row r="20" spans="2:13" ht="18" x14ac:dyDescent="0.25">
      <c r="B20" s="2322" t="s">
        <v>2043</v>
      </c>
      <c r="C20" s="2322"/>
      <c r="D20" s="2322"/>
      <c r="E20" s="2322"/>
      <c r="F20" s="2322"/>
      <c r="G20" s="2322"/>
      <c r="H20" s="2322"/>
      <c r="I20" s="2322"/>
      <c r="J20" s="2322"/>
      <c r="K20" s="1767" t="s">
        <v>751</v>
      </c>
      <c r="L20" s="772"/>
    </row>
    <row r="21" spans="2:13" ht="15.75" x14ac:dyDescent="0.25">
      <c r="B21" s="2342" t="s">
        <v>2041</v>
      </c>
      <c r="C21" s="2219"/>
      <c r="D21" s="2219"/>
      <c r="E21" s="2219"/>
      <c r="F21" s="2219"/>
      <c r="G21" s="2219"/>
      <c r="H21" s="2219"/>
      <c r="I21" s="2219"/>
      <c r="J21" s="2219"/>
    </row>
    <row r="22" spans="2:13" ht="16.5" thickBot="1" x14ac:dyDescent="0.3">
      <c r="B22" s="2269" t="s">
        <v>1123</v>
      </c>
      <c r="C22" s="2269"/>
      <c r="D22" s="2269"/>
      <c r="E22" s="2269"/>
      <c r="F22" s="2269"/>
      <c r="G22" s="2269"/>
      <c r="H22" s="2269"/>
      <c r="I22" s="2269"/>
      <c r="J22" s="2269"/>
    </row>
    <row r="23" spans="2:13" ht="15.75" x14ac:dyDescent="0.25">
      <c r="B23" s="638"/>
      <c r="C23" s="638"/>
      <c r="D23" s="638"/>
      <c r="E23" s="638"/>
      <c r="F23" s="638"/>
      <c r="G23" s="638"/>
      <c r="H23" s="638"/>
      <c r="I23" s="638"/>
      <c r="J23" s="1674"/>
    </row>
    <row r="24" spans="2:13" ht="31.5" x14ac:dyDescent="0.2">
      <c r="B24" s="1309" t="s">
        <v>1171</v>
      </c>
      <c r="C24" s="1309"/>
      <c r="D24" s="1675">
        <v>2015</v>
      </c>
      <c r="E24" s="1675">
        <v>2016</v>
      </c>
      <c r="F24" s="1675">
        <v>2017</v>
      </c>
      <c r="G24" s="1675">
        <v>2018</v>
      </c>
      <c r="H24" s="1675">
        <v>2019</v>
      </c>
      <c r="I24" s="1675">
        <v>2020</v>
      </c>
      <c r="J24" s="1675">
        <v>2021</v>
      </c>
    </row>
    <row r="25" spans="2:13" ht="20.100000000000001" customHeight="1" x14ac:dyDescent="0.2">
      <c r="B25" s="1327" t="s">
        <v>2034</v>
      </c>
      <c r="C25" s="1381"/>
      <c r="D25" s="1676">
        <v>287</v>
      </c>
      <c r="E25" s="1676">
        <v>303</v>
      </c>
      <c r="F25" s="1676">
        <v>206</v>
      </c>
      <c r="G25" s="1676">
        <v>100</v>
      </c>
      <c r="H25" s="1676">
        <v>84</v>
      </c>
      <c r="I25" s="1676">
        <v>81</v>
      </c>
      <c r="J25" s="1676">
        <v>19</v>
      </c>
      <c r="L25" s="1380"/>
      <c r="M25" s="1677"/>
    </row>
    <row r="26" spans="2:13" ht="20.100000000000001" customHeight="1" x14ac:dyDescent="0.2">
      <c r="B26" s="1327" t="s">
        <v>1286</v>
      </c>
      <c r="C26" s="1381"/>
      <c r="D26" s="1676">
        <v>504</v>
      </c>
      <c r="E26" s="1676">
        <v>411</v>
      </c>
      <c r="F26" s="1676">
        <v>292</v>
      </c>
      <c r="G26" s="1676">
        <v>259</v>
      </c>
      <c r="H26" s="1676">
        <v>236</v>
      </c>
      <c r="I26" s="1676">
        <v>173</v>
      </c>
      <c r="J26" s="1676">
        <v>55</v>
      </c>
      <c r="L26" s="1380"/>
      <c r="M26" s="1677"/>
    </row>
    <row r="27" spans="2:13" ht="20.100000000000001" customHeight="1" x14ac:dyDescent="0.2">
      <c r="B27" s="1327" t="s">
        <v>1287</v>
      </c>
      <c r="C27" s="1381"/>
      <c r="D27" s="1676">
        <v>457</v>
      </c>
      <c r="E27" s="1676">
        <v>253</v>
      </c>
      <c r="F27" s="1676">
        <v>84</v>
      </c>
      <c r="G27" s="1676">
        <v>84</v>
      </c>
      <c r="H27" s="1676">
        <v>59</v>
      </c>
      <c r="I27" s="1676">
        <v>75</v>
      </c>
      <c r="J27" s="1676">
        <v>24</v>
      </c>
      <c r="L27" s="1380"/>
      <c r="M27" s="1677"/>
    </row>
    <row r="28" spans="2:13" ht="20.100000000000001" customHeight="1" x14ac:dyDescent="0.2">
      <c r="B28" s="1327" t="s">
        <v>2035</v>
      </c>
      <c r="C28" s="1381"/>
      <c r="D28" s="1676">
        <v>117</v>
      </c>
      <c r="E28" s="1676">
        <v>57</v>
      </c>
      <c r="F28" s="1676">
        <v>34</v>
      </c>
      <c r="G28" s="1676">
        <v>18</v>
      </c>
      <c r="H28" s="1676">
        <v>29</v>
      </c>
      <c r="I28" s="1676">
        <v>8</v>
      </c>
      <c r="J28" s="1676">
        <v>4</v>
      </c>
      <c r="L28" s="1380"/>
      <c r="M28" s="1677"/>
    </row>
    <row r="29" spans="2:13" ht="20.100000000000001" customHeight="1" x14ac:dyDescent="0.2">
      <c r="B29" s="1327" t="s">
        <v>1289</v>
      </c>
      <c r="C29" s="1381"/>
      <c r="D29" s="1676">
        <v>133</v>
      </c>
      <c r="E29" s="1676">
        <v>73</v>
      </c>
      <c r="F29" s="1676">
        <v>62</v>
      </c>
      <c r="G29" s="1676">
        <v>32</v>
      </c>
      <c r="H29" s="1676">
        <v>49</v>
      </c>
      <c r="I29" s="1676">
        <v>25</v>
      </c>
      <c r="J29" s="1676">
        <v>4</v>
      </c>
      <c r="L29" s="1380"/>
      <c r="M29" s="1677"/>
    </row>
    <row r="30" spans="2:13" ht="20.100000000000001" customHeight="1" x14ac:dyDescent="0.2">
      <c r="B30" s="1327" t="s">
        <v>2036</v>
      </c>
      <c r="C30" s="1381"/>
      <c r="D30" s="1676">
        <v>40</v>
      </c>
      <c r="E30" s="1676">
        <v>18</v>
      </c>
      <c r="F30" s="1676">
        <v>18</v>
      </c>
      <c r="G30" s="1676">
        <v>5</v>
      </c>
      <c r="H30" s="1381" t="s">
        <v>262</v>
      </c>
      <c r="I30" s="1381" t="s">
        <v>262</v>
      </c>
      <c r="J30" s="1381" t="s">
        <v>262</v>
      </c>
      <c r="L30" s="1380"/>
    </row>
    <row r="31" spans="2:13" ht="15.75" x14ac:dyDescent="0.2">
      <c r="B31" s="1609" t="s">
        <v>8</v>
      </c>
      <c r="C31" s="1609"/>
      <c r="D31" s="1344">
        <v>1538</v>
      </c>
      <c r="E31" s="1344">
        <v>1115</v>
      </c>
      <c r="F31" s="1344">
        <v>696</v>
      </c>
      <c r="G31" s="1344">
        <v>498</v>
      </c>
      <c r="H31" s="1344">
        <v>457</v>
      </c>
      <c r="I31" s="1344">
        <v>362</v>
      </c>
      <c r="J31" s="1344">
        <f>SUM(J25:J30)</f>
        <v>106</v>
      </c>
      <c r="L31" s="1380"/>
    </row>
    <row r="32" spans="2:13" ht="15.75" x14ac:dyDescent="0.25">
      <c r="B32" s="1379" t="s">
        <v>2042</v>
      </c>
      <c r="C32" s="1654"/>
      <c r="D32" s="638"/>
      <c r="E32" s="638"/>
      <c r="F32" s="638"/>
      <c r="G32" s="638"/>
      <c r="H32" s="638"/>
      <c r="I32" s="638"/>
      <c r="J32" s="638"/>
    </row>
    <row r="33" spans="2:10" ht="15.75" x14ac:dyDescent="0.25">
      <c r="B33" s="638"/>
      <c r="C33" s="1654"/>
      <c r="D33" s="638"/>
      <c r="E33" s="638"/>
      <c r="F33" s="638"/>
      <c r="G33" s="638"/>
      <c r="H33" s="1673"/>
      <c r="I33" s="638"/>
      <c r="J33" s="638"/>
    </row>
  </sheetData>
  <mergeCells count="9">
    <mergeCell ref="B20:J20"/>
    <mergeCell ref="B21:J21"/>
    <mergeCell ref="B22:J22"/>
    <mergeCell ref="B2:J2"/>
    <mergeCell ref="B3:J3"/>
    <mergeCell ref="B4:J4"/>
    <mergeCell ref="B6:B7"/>
    <mergeCell ref="G6:H6"/>
    <mergeCell ref="I6:J6"/>
  </mergeCells>
  <hyperlinks>
    <hyperlink ref="K2" location="'Capítulo VII'!A1" display="Volver" xr:uid="{A43151C5-2039-4D8B-996E-B8628BECD767}"/>
    <hyperlink ref="K20" location="'Capítulo VII'!A1" display="Volver" xr:uid="{25FE6476-7FF3-4C08-88C4-9BD7EBF8E6ED}"/>
  </hyperlink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0AE8-AB73-4B46-B47A-811D4CACDDB8}">
  <sheetPr>
    <tabColor theme="0" tint="-0.499984740745262"/>
  </sheetPr>
  <dimension ref="B2:I35"/>
  <sheetViews>
    <sheetView showGridLines="0" zoomScale="90" zoomScaleNormal="90" workbookViewId="0"/>
  </sheetViews>
  <sheetFormatPr baseColWidth="10" defaultColWidth="10.28515625" defaultRowHeight="15" x14ac:dyDescent="0.2"/>
  <cols>
    <col min="1" max="1" width="17.140625" style="1373" customWidth="1"/>
    <col min="2" max="2" width="47" style="1373" bestFit="1" customWidth="1"/>
    <col min="3" max="3" width="12.5703125" style="1373" customWidth="1"/>
    <col min="4" max="7" width="15.85546875" style="1373" customWidth="1"/>
    <col min="8" max="8" width="10.5703125" style="1373" customWidth="1"/>
    <col min="9" max="9" width="11" style="1373" bestFit="1" customWidth="1"/>
    <col min="10" max="202" width="10.28515625" style="1373"/>
    <col min="203" max="203" width="1.85546875" style="1373" customWidth="1"/>
    <col min="204" max="256" width="10.28515625" style="1373"/>
    <col min="257" max="257" width="17.140625" style="1373" customWidth="1"/>
    <col min="258" max="258" width="38.85546875" style="1373" customWidth="1"/>
    <col min="259" max="263" width="15.85546875" style="1373" customWidth="1"/>
    <col min="264" max="264" width="4" style="1373" customWidth="1"/>
    <col min="265" max="458" width="10.28515625" style="1373"/>
    <col min="459" max="459" width="1.85546875" style="1373" customWidth="1"/>
    <col min="460" max="512" width="10.28515625" style="1373"/>
    <col min="513" max="513" width="17.140625" style="1373" customWidth="1"/>
    <col min="514" max="514" width="38.85546875" style="1373" customWidth="1"/>
    <col min="515" max="519" width="15.85546875" style="1373" customWidth="1"/>
    <col min="520" max="520" width="4" style="1373" customWidth="1"/>
    <col min="521" max="714" width="10.28515625" style="1373"/>
    <col min="715" max="715" width="1.85546875" style="1373" customWidth="1"/>
    <col min="716" max="768" width="10.28515625" style="1373"/>
    <col min="769" max="769" width="17.140625" style="1373" customWidth="1"/>
    <col min="770" max="770" width="38.85546875" style="1373" customWidth="1"/>
    <col min="771" max="775" width="15.85546875" style="1373" customWidth="1"/>
    <col min="776" max="776" width="4" style="1373" customWidth="1"/>
    <col min="777" max="970" width="10.28515625" style="1373"/>
    <col min="971" max="971" width="1.85546875" style="1373" customWidth="1"/>
    <col min="972" max="1024" width="10.28515625" style="1373"/>
    <col min="1025" max="1025" width="17.140625" style="1373" customWidth="1"/>
    <col min="1026" max="1026" width="38.85546875" style="1373" customWidth="1"/>
    <col min="1027" max="1031" width="15.85546875" style="1373" customWidth="1"/>
    <col min="1032" max="1032" width="4" style="1373" customWidth="1"/>
    <col min="1033" max="1226" width="10.28515625" style="1373"/>
    <col min="1227" max="1227" width="1.85546875" style="1373" customWidth="1"/>
    <col min="1228" max="1280" width="10.28515625" style="1373"/>
    <col min="1281" max="1281" width="17.140625" style="1373" customWidth="1"/>
    <col min="1282" max="1282" width="38.85546875" style="1373" customWidth="1"/>
    <col min="1283" max="1287" width="15.85546875" style="1373" customWidth="1"/>
    <col min="1288" max="1288" width="4" style="1373" customWidth="1"/>
    <col min="1289" max="1482" width="10.28515625" style="1373"/>
    <col min="1483" max="1483" width="1.85546875" style="1373" customWidth="1"/>
    <col min="1484" max="1536" width="10.28515625" style="1373"/>
    <col min="1537" max="1537" width="17.140625" style="1373" customWidth="1"/>
    <col min="1538" max="1538" width="38.85546875" style="1373" customWidth="1"/>
    <col min="1539" max="1543" width="15.85546875" style="1373" customWidth="1"/>
    <col min="1544" max="1544" width="4" style="1373" customWidth="1"/>
    <col min="1545" max="1738" width="10.28515625" style="1373"/>
    <col min="1739" max="1739" width="1.85546875" style="1373" customWidth="1"/>
    <col min="1740" max="1792" width="10.28515625" style="1373"/>
    <col min="1793" max="1793" width="17.140625" style="1373" customWidth="1"/>
    <col min="1794" max="1794" width="38.85546875" style="1373" customWidth="1"/>
    <col min="1795" max="1799" width="15.85546875" style="1373" customWidth="1"/>
    <col min="1800" max="1800" width="4" style="1373" customWidth="1"/>
    <col min="1801" max="1994" width="10.28515625" style="1373"/>
    <col min="1995" max="1995" width="1.85546875" style="1373" customWidth="1"/>
    <col min="1996" max="2048" width="10.28515625" style="1373"/>
    <col min="2049" max="2049" width="17.140625" style="1373" customWidth="1"/>
    <col min="2050" max="2050" width="38.85546875" style="1373" customWidth="1"/>
    <col min="2051" max="2055" width="15.85546875" style="1373" customWidth="1"/>
    <col min="2056" max="2056" width="4" style="1373" customWidth="1"/>
    <col min="2057" max="2250" width="10.28515625" style="1373"/>
    <col min="2251" max="2251" width="1.85546875" style="1373" customWidth="1"/>
    <col min="2252" max="2304" width="10.28515625" style="1373"/>
    <col min="2305" max="2305" width="17.140625" style="1373" customWidth="1"/>
    <col min="2306" max="2306" width="38.85546875" style="1373" customWidth="1"/>
    <col min="2307" max="2311" width="15.85546875" style="1373" customWidth="1"/>
    <col min="2312" max="2312" width="4" style="1373" customWidth="1"/>
    <col min="2313" max="2506" width="10.28515625" style="1373"/>
    <col min="2507" max="2507" width="1.85546875" style="1373" customWidth="1"/>
    <col min="2508" max="2560" width="10.28515625" style="1373"/>
    <col min="2561" max="2561" width="17.140625" style="1373" customWidth="1"/>
    <col min="2562" max="2562" width="38.85546875" style="1373" customWidth="1"/>
    <col min="2563" max="2567" width="15.85546875" style="1373" customWidth="1"/>
    <col min="2568" max="2568" width="4" style="1373" customWidth="1"/>
    <col min="2569" max="2762" width="10.28515625" style="1373"/>
    <col min="2763" max="2763" width="1.85546875" style="1373" customWidth="1"/>
    <col min="2764" max="2816" width="10.28515625" style="1373"/>
    <col min="2817" max="2817" width="17.140625" style="1373" customWidth="1"/>
    <col min="2818" max="2818" width="38.85546875" style="1373" customWidth="1"/>
    <col min="2819" max="2823" width="15.85546875" style="1373" customWidth="1"/>
    <col min="2824" max="2824" width="4" style="1373" customWidth="1"/>
    <col min="2825" max="3018" width="10.28515625" style="1373"/>
    <col min="3019" max="3019" width="1.85546875" style="1373" customWidth="1"/>
    <col min="3020" max="3072" width="10.28515625" style="1373"/>
    <col min="3073" max="3073" width="17.140625" style="1373" customWidth="1"/>
    <col min="3074" max="3074" width="38.85546875" style="1373" customWidth="1"/>
    <col min="3075" max="3079" width="15.85546875" style="1373" customWidth="1"/>
    <col min="3080" max="3080" width="4" style="1373" customWidth="1"/>
    <col min="3081" max="3274" width="10.28515625" style="1373"/>
    <col min="3275" max="3275" width="1.85546875" style="1373" customWidth="1"/>
    <col min="3276" max="3328" width="10.28515625" style="1373"/>
    <col min="3329" max="3329" width="17.140625" style="1373" customWidth="1"/>
    <col min="3330" max="3330" width="38.85546875" style="1373" customWidth="1"/>
    <col min="3331" max="3335" width="15.85546875" style="1373" customWidth="1"/>
    <col min="3336" max="3336" width="4" style="1373" customWidth="1"/>
    <col min="3337" max="3530" width="10.28515625" style="1373"/>
    <col min="3531" max="3531" width="1.85546875" style="1373" customWidth="1"/>
    <col min="3532" max="3584" width="10.28515625" style="1373"/>
    <col min="3585" max="3585" width="17.140625" style="1373" customWidth="1"/>
    <col min="3586" max="3586" width="38.85546875" style="1373" customWidth="1"/>
    <col min="3587" max="3591" width="15.85546875" style="1373" customWidth="1"/>
    <col min="3592" max="3592" width="4" style="1373" customWidth="1"/>
    <col min="3593" max="3786" width="10.28515625" style="1373"/>
    <col min="3787" max="3787" width="1.85546875" style="1373" customWidth="1"/>
    <col min="3788" max="3840" width="10.28515625" style="1373"/>
    <col min="3841" max="3841" width="17.140625" style="1373" customWidth="1"/>
    <col min="3842" max="3842" width="38.85546875" style="1373" customWidth="1"/>
    <col min="3843" max="3847" width="15.85546875" style="1373" customWidth="1"/>
    <col min="3848" max="3848" width="4" style="1373" customWidth="1"/>
    <col min="3849" max="4042" width="10.28515625" style="1373"/>
    <col min="4043" max="4043" width="1.85546875" style="1373" customWidth="1"/>
    <col min="4044" max="4096" width="10.28515625" style="1373"/>
    <col min="4097" max="4097" width="17.140625" style="1373" customWidth="1"/>
    <col min="4098" max="4098" width="38.85546875" style="1373" customWidth="1"/>
    <col min="4099" max="4103" width="15.85546875" style="1373" customWidth="1"/>
    <col min="4104" max="4104" width="4" style="1373" customWidth="1"/>
    <col min="4105" max="4298" width="10.28515625" style="1373"/>
    <col min="4299" max="4299" width="1.85546875" style="1373" customWidth="1"/>
    <col min="4300" max="4352" width="10.28515625" style="1373"/>
    <col min="4353" max="4353" width="17.140625" style="1373" customWidth="1"/>
    <col min="4354" max="4354" width="38.85546875" style="1373" customWidth="1"/>
    <col min="4355" max="4359" width="15.85546875" style="1373" customWidth="1"/>
    <col min="4360" max="4360" width="4" style="1373" customWidth="1"/>
    <col min="4361" max="4554" width="10.28515625" style="1373"/>
    <col min="4555" max="4555" width="1.85546875" style="1373" customWidth="1"/>
    <col min="4556" max="4608" width="10.28515625" style="1373"/>
    <col min="4609" max="4609" width="17.140625" style="1373" customWidth="1"/>
    <col min="4610" max="4610" width="38.85546875" style="1373" customWidth="1"/>
    <col min="4611" max="4615" width="15.85546875" style="1373" customWidth="1"/>
    <col min="4616" max="4616" width="4" style="1373" customWidth="1"/>
    <col min="4617" max="4810" width="10.28515625" style="1373"/>
    <col min="4811" max="4811" width="1.85546875" style="1373" customWidth="1"/>
    <col min="4812" max="4864" width="10.28515625" style="1373"/>
    <col min="4865" max="4865" width="17.140625" style="1373" customWidth="1"/>
    <col min="4866" max="4866" width="38.85546875" style="1373" customWidth="1"/>
    <col min="4867" max="4871" width="15.85546875" style="1373" customWidth="1"/>
    <col min="4872" max="4872" width="4" style="1373" customWidth="1"/>
    <col min="4873" max="5066" width="10.28515625" style="1373"/>
    <col min="5067" max="5067" width="1.85546875" style="1373" customWidth="1"/>
    <col min="5068" max="5120" width="10.28515625" style="1373"/>
    <col min="5121" max="5121" width="17.140625" style="1373" customWidth="1"/>
    <col min="5122" max="5122" width="38.85546875" style="1373" customWidth="1"/>
    <col min="5123" max="5127" width="15.85546875" style="1373" customWidth="1"/>
    <col min="5128" max="5128" width="4" style="1373" customWidth="1"/>
    <col min="5129" max="5322" width="10.28515625" style="1373"/>
    <col min="5323" max="5323" width="1.85546875" style="1373" customWidth="1"/>
    <col min="5324" max="5376" width="10.28515625" style="1373"/>
    <col min="5377" max="5377" width="17.140625" style="1373" customWidth="1"/>
    <col min="5378" max="5378" width="38.85546875" style="1373" customWidth="1"/>
    <col min="5379" max="5383" width="15.85546875" style="1373" customWidth="1"/>
    <col min="5384" max="5384" width="4" style="1373" customWidth="1"/>
    <col min="5385" max="5578" width="10.28515625" style="1373"/>
    <col min="5579" max="5579" width="1.85546875" style="1373" customWidth="1"/>
    <col min="5580" max="5632" width="10.28515625" style="1373"/>
    <col min="5633" max="5633" width="17.140625" style="1373" customWidth="1"/>
    <col min="5634" max="5634" width="38.85546875" style="1373" customWidth="1"/>
    <col min="5635" max="5639" width="15.85546875" style="1373" customWidth="1"/>
    <col min="5640" max="5640" width="4" style="1373" customWidth="1"/>
    <col min="5641" max="5834" width="10.28515625" style="1373"/>
    <col min="5835" max="5835" width="1.85546875" style="1373" customWidth="1"/>
    <col min="5836" max="5888" width="10.28515625" style="1373"/>
    <col min="5889" max="5889" width="17.140625" style="1373" customWidth="1"/>
    <col min="5890" max="5890" width="38.85546875" style="1373" customWidth="1"/>
    <col min="5891" max="5895" width="15.85546875" style="1373" customWidth="1"/>
    <col min="5896" max="5896" width="4" style="1373" customWidth="1"/>
    <col min="5897" max="6090" width="10.28515625" style="1373"/>
    <col min="6091" max="6091" width="1.85546875" style="1373" customWidth="1"/>
    <col min="6092" max="6144" width="10.28515625" style="1373"/>
    <col min="6145" max="6145" width="17.140625" style="1373" customWidth="1"/>
    <col min="6146" max="6146" width="38.85546875" style="1373" customWidth="1"/>
    <col min="6147" max="6151" width="15.85546875" style="1373" customWidth="1"/>
    <col min="6152" max="6152" width="4" style="1373" customWidth="1"/>
    <col min="6153" max="6346" width="10.28515625" style="1373"/>
    <col min="6347" max="6347" width="1.85546875" style="1373" customWidth="1"/>
    <col min="6348" max="6400" width="10.28515625" style="1373"/>
    <col min="6401" max="6401" width="17.140625" style="1373" customWidth="1"/>
    <col min="6402" max="6402" width="38.85546875" style="1373" customWidth="1"/>
    <col min="6403" max="6407" width="15.85546875" style="1373" customWidth="1"/>
    <col min="6408" max="6408" width="4" style="1373" customWidth="1"/>
    <col min="6409" max="6602" width="10.28515625" style="1373"/>
    <col min="6603" max="6603" width="1.85546875" style="1373" customWidth="1"/>
    <col min="6604" max="6656" width="10.28515625" style="1373"/>
    <col min="6657" max="6657" width="17.140625" style="1373" customWidth="1"/>
    <col min="6658" max="6658" width="38.85546875" style="1373" customWidth="1"/>
    <col min="6659" max="6663" width="15.85546875" style="1373" customWidth="1"/>
    <col min="6664" max="6664" width="4" style="1373" customWidth="1"/>
    <col min="6665" max="6858" width="10.28515625" style="1373"/>
    <col min="6859" max="6859" width="1.85546875" style="1373" customWidth="1"/>
    <col min="6860" max="6912" width="10.28515625" style="1373"/>
    <col min="6913" max="6913" width="17.140625" style="1373" customWidth="1"/>
    <col min="6914" max="6914" width="38.85546875" style="1373" customWidth="1"/>
    <col min="6915" max="6919" width="15.85546875" style="1373" customWidth="1"/>
    <col min="6920" max="6920" width="4" style="1373" customWidth="1"/>
    <col min="6921" max="7114" width="10.28515625" style="1373"/>
    <col min="7115" max="7115" width="1.85546875" style="1373" customWidth="1"/>
    <col min="7116" max="7168" width="10.28515625" style="1373"/>
    <col min="7169" max="7169" width="17.140625" style="1373" customWidth="1"/>
    <col min="7170" max="7170" width="38.85546875" style="1373" customWidth="1"/>
    <col min="7171" max="7175" width="15.85546875" style="1373" customWidth="1"/>
    <col min="7176" max="7176" width="4" style="1373" customWidth="1"/>
    <col min="7177" max="7370" width="10.28515625" style="1373"/>
    <col min="7371" max="7371" width="1.85546875" style="1373" customWidth="1"/>
    <col min="7372" max="7424" width="10.28515625" style="1373"/>
    <col min="7425" max="7425" width="17.140625" style="1373" customWidth="1"/>
    <col min="7426" max="7426" width="38.85546875" style="1373" customWidth="1"/>
    <col min="7427" max="7431" width="15.85546875" style="1373" customWidth="1"/>
    <col min="7432" max="7432" width="4" style="1373" customWidth="1"/>
    <col min="7433" max="7626" width="10.28515625" style="1373"/>
    <col min="7627" max="7627" width="1.85546875" style="1373" customWidth="1"/>
    <col min="7628" max="7680" width="10.28515625" style="1373"/>
    <col min="7681" max="7681" width="17.140625" style="1373" customWidth="1"/>
    <col min="7682" max="7682" width="38.85546875" style="1373" customWidth="1"/>
    <col min="7683" max="7687" width="15.85546875" style="1373" customWidth="1"/>
    <col min="7688" max="7688" width="4" style="1373" customWidth="1"/>
    <col min="7689" max="7882" width="10.28515625" style="1373"/>
    <col min="7883" max="7883" width="1.85546875" style="1373" customWidth="1"/>
    <col min="7884" max="7936" width="10.28515625" style="1373"/>
    <col min="7937" max="7937" width="17.140625" style="1373" customWidth="1"/>
    <col min="7938" max="7938" width="38.85546875" style="1373" customWidth="1"/>
    <col min="7939" max="7943" width="15.85546875" style="1373" customWidth="1"/>
    <col min="7944" max="7944" width="4" style="1373" customWidth="1"/>
    <col min="7945" max="8138" width="10.28515625" style="1373"/>
    <col min="8139" max="8139" width="1.85546875" style="1373" customWidth="1"/>
    <col min="8140" max="8192" width="10.28515625" style="1373"/>
    <col min="8193" max="8193" width="17.140625" style="1373" customWidth="1"/>
    <col min="8194" max="8194" width="38.85546875" style="1373" customWidth="1"/>
    <col min="8195" max="8199" width="15.85546875" style="1373" customWidth="1"/>
    <col min="8200" max="8200" width="4" style="1373" customWidth="1"/>
    <col min="8201" max="8394" width="10.28515625" style="1373"/>
    <col min="8395" max="8395" width="1.85546875" style="1373" customWidth="1"/>
    <col min="8396" max="8448" width="10.28515625" style="1373"/>
    <col min="8449" max="8449" width="17.140625" style="1373" customWidth="1"/>
    <col min="8450" max="8450" width="38.85546875" style="1373" customWidth="1"/>
    <col min="8451" max="8455" width="15.85546875" style="1373" customWidth="1"/>
    <col min="8456" max="8456" width="4" style="1373" customWidth="1"/>
    <col min="8457" max="8650" width="10.28515625" style="1373"/>
    <col min="8651" max="8651" width="1.85546875" style="1373" customWidth="1"/>
    <col min="8652" max="8704" width="10.28515625" style="1373"/>
    <col min="8705" max="8705" width="17.140625" style="1373" customWidth="1"/>
    <col min="8706" max="8706" width="38.85546875" style="1373" customWidth="1"/>
    <col min="8707" max="8711" width="15.85546875" style="1373" customWidth="1"/>
    <col min="8712" max="8712" width="4" style="1373" customWidth="1"/>
    <col min="8713" max="8906" width="10.28515625" style="1373"/>
    <col min="8907" max="8907" width="1.85546875" style="1373" customWidth="1"/>
    <col min="8908" max="8960" width="10.28515625" style="1373"/>
    <col min="8961" max="8961" width="17.140625" style="1373" customWidth="1"/>
    <col min="8962" max="8962" width="38.85546875" style="1373" customWidth="1"/>
    <col min="8963" max="8967" width="15.85546875" style="1373" customWidth="1"/>
    <col min="8968" max="8968" width="4" style="1373" customWidth="1"/>
    <col min="8969" max="9162" width="10.28515625" style="1373"/>
    <col min="9163" max="9163" width="1.85546875" style="1373" customWidth="1"/>
    <col min="9164" max="9216" width="10.28515625" style="1373"/>
    <col min="9217" max="9217" width="17.140625" style="1373" customWidth="1"/>
    <col min="9218" max="9218" width="38.85546875" style="1373" customWidth="1"/>
    <col min="9219" max="9223" width="15.85546875" style="1373" customWidth="1"/>
    <col min="9224" max="9224" width="4" style="1373" customWidth="1"/>
    <col min="9225" max="9418" width="10.28515625" style="1373"/>
    <col min="9419" max="9419" width="1.85546875" style="1373" customWidth="1"/>
    <col min="9420" max="9472" width="10.28515625" style="1373"/>
    <col min="9473" max="9473" width="17.140625" style="1373" customWidth="1"/>
    <col min="9474" max="9474" width="38.85546875" style="1373" customWidth="1"/>
    <col min="9475" max="9479" width="15.85546875" style="1373" customWidth="1"/>
    <col min="9480" max="9480" width="4" style="1373" customWidth="1"/>
    <col min="9481" max="9674" width="10.28515625" style="1373"/>
    <col min="9675" max="9675" width="1.85546875" style="1373" customWidth="1"/>
    <col min="9676" max="9728" width="10.28515625" style="1373"/>
    <col min="9729" max="9729" width="17.140625" style="1373" customWidth="1"/>
    <col min="9730" max="9730" width="38.85546875" style="1373" customWidth="1"/>
    <col min="9731" max="9735" width="15.85546875" style="1373" customWidth="1"/>
    <col min="9736" max="9736" width="4" style="1373" customWidth="1"/>
    <col min="9737" max="9930" width="10.28515625" style="1373"/>
    <col min="9931" max="9931" width="1.85546875" style="1373" customWidth="1"/>
    <col min="9932" max="9984" width="10.28515625" style="1373"/>
    <col min="9985" max="9985" width="17.140625" style="1373" customWidth="1"/>
    <col min="9986" max="9986" width="38.85546875" style="1373" customWidth="1"/>
    <col min="9987" max="9991" width="15.85546875" style="1373" customWidth="1"/>
    <col min="9992" max="9992" width="4" style="1373" customWidth="1"/>
    <col min="9993" max="10186" width="10.28515625" style="1373"/>
    <col min="10187" max="10187" width="1.85546875" style="1373" customWidth="1"/>
    <col min="10188" max="10240" width="10.28515625" style="1373"/>
    <col min="10241" max="10241" width="17.140625" style="1373" customWidth="1"/>
    <col min="10242" max="10242" width="38.85546875" style="1373" customWidth="1"/>
    <col min="10243" max="10247" width="15.85546875" style="1373" customWidth="1"/>
    <col min="10248" max="10248" width="4" style="1373" customWidth="1"/>
    <col min="10249" max="10442" width="10.28515625" style="1373"/>
    <col min="10443" max="10443" width="1.85546875" style="1373" customWidth="1"/>
    <col min="10444" max="10496" width="10.28515625" style="1373"/>
    <col min="10497" max="10497" width="17.140625" style="1373" customWidth="1"/>
    <col min="10498" max="10498" width="38.85546875" style="1373" customWidth="1"/>
    <col min="10499" max="10503" width="15.85546875" style="1373" customWidth="1"/>
    <col min="10504" max="10504" width="4" style="1373" customWidth="1"/>
    <col min="10505" max="10698" width="10.28515625" style="1373"/>
    <col min="10699" max="10699" width="1.85546875" style="1373" customWidth="1"/>
    <col min="10700" max="10752" width="10.28515625" style="1373"/>
    <col min="10753" max="10753" width="17.140625" style="1373" customWidth="1"/>
    <col min="10754" max="10754" width="38.85546875" style="1373" customWidth="1"/>
    <col min="10755" max="10759" width="15.85546875" style="1373" customWidth="1"/>
    <col min="10760" max="10760" width="4" style="1373" customWidth="1"/>
    <col min="10761" max="10954" width="10.28515625" style="1373"/>
    <col min="10955" max="10955" width="1.85546875" style="1373" customWidth="1"/>
    <col min="10956" max="11008" width="10.28515625" style="1373"/>
    <col min="11009" max="11009" width="17.140625" style="1373" customWidth="1"/>
    <col min="11010" max="11010" width="38.85546875" style="1373" customWidth="1"/>
    <col min="11011" max="11015" width="15.85546875" style="1373" customWidth="1"/>
    <col min="11016" max="11016" width="4" style="1373" customWidth="1"/>
    <col min="11017" max="11210" width="10.28515625" style="1373"/>
    <col min="11211" max="11211" width="1.85546875" style="1373" customWidth="1"/>
    <col min="11212" max="11264" width="10.28515625" style="1373"/>
    <col min="11265" max="11265" width="17.140625" style="1373" customWidth="1"/>
    <col min="11266" max="11266" width="38.85546875" style="1373" customWidth="1"/>
    <col min="11267" max="11271" width="15.85546875" style="1373" customWidth="1"/>
    <col min="11272" max="11272" width="4" style="1373" customWidth="1"/>
    <col min="11273" max="11466" width="10.28515625" style="1373"/>
    <col min="11467" max="11467" width="1.85546875" style="1373" customWidth="1"/>
    <col min="11468" max="11520" width="10.28515625" style="1373"/>
    <col min="11521" max="11521" width="17.140625" style="1373" customWidth="1"/>
    <col min="11522" max="11522" width="38.85546875" style="1373" customWidth="1"/>
    <col min="11523" max="11527" width="15.85546875" style="1373" customWidth="1"/>
    <col min="11528" max="11528" width="4" style="1373" customWidth="1"/>
    <col min="11529" max="11722" width="10.28515625" style="1373"/>
    <col min="11723" max="11723" width="1.85546875" style="1373" customWidth="1"/>
    <col min="11724" max="11776" width="10.28515625" style="1373"/>
    <col min="11777" max="11777" width="17.140625" style="1373" customWidth="1"/>
    <col min="11778" max="11778" width="38.85546875" style="1373" customWidth="1"/>
    <col min="11779" max="11783" width="15.85546875" style="1373" customWidth="1"/>
    <col min="11784" max="11784" width="4" style="1373" customWidth="1"/>
    <col min="11785" max="11978" width="10.28515625" style="1373"/>
    <col min="11979" max="11979" width="1.85546875" style="1373" customWidth="1"/>
    <col min="11980" max="12032" width="10.28515625" style="1373"/>
    <col min="12033" max="12033" width="17.140625" style="1373" customWidth="1"/>
    <col min="12034" max="12034" width="38.85546875" style="1373" customWidth="1"/>
    <col min="12035" max="12039" width="15.85546875" style="1373" customWidth="1"/>
    <col min="12040" max="12040" width="4" style="1373" customWidth="1"/>
    <col min="12041" max="12234" width="10.28515625" style="1373"/>
    <col min="12235" max="12235" width="1.85546875" style="1373" customWidth="1"/>
    <col min="12236" max="12288" width="10.28515625" style="1373"/>
    <col min="12289" max="12289" width="17.140625" style="1373" customWidth="1"/>
    <col min="12290" max="12290" width="38.85546875" style="1373" customWidth="1"/>
    <col min="12291" max="12295" width="15.85546875" style="1373" customWidth="1"/>
    <col min="12296" max="12296" width="4" style="1373" customWidth="1"/>
    <col min="12297" max="12490" width="10.28515625" style="1373"/>
    <col min="12491" max="12491" width="1.85546875" style="1373" customWidth="1"/>
    <col min="12492" max="12544" width="10.28515625" style="1373"/>
    <col min="12545" max="12545" width="17.140625" style="1373" customWidth="1"/>
    <col min="12546" max="12546" width="38.85546875" style="1373" customWidth="1"/>
    <col min="12547" max="12551" width="15.85546875" style="1373" customWidth="1"/>
    <col min="12552" max="12552" width="4" style="1373" customWidth="1"/>
    <col min="12553" max="12746" width="10.28515625" style="1373"/>
    <col min="12747" max="12747" width="1.85546875" style="1373" customWidth="1"/>
    <col min="12748" max="12800" width="10.28515625" style="1373"/>
    <col min="12801" max="12801" width="17.140625" style="1373" customWidth="1"/>
    <col min="12802" max="12802" width="38.85546875" style="1373" customWidth="1"/>
    <col min="12803" max="12807" width="15.85546875" style="1373" customWidth="1"/>
    <col min="12808" max="12808" width="4" style="1373" customWidth="1"/>
    <col min="12809" max="13002" width="10.28515625" style="1373"/>
    <col min="13003" max="13003" width="1.85546875" style="1373" customWidth="1"/>
    <col min="13004" max="13056" width="10.28515625" style="1373"/>
    <col min="13057" max="13057" width="17.140625" style="1373" customWidth="1"/>
    <col min="13058" max="13058" width="38.85546875" style="1373" customWidth="1"/>
    <col min="13059" max="13063" width="15.85546875" style="1373" customWidth="1"/>
    <col min="13064" max="13064" width="4" style="1373" customWidth="1"/>
    <col min="13065" max="13258" width="10.28515625" style="1373"/>
    <col min="13259" max="13259" width="1.85546875" style="1373" customWidth="1"/>
    <col min="13260" max="13312" width="10.28515625" style="1373"/>
    <col min="13313" max="13313" width="17.140625" style="1373" customWidth="1"/>
    <col min="13314" max="13314" width="38.85546875" style="1373" customWidth="1"/>
    <col min="13315" max="13319" width="15.85546875" style="1373" customWidth="1"/>
    <col min="13320" max="13320" width="4" style="1373" customWidth="1"/>
    <col min="13321" max="13514" width="10.28515625" style="1373"/>
    <col min="13515" max="13515" width="1.85546875" style="1373" customWidth="1"/>
    <col min="13516" max="13568" width="10.28515625" style="1373"/>
    <col min="13569" max="13569" width="17.140625" style="1373" customWidth="1"/>
    <col min="13570" max="13570" width="38.85546875" style="1373" customWidth="1"/>
    <col min="13571" max="13575" width="15.85546875" style="1373" customWidth="1"/>
    <col min="13576" max="13576" width="4" style="1373" customWidth="1"/>
    <col min="13577" max="13770" width="10.28515625" style="1373"/>
    <col min="13771" max="13771" width="1.85546875" style="1373" customWidth="1"/>
    <col min="13772" max="13824" width="10.28515625" style="1373"/>
    <col min="13825" max="13825" width="17.140625" style="1373" customWidth="1"/>
    <col min="13826" max="13826" width="38.85546875" style="1373" customWidth="1"/>
    <col min="13827" max="13831" width="15.85546875" style="1373" customWidth="1"/>
    <col min="13832" max="13832" width="4" style="1373" customWidth="1"/>
    <col min="13833" max="14026" width="10.28515625" style="1373"/>
    <col min="14027" max="14027" width="1.85546875" style="1373" customWidth="1"/>
    <col min="14028" max="14080" width="10.28515625" style="1373"/>
    <col min="14081" max="14081" width="17.140625" style="1373" customWidth="1"/>
    <col min="14082" max="14082" width="38.85546875" style="1373" customWidth="1"/>
    <col min="14083" max="14087" width="15.85546875" style="1373" customWidth="1"/>
    <col min="14088" max="14088" width="4" style="1373" customWidth="1"/>
    <col min="14089" max="14282" width="10.28515625" style="1373"/>
    <col min="14283" max="14283" width="1.85546875" style="1373" customWidth="1"/>
    <col min="14284" max="14336" width="10.28515625" style="1373"/>
    <col min="14337" max="14337" width="17.140625" style="1373" customWidth="1"/>
    <col min="14338" max="14338" width="38.85546875" style="1373" customWidth="1"/>
    <col min="14339" max="14343" width="15.85546875" style="1373" customWidth="1"/>
    <col min="14344" max="14344" width="4" style="1373" customWidth="1"/>
    <col min="14345" max="14538" width="10.28515625" style="1373"/>
    <col min="14539" max="14539" width="1.85546875" style="1373" customWidth="1"/>
    <col min="14540" max="14592" width="10.28515625" style="1373"/>
    <col min="14593" max="14593" width="17.140625" style="1373" customWidth="1"/>
    <col min="14594" max="14594" width="38.85546875" style="1373" customWidth="1"/>
    <col min="14595" max="14599" width="15.85546875" style="1373" customWidth="1"/>
    <col min="14600" max="14600" width="4" style="1373" customWidth="1"/>
    <col min="14601" max="14794" width="10.28515625" style="1373"/>
    <col min="14795" max="14795" width="1.85546875" style="1373" customWidth="1"/>
    <col min="14796" max="14848" width="10.28515625" style="1373"/>
    <col min="14849" max="14849" width="17.140625" style="1373" customWidth="1"/>
    <col min="14850" max="14850" width="38.85546875" style="1373" customWidth="1"/>
    <col min="14851" max="14855" width="15.85546875" style="1373" customWidth="1"/>
    <col min="14856" max="14856" width="4" style="1373" customWidth="1"/>
    <col min="14857" max="15050" width="10.28515625" style="1373"/>
    <col min="15051" max="15051" width="1.85546875" style="1373" customWidth="1"/>
    <col min="15052" max="15104" width="10.28515625" style="1373"/>
    <col min="15105" max="15105" width="17.140625" style="1373" customWidth="1"/>
    <col min="15106" max="15106" width="38.85546875" style="1373" customWidth="1"/>
    <col min="15107" max="15111" width="15.85546875" style="1373" customWidth="1"/>
    <col min="15112" max="15112" width="4" style="1373" customWidth="1"/>
    <col min="15113" max="15306" width="10.28515625" style="1373"/>
    <col min="15307" max="15307" width="1.85546875" style="1373" customWidth="1"/>
    <col min="15308" max="15360" width="10.28515625" style="1373"/>
    <col min="15361" max="15361" width="17.140625" style="1373" customWidth="1"/>
    <col min="15362" max="15362" width="38.85546875" style="1373" customWidth="1"/>
    <col min="15363" max="15367" width="15.85546875" style="1373" customWidth="1"/>
    <col min="15368" max="15368" width="4" style="1373" customWidth="1"/>
    <col min="15369" max="15562" width="10.28515625" style="1373"/>
    <col min="15563" max="15563" width="1.85546875" style="1373" customWidth="1"/>
    <col min="15564" max="15616" width="10.28515625" style="1373"/>
    <col min="15617" max="15617" width="17.140625" style="1373" customWidth="1"/>
    <col min="15618" max="15618" width="38.85546875" style="1373" customWidth="1"/>
    <col min="15619" max="15623" width="15.85546875" style="1373" customWidth="1"/>
    <col min="15624" max="15624" width="4" style="1373" customWidth="1"/>
    <col min="15625" max="15818" width="10.28515625" style="1373"/>
    <col min="15819" max="15819" width="1.85546875" style="1373" customWidth="1"/>
    <col min="15820" max="15872" width="10.28515625" style="1373"/>
    <col min="15873" max="15873" width="17.140625" style="1373" customWidth="1"/>
    <col min="15874" max="15874" width="38.85546875" style="1373" customWidth="1"/>
    <col min="15875" max="15879" width="15.85546875" style="1373" customWidth="1"/>
    <col min="15880" max="15880" width="4" style="1373" customWidth="1"/>
    <col min="15881" max="16074" width="10.28515625" style="1373"/>
    <col min="16075" max="16075" width="1.85546875" style="1373" customWidth="1"/>
    <col min="16076" max="16128" width="10.28515625" style="1373"/>
    <col min="16129" max="16129" width="17.140625" style="1373" customWidth="1"/>
    <col min="16130" max="16130" width="38.85546875" style="1373" customWidth="1"/>
    <col min="16131" max="16135" width="15.85546875" style="1373" customWidth="1"/>
    <col min="16136" max="16136" width="4" style="1373" customWidth="1"/>
    <col min="16137" max="16330" width="10.28515625" style="1373"/>
    <col min="16331" max="16331" width="1.85546875" style="1373" customWidth="1"/>
    <col min="16332" max="16384" width="10.28515625" style="1373"/>
  </cols>
  <sheetData>
    <row r="2" spans="2:9" ht="18" x14ac:dyDescent="0.25">
      <c r="B2" s="2266" t="s">
        <v>2054</v>
      </c>
      <c r="C2" s="2266"/>
      <c r="D2" s="2266"/>
      <c r="E2" s="2266"/>
      <c r="F2" s="2266"/>
      <c r="G2" s="2266"/>
      <c r="H2" s="1767" t="s">
        <v>751</v>
      </c>
      <c r="I2" s="772"/>
    </row>
    <row r="3" spans="2:9" ht="15.75" x14ac:dyDescent="0.2">
      <c r="B3" s="2274" t="s">
        <v>2044</v>
      </c>
      <c r="C3" s="2274"/>
      <c r="D3" s="2274"/>
      <c r="E3" s="2274"/>
      <c r="F3" s="2274"/>
      <c r="G3" s="2274"/>
      <c r="H3" s="1388"/>
    </row>
    <row r="4" spans="2:9" ht="15.75" x14ac:dyDescent="0.25">
      <c r="B4" s="2277" t="s">
        <v>1933</v>
      </c>
      <c r="C4" s="2277"/>
      <c r="D4" s="2277"/>
      <c r="E4" s="2277"/>
      <c r="F4" s="2277"/>
      <c r="G4" s="2277"/>
      <c r="H4" s="1388"/>
    </row>
    <row r="5" spans="2:9" ht="16.5" thickBot="1" x14ac:dyDescent="0.3">
      <c r="B5" s="2269" t="s">
        <v>1299</v>
      </c>
      <c r="C5" s="2269"/>
      <c r="D5" s="2269"/>
      <c r="E5" s="2269"/>
      <c r="F5" s="2269"/>
      <c r="G5" s="2269"/>
      <c r="H5" s="1388"/>
    </row>
    <row r="6" spans="2:9" x14ac:dyDescent="0.2">
      <c r="C6" s="1388"/>
      <c r="D6" s="1388"/>
      <c r="E6" s="1388"/>
      <c r="F6" s="1393"/>
      <c r="G6" s="1388"/>
      <c r="H6" s="1388"/>
    </row>
    <row r="7" spans="2:9" ht="18.75" x14ac:dyDescent="0.2">
      <c r="B7" s="1319"/>
      <c r="C7" s="1319">
        <v>2017</v>
      </c>
      <c r="D7" s="1319">
        <v>2018</v>
      </c>
      <c r="E7" s="1319" t="s">
        <v>2045</v>
      </c>
      <c r="F7" s="1319" t="s">
        <v>2046</v>
      </c>
      <c r="G7" s="1319" t="s">
        <v>2047</v>
      </c>
      <c r="H7" s="1388"/>
    </row>
    <row r="8" spans="2:9" ht="18" customHeight="1" x14ac:dyDescent="0.2">
      <c r="B8" s="1678" t="s">
        <v>1191</v>
      </c>
      <c r="C8" s="1679"/>
      <c r="D8" s="1679"/>
      <c r="E8" s="1679"/>
      <c r="F8" s="1679"/>
      <c r="G8" s="1679"/>
      <c r="H8" s="1388"/>
    </row>
    <row r="9" spans="2:9" ht="18" customHeight="1" x14ac:dyDescent="0.2">
      <c r="B9" s="1327" t="s">
        <v>1345</v>
      </c>
      <c r="C9" s="1382">
        <v>10406780</v>
      </c>
      <c r="D9" s="1382">
        <v>12331874</v>
      </c>
      <c r="E9" s="1382">
        <v>10474150</v>
      </c>
      <c r="F9" s="1382">
        <v>7038700</v>
      </c>
      <c r="G9" s="1382">
        <v>12390150</v>
      </c>
      <c r="H9" s="1388"/>
    </row>
    <row r="10" spans="2:9" ht="18" customHeight="1" x14ac:dyDescent="0.2">
      <c r="B10" s="1327" t="s">
        <v>2048</v>
      </c>
      <c r="C10" s="1382">
        <v>193</v>
      </c>
      <c r="D10" s="1382">
        <v>61</v>
      </c>
      <c r="E10" s="1382">
        <v>135</v>
      </c>
      <c r="F10" s="1382">
        <v>202</v>
      </c>
      <c r="G10" s="1382"/>
      <c r="H10" s="1388"/>
    </row>
    <row r="11" spans="2:9" ht="18" customHeight="1" x14ac:dyDescent="0.2">
      <c r="B11" s="1385"/>
      <c r="C11" s="1386"/>
      <c r="D11" s="1386"/>
      <c r="E11" s="1386"/>
      <c r="F11" s="1386"/>
      <c r="G11" s="1386"/>
      <c r="H11" s="1388"/>
    </row>
    <row r="12" spans="2:9" ht="15.75" x14ac:dyDescent="0.25">
      <c r="B12" s="1383" t="s">
        <v>1198</v>
      </c>
      <c r="C12" s="1384">
        <v>10406973</v>
      </c>
      <c r="D12" s="1384">
        <v>12331935</v>
      </c>
      <c r="E12" s="1384">
        <v>10474285</v>
      </c>
      <c r="F12" s="1384">
        <v>7038902</v>
      </c>
      <c r="G12" s="1384">
        <v>12390150</v>
      </c>
      <c r="H12" s="1388"/>
    </row>
    <row r="13" spans="2:9" ht="18" customHeight="1" x14ac:dyDescent="0.2">
      <c r="B13" s="1385"/>
      <c r="C13" s="1386"/>
      <c r="D13" s="1386"/>
      <c r="E13" s="1386"/>
      <c r="F13" s="1386"/>
      <c r="G13" s="1386"/>
      <c r="H13" s="1388"/>
    </row>
    <row r="14" spans="2:9" ht="18" customHeight="1" x14ac:dyDescent="0.2">
      <c r="B14" s="1678" t="s">
        <v>1199</v>
      </c>
      <c r="C14" s="1679"/>
      <c r="D14" s="1679"/>
      <c r="E14" s="1679"/>
      <c r="F14" s="1679"/>
      <c r="G14" s="1679"/>
      <c r="H14" s="1388"/>
    </row>
    <row r="15" spans="2:9" ht="18" customHeight="1" x14ac:dyDescent="0.2">
      <c r="B15" s="1385"/>
      <c r="C15" s="1386"/>
      <c r="D15" s="1386"/>
      <c r="E15" s="1386"/>
      <c r="F15" s="1386"/>
      <c r="G15" s="1386"/>
      <c r="H15" s="1388"/>
    </row>
    <row r="16" spans="2:9" ht="18" customHeight="1" x14ac:dyDescent="0.2">
      <c r="B16" s="1327" t="s">
        <v>2049</v>
      </c>
      <c r="C16" s="1382">
        <v>49664</v>
      </c>
      <c r="D16" s="1382">
        <v>33858</v>
      </c>
      <c r="E16" s="1382">
        <v>29246</v>
      </c>
      <c r="F16" s="1382">
        <v>25100</v>
      </c>
      <c r="G16" s="1382">
        <v>10615</v>
      </c>
      <c r="H16" s="1388"/>
      <c r="I16" s="1388"/>
    </row>
    <row r="17" spans="2:9" ht="18" customHeight="1" x14ac:dyDescent="0.2">
      <c r="B17" s="1327" t="s">
        <v>2050</v>
      </c>
      <c r="C17" s="1382">
        <v>10776868</v>
      </c>
      <c r="D17" s="1382">
        <v>11659146</v>
      </c>
      <c r="E17" s="1382">
        <v>9425697</v>
      </c>
      <c r="F17" s="1382">
        <v>6661626</v>
      </c>
      <c r="G17" s="1382">
        <v>12483685</v>
      </c>
      <c r="H17" s="1388"/>
    </row>
    <row r="18" spans="2:9" ht="15.75" x14ac:dyDescent="0.25">
      <c r="B18" s="1607" t="s">
        <v>2051</v>
      </c>
      <c r="C18" s="1680">
        <v>10826532</v>
      </c>
      <c r="D18" s="1680">
        <v>11693004</v>
      </c>
      <c r="E18" s="1680">
        <v>9454943</v>
      </c>
      <c r="F18" s="1680">
        <v>6686726</v>
      </c>
      <c r="G18" s="1680">
        <v>12494300</v>
      </c>
      <c r="H18" s="1388"/>
    </row>
    <row r="19" spans="2:9" ht="18" customHeight="1" x14ac:dyDescent="0.2">
      <c r="B19" s="1327" t="s">
        <v>1942</v>
      </c>
      <c r="C19" s="1382">
        <v>-3815</v>
      </c>
      <c r="D19" s="1382">
        <v>-1322</v>
      </c>
      <c r="E19" s="1382">
        <v>-909</v>
      </c>
      <c r="F19" s="1382">
        <v>-1618</v>
      </c>
      <c r="G19" s="1382">
        <v>-654</v>
      </c>
      <c r="H19" s="1388"/>
    </row>
    <row r="20" spans="2:9" ht="18" customHeight="1" x14ac:dyDescent="0.2">
      <c r="B20" s="1327" t="s">
        <v>1941</v>
      </c>
      <c r="C20" s="1382">
        <v>506</v>
      </c>
      <c r="D20" s="1382">
        <v>213</v>
      </c>
      <c r="E20" s="1382">
        <v>243</v>
      </c>
      <c r="F20" s="1382">
        <v>450</v>
      </c>
      <c r="G20" s="1382">
        <v>93</v>
      </c>
      <c r="H20" s="1388"/>
    </row>
    <row r="21" spans="2:9" ht="18" customHeight="1" x14ac:dyDescent="0.2">
      <c r="B21" s="1327" t="s">
        <v>1950</v>
      </c>
      <c r="C21" s="1382">
        <v>117087</v>
      </c>
      <c r="D21" s="1382">
        <v>116460</v>
      </c>
      <c r="E21" s="1382">
        <v>98702</v>
      </c>
      <c r="F21" s="1382">
        <v>104788</v>
      </c>
      <c r="G21" s="1382">
        <v>103627</v>
      </c>
      <c r="H21" s="1388"/>
    </row>
    <row r="22" spans="2:9" ht="15.75" x14ac:dyDescent="0.25">
      <c r="B22" s="1383" t="s">
        <v>1369</v>
      </c>
      <c r="C22" s="1384">
        <v>10940310</v>
      </c>
      <c r="D22" s="1384">
        <v>11808355</v>
      </c>
      <c r="E22" s="1384">
        <v>9552979</v>
      </c>
      <c r="F22" s="1384">
        <v>6790346</v>
      </c>
      <c r="G22" s="1384">
        <v>12597366</v>
      </c>
      <c r="H22" s="1388"/>
      <c r="I22" s="1388"/>
    </row>
    <row r="23" spans="2:9" x14ac:dyDescent="0.2">
      <c r="B23" s="1385"/>
      <c r="C23" s="1386"/>
      <c r="D23" s="1386"/>
      <c r="E23" s="1386"/>
      <c r="F23" s="1386"/>
      <c r="G23" s="1386"/>
      <c r="H23" s="1388"/>
    </row>
    <row r="24" spans="2:9" ht="15.75" x14ac:dyDescent="0.25">
      <c r="B24" s="1383" t="s">
        <v>1951</v>
      </c>
      <c r="C24" s="1384">
        <v>464811</v>
      </c>
      <c r="D24" s="1384">
        <v>-533337</v>
      </c>
      <c r="E24" s="1384">
        <v>921306</v>
      </c>
      <c r="F24" s="1384">
        <v>248556</v>
      </c>
      <c r="G24" s="1384">
        <v>-207216</v>
      </c>
      <c r="H24" s="1388"/>
    </row>
    <row r="25" spans="2:9" ht="17.25" customHeight="1" x14ac:dyDescent="0.2">
      <c r="B25" s="1379" t="s">
        <v>2052</v>
      </c>
      <c r="C25" s="1392"/>
      <c r="D25" s="1394"/>
      <c r="E25" s="1392"/>
      <c r="F25" s="1392"/>
      <c r="G25" s="1392"/>
      <c r="H25" s="1392"/>
    </row>
    <row r="26" spans="2:9" ht="48" customHeight="1" x14ac:dyDescent="0.2">
      <c r="B26" s="2343" t="s">
        <v>2053</v>
      </c>
      <c r="C26" s="2343"/>
      <c r="D26" s="2343"/>
      <c r="E26" s="2343"/>
      <c r="F26" s="2343"/>
      <c r="G26" s="2343"/>
      <c r="H26" s="1681"/>
    </row>
    <row r="27" spans="2:9" x14ac:dyDescent="0.2">
      <c r="B27" s="1681"/>
      <c r="C27" s="1681"/>
      <c r="D27" s="1681"/>
      <c r="E27" s="1681"/>
      <c r="F27" s="1681"/>
      <c r="G27" s="1681"/>
      <c r="H27" s="1681"/>
    </row>
    <row r="28" spans="2:9" ht="15.75" customHeight="1" x14ac:dyDescent="0.2">
      <c r="B28" s="1681"/>
      <c r="C28" s="1681"/>
      <c r="D28" s="1681"/>
      <c r="E28" s="1681"/>
      <c r="F28" s="1681"/>
      <c r="G28" s="1681"/>
      <c r="H28" s="1681"/>
    </row>
    <row r="29" spans="2:9" x14ac:dyDescent="0.2">
      <c r="D29" s="1380"/>
    </row>
    <row r="30" spans="2:9" x14ac:dyDescent="0.2">
      <c r="D30" s="1380"/>
    </row>
    <row r="31" spans="2:9" x14ac:dyDescent="0.2">
      <c r="D31" s="1380"/>
    </row>
    <row r="32" spans="2:9" x14ac:dyDescent="0.2">
      <c r="D32" s="1380"/>
    </row>
    <row r="33" spans="4:4" x14ac:dyDescent="0.2">
      <c r="D33" s="1380"/>
    </row>
    <row r="34" spans="4:4" x14ac:dyDescent="0.2">
      <c r="D34" s="1380"/>
    </row>
    <row r="35" spans="4:4" x14ac:dyDescent="0.2">
      <c r="D35" s="1380"/>
    </row>
  </sheetData>
  <mergeCells count="5">
    <mergeCell ref="B2:G2"/>
    <mergeCell ref="B3:G3"/>
    <mergeCell ref="B4:G4"/>
    <mergeCell ref="B5:G5"/>
    <mergeCell ref="B26:G26"/>
  </mergeCells>
  <hyperlinks>
    <hyperlink ref="H2" location="'Capítulo VII'!A1" display="Volver" xr:uid="{8FE1C78D-04BF-40C2-9B65-53C446E52887}"/>
  </hyperlinks>
  <pageMargins left="0.7" right="0.7" top="0.75" bottom="0.75" header="0.3" footer="0.3"/>
  <pageSetup paperSize="9" orientation="portrait" verticalDpi="300"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A27FF-A3F7-401D-8F32-1D9C6F3F0625}">
  <sheetPr>
    <tabColor theme="0" tint="-0.499984740745262"/>
  </sheetPr>
  <dimension ref="B2:J34"/>
  <sheetViews>
    <sheetView showGridLines="0" zoomScale="90" zoomScaleNormal="90" workbookViewId="0"/>
  </sheetViews>
  <sheetFormatPr baseColWidth="10" defaultColWidth="10.28515625" defaultRowHeight="15" x14ac:dyDescent="0.2"/>
  <cols>
    <col min="1" max="1" width="18.28515625" style="1373" customWidth="1"/>
    <col min="2" max="4" width="15.85546875" style="1373" customWidth="1"/>
    <col min="5" max="5" width="13.5703125" style="1373" customWidth="1"/>
    <col min="6" max="6" width="15.85546875" style="1373" customWidth="1"/>
    <col min="7" max="255" width="10.28515625" style="1373"/>
    <col min="256" max="256" width="15.85546875" style="1373" customWidth="1"/>
    <col min="257" max="257" width="1.42578125" style="1373" customWidth="1"/>
    <col min="258" max="258" width="15.85546875" style="1373" customWidth="1"/>
    <col min="259" max="259" width="5.140625" style="1373" customWidth="1"/>
    <col min="260" max="260" width="15.85546875" style="1373" customWidth="1"/>
    <col min="261" max="261" width="11.42578125" style="1373" customWidth="1"/>
    <col min="262" max="262" width="15.85546875" style="1373" customWidth="1"/>
    <col min="263" max="511" width="10.28515625" style="1373"/>
    <col min="512" max="512" width="15.85546875" style="1373" customWidth="1"/>
    <col min="513" max="513" width="1.42578125" style="1373" customWidth="1"/>
    <col min="514" max="514" width="15.85546875" style="1373" customWidth="1"/>
    <col min="515" max="515" width="5.140625" style="1373" customWidth="1"/>
    <col min="516" max="516" width="15.85546875" style="1373" customWidth="1"/>
    <col min="517" max="517" width="11.42578125" style="1373" customWidth="1"/>
    <col min="518" max="518" width="15.85546875" style="1373" customWidth="1"/>
    <col min="519" max="767" width="10.28515625" style="1373"/>
    <col min="768" max="768" width="15.85546875" style="1373" customWidth="1"/>
    <col min="769" max="769" width="1.42578125" style="1373" customWidth="1"/>
    <col min="770" max="770" width="15.85546875" style="1373" customWidth="1"/>
    <col min="771" max="771" width="5.140625" style="1373" customWidth="1"/>
    <col min="772" max="772" width="15.85546875" style="1373" customWidth="1"/>
    <col min="773" max="773" width="11.42578125" style="1373" customWidth="1"/>
    <col min="774" max="774" width="15.85546875" style="1373" customWidth="1"/>
    <col min="775" max="1023" width="10.28515625" style="1373"/>
    <col min="1024" max="1024" width="15.85546875" style="1373" customWidth="1"/>
    <col min="1025" max="1025" width="1.42578125" style="1373" customWidth="1"/>
    <col min="1026" max="1026" width="15.85546875" style="1373" customWidth="1"/>
    <col min="1027" max="1027" width="5.140625" style="1373" customWidth="1"/>
    <col min="1028" max="1028" width="15.85546875" style="1373" customWidth="1"/>
    <col min="1029" max="1029" width="11.42578125" style="1373" customWidth="1"/>
    <col min="1030" max="1030" width="15.85546875" style="1373" customWidth="1"/>
    <col min="1031" max="1279" width="10.28515625" style="1373"/>
    <col min="1280" max="1280" width="15.85546875" style="1373" customWidth="1"/>
    <col min="1281" max="1281" width="1.42578125" style="1373" customWidth="1"/>
    <col min="1282" max="1282" width="15.85546875" style="1373" customWidth="1"/>
    <col min="1283" max="1283" width="5.140625" style="1373" customWidth="1"/>
    <col min="1284" max="1284" width="15.85546875" style="1373" customWidth="1"/>
    <col min="1285" max="1285" width="11.42578125" style="1373" customWidth="1"/>
    <col min="1286" max="1286" width="15.85546875" style="1373" customWidth="1"/>
    <col min="1287" max="1535" width="10.28515625" style="1373"/>
    <col min="1536" max="1536" width="15.85546875" style="1373" customWidth="1"/>
    <col min="1537" max="1537" width="1.42578125" style="1373" customWidth="1"/>
    <col min="1538" max="1538" width="15.85546875" style="1373" customWidth="1"/>
    <col min="1539" max="1539" width="5.140625" style="1373" customWidth="1"/>
    <col min="1540" max="1540" width="15.85546875" style="1373" customWidth="1"/>
    <col min="1541" max="1541" width="11.42578125" style="1373" customWidth="1"/>
    <col min="1542" max="1542" width="15.85546875" style="1373" customWidth="1"/>
    <col min="1543" max="1791" width="10.28515625" style="1373"/>
    <col min="1792" max="1792" width="15.85546875" style="1373" customWidth="1"/>
    <col min="1793" max="1793" width="1.42578125" style="1373" customWidth="1"/>
    <col min="1794" max="1794" width="15.85546875" style="1373" customWidth="1"/>
    <col min="1795" max="1795" width="5.140625" style="1373" customWidth="1"/>
    <col min="1796" max="1796" width="15.85546875" style="1373" customWidth="1"/>
    <col min="1797" max="1797" width="11.42578125" style="1373" customWidth="1"/>
    <col min="1798" max="1798" width="15.85546875" style="1373" customWidth="1"/>
    <col min="1799" max="2047" width="10.28515625" style="1373"/>
    <col min="2048" max="2048" width="15.85546875" style="1373" customWidth="1"/>
    <col min="2049" max="2049" width="1.42578125" style="1373" customWidth="1"/>
    <col min="2050" max="2050" width="15.85546875" style="1373" customWidth="1"/>
    <col min="2051" max="2051" width="5.140625" style="1373" customWidth="1"/>
    <col min="2052" max="2052" width="15.85546875" style="1373" customWidth="1"/>
    <col min="2053" max="2053" width="11.42578125" style="1373" customWidth="1"/>
    <col min="2054" max="2054" width="15.85546875" style="1373" customWidth="1"/>
    <col min="2055" max="2303" width="10.28515625" style="1373"/>
    <col min="2304" max="2304" width="15.85546875" style="1373" customWidth="1"/>
    <col min="2305" max="2305" width="1.42578125" style="1373" customWidth="1"/>
    <col min="2306" max="2306" width="15.85546875" style="1373" customWidth="1"/>
    <col min="2307" max="2307" width="5.140625" style="1373" customWidth="1"/>
    <col min="2308" max="2308" width="15.85546875" style="1373" customWidth="1"/>
    <col min="2309" max="2309" width="11.42578125" style="1373" customWidth="1"/>
    <col min="2310" max="2310" width="15.85546875" style="1373" customWidth="1"/>
    <col min="2311" max="2559" width="10.28515625" style="1373"/>
    <col min="2560" max="2560" width="15.85546875" style="1373" customWidth="1"/>
    <col min="2561" max="2561" width="1.42578125" style="1373" customWidth="1"/>
    <col min="2562" max="2562" width="15.85546875" style="1373" customWidth="1"/>
    <col min="2563" max="2563" width="5.140625" style="1373" customWidth="1"/>
    <col min="2564" max="2564" width="15.85546875" style="1373" customWidth="1"/>
    <col min="2565" max="2565" width="11.42578125" style="1373" customWidth="1"/>
    <col min="2566" max="2566" width="15.85546875" style="1373" customWidth="1"/>
    <col min="2567" max="2815" width="10.28515625" style="1373"/>
    <col min="2816" max="2816" width="15.85546875" style="1373" customWidth="1"/>
    <col min="2817" max="2817" width="1.42578125" style="1373" customWidth="1"/>
    <col min="2818" max="2818" width="15.85546875" style="1373" customWidth="1"/>
    <col min="2819" max="2819" width="5.140625" style="1373" customWidth="1"/>
    <col min="2820" max="2820" width="15.85546875" style="1373" customWidth="1"/>
    <col min="2821" max="2821" width="11.42578125" style="1373" customWidth="1"/>
    <col min="2822" max="2822" width="15.85546875" style="1373" customWidth="1"/>
    <col min="2823" max="3071" width="10.28515625" style="1373"/>
    <col min="3072" max="3072" width="15.85546875" style="1373" customWidth="1"/>
    <col min="3073" max="3073" width="1.42578125" style="1373" customWidth="1"/>
    <col min="3074" max="3074" width="15.85546875" style="1373" customWidth="1"/>
    <col min="3075" max="3075" width="5.140625" style="1373" customWidth="1"/>
    <col min="3076" max="3076" width="15.85546875" style="1373" customWidth="1"/>
    <col min="3077" max="3077" width="11.42578125" style="1373" customWidth="1"/>
    <col min="3078" max="3078" width="15.85546875" style="1373" customWidth="1"/>
    <col min="3079" max="3327" width="10.28515625" style="1373"/>
    <col min="3328" max="3328" width="15.85546875" style="1373" customWidth="1"/>
    <col min="3329" max="3329" width="1.42578125" style="1373" customWidth="1"/>
    <col min="3330" max="3330" width="15.85546875" style="1373" customWidth="1"/>
    <col min="3331" max="3331" width="5.140625" style="1373" customWidth="1"/>
    <col min="3332" max="3332" width="15.85546875" style="1373" customWidth="1"/>
    <col min="3333" max="3333" width="11.42578125" style="1373" customWidth="1"/>
    <col min="3334" max="3334" width="15.85546875" style="1373" customWidth="1"/>
    <col min="3335" max="3583" width="10.28515625" style="1373"/>
    <col min="3584" max="3584" width="15.85546875" style="1373" customWidth="1"/>
    <col min="3585" max="3585" width="1.42578125" style="1373" customWidth="1"/>
    <col min="3586" max="3586" width="15.85546875" style="1373" customWidth="1"/>
    <col min="3587" max="3587" width="5.140625" style="1373" customWidth="1"/>
    <col min="3588" max="3588" width="15.85546875" style="1373" customWidth="1"/>
    <col min="3589" max="3589" width="11.42578125" style="1373" customWidth="1"/>
    <col min="3590" max="3590" width="15.85546875" style="1373" customWidth="1"/>
    <col min="3591" max="3839" width="10.28515625" style="1373"/>
    <col min="3840" max="3840" width="15.85546875" style="1373" customWidth="1"/>
    <col min="3841" max="3841" width="1.42578125" style="1373" customWidth="1"/>
    <col min="3842" max="3842" width="15.85546875" style="1373" customWidth="1"/>
    <col min="3843" max="3843" width="5.140625" style="1373" customWidth="1"/>
    <col min="3844" max="3844" width="15.85546875" style="1373" customWidth="1"/>
    <col min="3845" max="3845" width="11.42578125" style="1373" customWidth="1"/>
    <col min="3846" max="3846" width="15.85546875" style="1373" customWidth="1"/>
    <col min="3847" max="4095" width="10.28515625" style="1373"/>
    <col min="4096" max="4096" width="15.85546875" style="1373" customWidth="1"/>
    <col min="4097" max="4097" width="1.42578125" style="1373" customWidth="1"/>
    <col min="4098" max="4098" width="15.85546875" style="1373" customWidth="1"/>
    <col min="4099" max="4099" width="5.140625" style="1373" customWidth="1"/>
    <col min="4100" max="4100" width="15.85546875" style="1373" customWidth="1"/>
    <col min="4101" max="4101" width="11.42578125" style="1373" customWidth="1"/>
    <col min="4102" max="4102" width="15.85546875" style="1373" customWidth="1"/>
    <col min="4103" max="4351" width="10.28515625" style="1373"/>
    <col min="4352" max="4352" width="15.85546875" style="1373" customWidth="1"/>
    <col min="4353" max="4353" width="1.42578125" style="1373" customWidth="1"/>
    <col min="4354" max="4354" width="15.85546875" style="1373" customWidth="1"/>
    <col min="4355" max="4355" width="5.140625" style="1373" customWidth="1"/>
    <col min="4356" max="4356" width="15.85546875" style="1373" customWidth="1"/>
    <col min="4357" max="4357" width="11.42578125" style="1373" customWidth="1"/>
    <col min="4358" max="4358" width="15.85546875" style="1373" customWidth="1"/>
    <col min="4359" max="4607" width="10.28515625" style="1373"/>
    <col min="4608" max="4608" width="15.85546875" style="1373" customWidth="1"/>
    <col min="4609" max="4609" width="1.42578125" style="1373" customWidth="1"/>
    <col min="4610" max="4610" width="15.85546875" style="1373" customWidth="1"/>
    <col min="4611" max="4611" width="5.140625" style="1373" customWidth="1"/>
    <col min="4612" max="4612" width="15.85546875" style="1373" customWidth="1"/>
    <col min="4613" max="4613" width="11.42578125" style="1373" customWidth="1"/>
    <col min="4614" max="4614" width="15.85546875" style="1373" customWidth="1"/>
    <col min="4615" max="4863" width="10.28515625" style="1373"/>
    <col min="4864" max="4864" width="15.85546875" style="1373" customWidth="1"/>
    <col min="4865" max="4865" width="1.42578125" style="1373" customWidth="1"/>
    <col min="4866" max="4866" width="15.85546875" style="1373" customWidth="1"/>
    <col min="4867" max="4867" width="5.140625" style="1373" customWidth="1"/>
    <col min="4868" max="4868" width="15.85546875" style="1373" customWidth="1"/>
    <col min="4869" max="4869" width="11.42578125" style="1373" customWidth="1"/>
    <col min="4870" max="4870" width="15.85546875" style="1373" customWidth="1"/>
    <col min="4871" max="5119" width="10.28515625" style="1373"/>
    <col min="5120" max="5120" width="15.85546875" style="1373" customWidth="1"/>
    <col min="5121" max="5121" width="1.42578125" style="1373" customWidth="1"/>
    <col min="5122" max="5122" width="15.85546875" style="1373" customWidth="1"/>
    <col min="5123" max="5123" width="5.140625" style="1373" customWidth="1"/>
    <col min="5124" max="5124" width="15.85546875" style="1373" customWidth="1"/>
    <col min="5125" max="5125" width="11.42578125" style="1373" customWidth="1"/>
    <col min="5126" max="5126" width="15.85546875" style="1373" customWidth="1"/>
    <col min="5127" max="5375" width="10.28515625" style="1373"/>
    <col min="5376" max="5376" width="15.85546875" style="1373" customWidth="1"/>
    <col min="5377" max="5377" width="1.42578125" style="1373" customWidth="1"/>
    <col min="5378" max="5378" width="15.85546875" style="1373" customWidth="1"/>
    <col min="5379" max="5379" width="5.140625" style="1373" customWidth="1"/>
    <col min="5380" max="5380" width="15.85546875" style="1373" customWidth="1"/>
    <col min="5381" max="5381" width="11.42578125" style="1373" customWidth="1"/>
    <col min="5382" max="5382" width="15.85546875" style="1373" customWidth="1"/>
    <col min="5383" max="5631" width="10.28515625" style="1373"/>
    <col min="5632" max="5632" width="15.85546875" style="1373" customWidth="1"/>
    <col min="5633" max="5633" width="1.42578125" style="1373" customWidth="1"/>
    <col min="5634" max="5634" width="15.85546875" style="1373" customWidth="1"/>
    <col min="5635" max="5635" width="5.140625" style="1373" customWidth="1"/>
    <col min="5636" max="5636" width="15.85546875" style="1373" customWidth="1"/>
    <col min="5637" max="5637" width="11.42578125" style="1373" customWidth="1"/>
    <col min="5638" max="5638" width="15.85546875" style="1373" customWidth="1"/>
    <col min="5639" max="5887" width="10.28515625" style="1373"/>
    <col min="5888" max="5888" width="15.85546875" style="1373" customWidth="1"/>
    <col min="5889" max="5889" width="1.42578125" style="1373" customWidth="1"/>
    <col min="5890" max="5890" width="15.85546875" style="1373" customWidth="1"/>
    <col min="5891" max="5891" width="5.140625" style="1373" customWidth="1"/>
    <col min="5892" max="5892" width="15.85546875" style="1373" customWidth="1"/>
    <col min="5893" max="5893" width="11.42578125" style="1373" customWidth="1"/>
    <col min="5894" max="5894" width="15.85546875" style="1373" customWidth="1"/>
    <col min="5895" max="6143" width="10.28515625" style="1373"/>
    <col min="6144" max="6144" width="15.85546875" style="1373" customWidth="1"/>
    <col min="6145" max="6145" width="1.42578125" style="1373" customWidth="1"/>
    <col min="6146" max="6146" width="15.85546875" style="1373" customWidth="1"/>
    <col min="6147" max="6147" width="5.140625" style="1373" customWidth="1"/>
    <col min="6148" max="6148" width="15.85546875" style="1373" customWidth="1"/>
    <col min="6149" max="6149" width="11.42578125" style="1373" customWidth="1"/>
    <col min="6150" max="6150" width="15.85546875" style="1373" customWidth="1"/>
    <col min="6151" max="6399" width="10.28515625" style="1373"/>
    <col min="6400" max="6400" width="15.85546875" style="1373" customWidth="1"/>
    <col min="6401" max="6401" width="1.42578125" style="1373" customWidth="1"/>
    <col min="6402" max="6402" width="15.85546875" style="1373" customWidth="1"/>
    <col min="6403" max="6403" width="5.140625" style="1373" customWidth="1"/>
    <col min="6404" max="6404" width="15.85546875" style="1373" customWidth="1"/>
    <col min="6405" max="6405" width="11.42578125" style="1373" customWidth="1"/>
    <col min="6406" max="6406" width="15.85546875" style="1373" customWidth="1"/>
    <col min="6407" max="6655" width="10.28515625" style="1373"/>
    <col min="6656" max="6656" width="15.85546875" style="1373" customWidth="1"/>
    <col min="6657" max="6657" width="1.42578125" style="1373" customWidth="1"/>
    <col min="6658" max="6658" width="15.85546875" style="1373" customWidth="1"/>
    <col min="6659" max="6659" width="5.140625" style="1373" customWidth="1"/>
    <col min="6660" max="6660" width="15.85546875" style="1373" customWidth="1"/>
    <col min="6661" max="6661" width="11.42578125" style="1373" customWidth="1"/>
    <col min="6662" max="6662" width="15.85546875" style="1373" customWidth="1"/>
    <col min="6663" max="6911" width="10.28515625" style="1373"/>
    <col min="6912" max="6912" width="15.85546875" style="1373" customWidth="1"/>
    <col min="6913" max="6913" width="1.42578125" style="1373" customWidth="1"/>
    <col min="6914" max="6914" width="15.85546875" style="1373" customWidth="1"/>
    <col min="6915" max="6915" width="5.140625" style="1373" customWidth="1"/>
    <col min="6916" max="6916" width="15.85546875" style="1373" customWidth="1"/>
    <col min="6917" max="6917" width="11.42578125" style="1373" customWidth="1"/>
    <col min="6918" max="6918" width="15.85546875" style="1373" customWidth="1"/>
    <col min="6919" max="7167" width="10.28515625" style="1373"/>
    <col min="7168" max="7168" width="15.85546875" style="1373" customWidth="1"/>
    <col min="7169" max="7169" width="1.42578125" style="1373" customWidth="1"/>
    <col min="7170" max="7170" width="15.85546875" style="1373" customWidth="1"/>
    <col min="7171" max="7171" width="5.140625" style="1373" customWidth="1"/>
    <col min="7172" max="7172" width="15.85546875" style="1373" customWidth="1"/>
    <col min="7173" max="7173" width="11.42578125" style="1373" customWidth="1"/>
    <col min="7174" max="7174" width="15.85546875" style="1373" customWidth="1"/>
    <col min="7175" max="7423" width="10.28515625" style="1373"/>
    <col min="7424" max="7424" width="15.85546875" style="1373" customWidth="1"/>
    <col min="7425" max="7425" width="1.42578125" style="1373" customWidth="1"/>
    <col min="7426" max="7426" width="15.85546875" style="1373" customWidth="1"/>
    <col min="7427" max="7427" width="5.140625" style="1373" customWidth="1"/>
    <col min="7428" max="7428" width="15.85546875" style="1373" customWidth="1"/>
    <col min="7429" max="7429" width="11.42578125" style="1373" customWidth="1"/>
    <col min="7430" max="7430" width="15.85546875" style="1373" customWidth="1"/>
    <col min="7431" max="7679" width="10.28515625" style="1373"/>
    <col min="7680" max="7680" width="15.85546875" style="1373" customWidth="1"/>
    <col min="7681" max="7681" width="1.42578125" style="1373" customWidth="1"/>
    <col min="7682" max="7682" width="15.85546875" style="1373" customWidth="1"/>
    <col min="7683" max="7683" width="5.140625" style="1373" customWidth="1"/>
    <col min="7684" max="7684" width="15.85546875" style="1373" customWidth="1"/>
    <col min="7685" max="7685" width="11.42578125" style="1373" customWidth="1"/>
    <col min="7686" max="7686" width="15.85546875" style="1373" customWidth="1"/>
    <col min="7687" max="7935" width="10.28515625" style="1373"/>
    <col min="7936" max="7936" width="15.85546875" style="1373" customWidth="1"/>
    <col min="7937" max="7937" width="1.42578125" style="1373" customWidth="1"/>
    <col min="7938" max="7938" width="15.85546875" style="1373" customWidth="1"/>
    <col min="7939" max="7939" width="5.140625" style="1373" customWidth="1"/>
    <col min="7940" max="7940" width="15.85546875" style="1373" customWidth="1"/>
    <col min="7941" max="7941" width="11.42578125" style="1373" customWidth="1"/>
    <col min="7942" max="7942" width="15.85546875" style="1373" customWidth="1"/>
    <col min="7943" max="8191" width="10.28515625" style="1373"/>
    <col min="8192" max="8192" width="15.85546875" style="1373" customWidth="1"/>
    <col min="8193" max="8193" width="1.42578125" style="1373" customWidth="1"/>
    <col min="8194" max="8194" width="15.85546875" style="1373" customWidth="1"/>
    <col min="8195" max="8195" width="5.140625" style="1373" customWidth="1"/>
    <col min="8196" max="8196" width="15.85546875" style="1373" customWidth="1"/>
    <col min="8197" max="8197" width="11.42578125" style="1373" customWidth="1"/>
    <col min="8198" max="8198" width="15.85546875" style="1373" customWidth="1"/>
    <col min="8199" max="8447" width="10.28515625" style="1373"/>
    <col min="8448" max="8448" width="15.85546875" style="1373" customWidth="1"/>
    <col min="8449" max="8449" width="1.42578125" style="1373" customWidth="1"/>
    <col min="8450" max="8450" width="15.85546875" style="1373" customWidth="1"/>
    <col min="8451" max="8451" width="5.140625" style="1373" customWidth="1"/>
    <col min="8452" max="8452" width="15.85546875" style="1373" customWidth="1"/>
    <col min="8453" max="8453" width="11.42578125" style="1373" customWidth="1"/>
    <col min="8454" max="8454" width="15.85546875" style="1373" customWidth="1"/>
    <col min="8455" max="8703" width="10.28515625" style="1373"/>
    <col min="8704" max="8704" width="15.85546875" style="1373" customWidth="1"/>
    <col min="8705" max="8705" width="1.42578125" style="1373" customWidth="1"/>
    <col min="8706" max="8706" width="15.85546875" style="1373" customWidth="1"/>
    <col min="8707" max="8707" width="5.140625" style="1373" customWidth="1"/>
    <col min="8708" max="8708" width="15.85546875" style="1373" customWidth="1"/>
    <col min="8709" max="8709" width="11.42578125" style="1373" customWidth="1"/>
    <col min="8710" max="8710" width="15.85546875" style="1373" customWidth="1"/>
    <col min="8711" max="8959" width="10.28515625" style="1373"/>
    <col min="8960" max="8960" width="15.85546875" style="1373" customWidth="1"/>
    <col min="8961" max="8961" width="1.42578125" style="1373" customWidth="1"/>
    <col min="8962" max="8962" width="15.85546875" style="1373" customWidth="1"/>
    <col min="8963" max="8963" width="5.140625" style="1373" customWidth="1"/>
    <col min="8964" max="8964" width="15.85546875" style="1373" customWidth="1"/>
    <col min="8965" max="8965" width="11.42578125" style="1373" customWidth="1"/>
    <col min="8966" max="8966" width="15.85546875" style="1373" customWidth="1"/>
    <col min="8967" max="9215" width="10.28515625" style="1373"/>
    <col min="9216" max="9216" width="15.85546875" style="1373" customWidth="1"/>
    <col min="9217" max="9217" width="1.42578125" style="1373" customWidth="1"/>
    <col min="9218" max="9218" width="15.85546875" style="1373" customWidth="1"/>
    <col min="9219" max="9219" width="5.140625" style="1373" customWidth="1"/>
    <col min="9220" max="9220" width="15.85546875" style="1373" customWidth="1"/>
    <col min="9221" max="9221" width="11.42578125" style="1373" customWidth="1"/>
    <col min="9222" max="9222" width="15.85546875" style="1373" customWidth="1"/>
    <col min="9223" max="9471" width="10.28515625" style="1373"/>
    <col min="9472" max="9472" width="15.85546875" style="1373" customWidth="1"/>
    <col min="9473" max="9473" width="1.42578125" style="1373" customWidth="1"/>
    <col min="9474" max="9474" width="15.85546875" style="1373" customWidth="1"/>
    <col min="9475" max="9475" width="5.140625" style="1373" customWidth="1"/>
    <col min="9476" max="9476" width="15.85546875" style="1373" customWidth="1"/>
    <col min="9477" max="9477" width="11.42578125" style="1373" customWidth="1"/>
    <col min="9478" max="9478" width="15.85546875" style="1373" customWidth="1"/>
    <col min="9479" max="9727" width="10.28515625" style="1373"/>
    <col min="9728" max="9728" width="15.85546875" style="1373" customWidth="1"/>
    <col min="9729" max="9729" width="1.42578125" style="1373" customWidth="1"/>
    <col min="9730" max="9730" width="15.85546875" style="1373" customWidth="1"/>
    <col min="9731" max="9731" width="5.140625" style="1373" customWidth="1"/>
    <col min="9732" max="9732" width="15.85546875" style="1373" customWidth="1"/>
    <col min="9733" max="9733" width="11.42578125" style="1373" customWidth="1"/>
    <col min="9734" max="9734" width="15.85546875" style="1373" customWidth="1"/>
    <col min="9735" max="9983" width="10.28515625" style="1373"/>
    <col min="9984" max="9984" width="15.85546875" style="1373" customWidth="1"/>
    <col min="9985" max="9985" width="1.42578125" style="1373" customWidth="1"/>
    <col min="9986" max="9986" width="15.85546875" style="1373" customWidth="1"/>
    <col min="9987" max="9987" width="5.140625" style="1373" customWidth="1"/>
    <col min="9988" max="9988" width="15.85546875" style="1373" customWidth="1"/>
    <col min="9989" max="9989" width="11.42578125" style="1373" customWidth="1"/>
    <col min="9990" max="9990" width="15.85546875" style="1373" customWidth="1"/>
    <col min="9991" max="10239" width="10.28515625" style="1373"/>
    <col min="10240" max="10240" width="15.85546875" style="1373" customWidth="1"/>
    <col min="10241" max="10241" width="1.42578125" style="1373" customWidth="1"/>
    <col min="10242" max="10242" width="15.85546875" style="1373" customWidth="1"/>
    <col min="10243" max="10243" width="5.140625" style="1373" customWidth="1"/>
    <col min="10244" max="10244" width="15.85546875" style="1373" customWidth="1"/>
    <col min="10245" max="10245" width="11.42578125" style="1373" customWidth="1"/>
    <col min="10246" max="10246" width="15.85546875" style="1373" customWidth="1"/>
    <col min="10247" max="10495" width="10.28515625" style="1373"/>
    <col min="10496" max="10496" width="15.85546875" style="1373" customWidth="1"/>
    <col min="10497" max="10497" width="1.42578125" style="1373" customWidth="1"/>
    <col min="10498" max="10498" width="15.85546875" style="1373" customWidth="1"/>
    <col min="10499" max="10499" width="5.140625" style="1373" customWidth="1"/>
    <col min="10500" max="10500" width="15.85546875" style="1373" customWidth="1"/>
    <col min="10501" max="10501" width="11.42578125" style="1373" customWidth="1"/>
    <col min="10502" max="10502" width="15.85546875" style="1373" customWidth="1"/>
    <col min="10503" max="10751" width="10.28515625" style="1373"/>
    <col min="10752" max="10752" width="15.85546875" style="1373" customWidth="1"/>
    <col min="10753" max="10753" width="1.42578125" style="1373" customWidth="1"/>
    <col min="10754" max="10754" width="15.85546875" style="1373" customWidth="1"/>
    <col min="10755" max="10755" width="5.140625" style="1373" customWidth="1"/>
    <col min="10756" max="10756" width="15.85546875" style="1373" customWidth="1"/>
    <col min="10757" max="10757" width="11.42578125" style="1373" customWidth="1"/>
    <col min="10758" max="10758" width="15.85546875" style="1373" customWidth="1"/>
    <col min="10759" max="11007" width="10.28515625" style="1373"/>
    <col min="11008" max="11008" width="15.85546875" style="1373" customWidth="1"/>
    <col min="11009" max="11009" width="1.42578125" style="1373" customWidth="1"/>
    <col min="11010" max="11010" width="15.85546875" style="1373" customWidth="1"/>
    <col min="11011" max="11011" width="5.140625" style="1373" customWidth="1"/>
    <col min="11012" max="11012" width="15.85546875" style="1373" customWidth="1"/>
    <col min="11013" max="11013" width="11.42578125" style="1373" customWidth="1"/>
    <col min="11014" max="11014" width="15.85546875" style="1373" customWidth="1"/>
    <col min="11015" max="11263" width="10.28515625" style="1373"/>
    <col min="11264" max="11264" width="15.85546875" style="1373" customWidth="1"/>
    <col min="11265" max="11265" width="1.42578125" style="1373" customWidth="1"/>
    <col min="11266" max="11266" width="15.85546875" style="1373" customWidth="1"/>
    <col min="11267" max="11267" width="5.140625" style="1373" customWidth="1"/>
    <col min="11268" max="11268" width="15.85546875" style="1373" customWidth="1"/>
    <col min="11269" max="11269" width="11.42578125" style="1373" customWidth="1"/>
    <col min="11270" max="11270" width="15.85546875" style="1373" customWidth="1"/>
    <col min="11271" max="11519" width="10.28515625" style="1373"/>
    <col min="11520" max="11520" width="15.85546875" style="1373" customWidth="1"/>
    <col min="11521" max="11521" width="1.42578125" style="1373" customWidth="1"/>
    <col min="11522" max="11522" width="15.85546875" style="1373" customWidth="1"/>
    <col min="11523" max="11523" width="5.140625" style="1373" customWidth="1"/>
    <col min="11524" max="11524" width="15.85546875" style="1373" customWidth="1"/>
    <col min="11525" max="11525" width="11.42578125" style="1373" customWidth="1"/>
    <col min="11526" max="11526" width="15.85546875" style="1373" customWidth="1"/>
    <col min="11527" max="11775" width="10.28515625" style="1373"/>
    <col min="11776" max="11776" width="15.85546875" style="1373" customWidth="1"/>
    <col min="11777" max="11777" width="1.42578125" style="1373" customWidth="1"/>
    <col min="11778" max="11778" width="15.85546875" style="1373" customWidth="1"/>
    <col min="11779" max="11779" width="5.140625" style="1373" customWidth="1"/>
    <col min="11780" max="11780" width="15.85546875" style="1373" customWidth="1"/>
    <col min="11781" max="11781" width="11.42578125" style="1373" customWidth="1"/>
    <col min="11782" max="11782" width="15.85546875" style="1373" customWidth="1"/>
    <col min="11783" max="12031" width="10.28515625" style="1373"/>
    <col min="12032" max="12032" width="15.85546875" style="1373" customWidth="1"/>
    <col min="12033" max="12033" width="1.42578125" style="1373" customWidth="1"/>
    <col min="12034" max="12034" width="15.85546875" style="1373" customWidth="1"/>
    <col min="12035" max="12035" width="5.140625" style="1373" customWidth="1"/>
    <col min="12036" max="12036" width="15.85546875" style="1373" customWidth="1"/>
    <col min="12037" max="12037" width="11.42578125" style="1373" customWidth="1"/>
    <col min="12038" max="12038" width="15.85546875" style="1373" customWidth="1"/>
    <col min="12039" max="12287" width="10.28515625" style="1373"/>
    <col min="12288" max="12288" width="15.85546875" style="1373" customWidth="1"/>
    <col min="12289" max="12289" width="1.42578125" style="1373" customWidth="1"/>
    <col min="12290" max="12290" width="15.85546875" style="1373" customWidth="1"/>
    <col min="12291" max="12291" width="5.140625" style="1373" customWidth="1"/>
    <col min="12292" max="12292" width="15.85546875" style="1373" customWidth="1"/>
    <col min="12293" max="12293" width="11.42578125" style="1373" customWidth="1"/>
    <col min="12294" max="12294" width="15.85546875" style="1373" customWidth="1"/>
    <col min="12295" max="12543" width="10.28515625" style="1373"/>
    <col min="12544" max="12544" width="15.85546875" style="1373" customWidth="1"/>
    <col min="12545" max="12545" width="1.42578125" style="1373" customWidth="1"/>
    <col min="12546" max="12546" width="15.85546875" style="1373" customWidth="1"/>
    <col min="12547" max="12547" width="5.140625" style="1373" customWidth="1"/>
    <col min="12548" max="12548" width="15.85546875" style="1373" customWidth="1"/>
    <col min="12549" max="12549" width="11.42578125" style="1373" customWidth="1"/>
    <col min="12550" max="12550" width="15.85546875" style="1373" customWidth="1"/>
    <col min="12551" max="12799" width="10.28515625" style="1373"/>
    <col min="12800" max="12800" width="15.85546875" style="1373" customWidth="1"/>
    <col min="12801" max="12801" width="1.42578125" style="1373" customWidth="1"/>
    <col min="12802" max="12802" width="15.85546875" style="1373" customWidth="1"/>
    <col min="12803" max="12803" width="5.140625" style="1373" customWidth="1"/>
    <col min="12804" max="12804" width="15.85546875" style="1373" customWidth="1"/>
    <col min="12805" max="12805" width="11.42578125" style="1373" customWidth="1"/>
    <col min="12806" max="12806" width="15.85546875" style="1373" customWidth="1"/>
    <col min="12807" max="13055" width="10.28515625" style="1373"/>
    <col min="13056" max="13056" width="15.85546875" style="1373" customWidth="1"/>
    <col min="13057" max="13057" width="1.42578125" style="1373" customWidth="1"/>
    <col min="13058" max="13058" width="15.85546875" style="1373" customWidth="1"/>
    <col min="13059" max="13059" width="5.140625" style="1373" customWidth="1"/>
    <col min="13060" max="13060" width="15.85546875" style="1373" customWidth="1"/>
    <col min="13061" max="13061" width="11.42578125" style="1373" customWidth="1"/>
    <col min="13062" max="13062" width="15.85546875" style="1373" customWidth="1"/>
    <col min="13063" max="13311" width="10.28515625" style="1373"/>
    <col min="13312" max="13312" width="15.85546875" style="1373" customWidth="1"/>
    <col min="13313" max="13313" width="1.42578125" style="1373" customWidth="1"/>
    <col min="13314" max="13314" width="15.85546875" style="1373" customWidth="1"/>
    <col min="13315" max="13315" width="5.140625" style="1373" customWidth="1"/>
    <col min="13316" max="13316" width="15.85546875" style="1373" customWidth="1"/>
    <col min="13317" max="13317" width="11.42578125" style="1373" customWidth="1"/>
    <col min="13318" max="13318" width="15.85546875" style="1373" customWidth="1"/>
    <col min="13319" max="13567" width="10.28515625" style="1373"/>
    <col min="13568" max="13568" width="15.85546875" style="1373" customWidth="1"/>
    <col min="13569" max="13569" width="1.42578125" style="1373" customWidth="1"/>
    <col min="13570" max="13570" width="15.85546875" style="1373" customWidth="1"/>
    <col min="13571" max="13571" width="5.140625" style="1373" customWidth="1"/>
    <col min="13572" max="13572" width="15.85546875" style="1373" customWidth="1"/>
    <col min="13573" max="13573" width="11.42578125" style="1373" customWidth="1"/>
    <col min="13574" max="13574" width="15.85546875" style="1373" customWidth="1"/>
    <col min="13575" max="13823" width="10.28515625" style="1373"/>
    <col min="13824" max="13824" width="15.85546875" style="1373" customWidth="1"/>
    <col min="13825" max="13825" width="1.42578125" style="1373" customWidth="1"/>
    <col min="13826" max="13826" width="15.85546875" style="1373" customWidth="1"/>
    <col min="13827" max="13827" width="5.140625" style="1373" customWidth="1"/>
    <col min="13828" max="13828" width="15.85546875" style="1373" customWidth="1"/>
    <col min="13829" max="13829" width="11.42578125" style="1373" customWidth="1"/>
    <col min="13830" max="13830" width="15.85546875" style="1373" customWidth="1"/>
    <col min="13831" max="14079" width="10.28515625" style="1373"/>
    <col min="14080" max="14080" width="15.85546875" style="1373" customWidth="1"/>
    <col min="14081" max="14081" width="1.42578125" style="1373" customWidth="1"/>
    <col min="14082" max="14082" width="15.85546875" style="1373" customWidth="1"/>
    <col min="14083" max="14083" width="5.140625" style="1373" customWidth="1"/>
    <col min="14084" max="14084" width="15.85546875" style="1373" customWidth="1"/>
    <col min="14085" max="14085" width="11.42578125" style="1373" customWidth="1"/>
    <col min="14086" max="14086" width="15.85546875" style="1373" customWidth="1"/>
    <col min="14087" max="14335" width="10.28515625" style="1373"/>
    <col min="14336" max="14336" width="15.85546875" style="1373" customWidth="1"/>
    <col min="14337" max="14337" width="1.42578125" style="1373" customWidth="1"/>
    <col min="14338" max="14338" width="15.85546875" style="1373" customWidth="1"/>
    <col min="14339" max="14339" width="5.140625" style="1373" customWidth="1"/>
    <col min="14340" max="14340" width="15.85546875" style="1373" customWidth="1"/>
    <col min="14341" max="14341" width="11.42578125" style="1373" customWidth="1"/>
    <col min="14342" max="14342" width="15.85546875" style="1373" customWidth="1"/>
    <col min="14343" max="14591" width="10.28515625" style="1373"/>
    <col min="14592" max="14592" width="15.85546875" style="1373" customWidth="1"/>
    <col min="14593" max="14593" width="1.42578125" style="1373" customWidth="1"/>
    <col min="14594" max="14594" width="15.85546875" style="1373" customWidth="1"/>
    <col min="14595" max="14595" width="5.140625" style="1373" customWidth="1"/>
    <col min="14596" max="14596" width="15.85546875" style="1373" customWidth="1"/>
    <col min="14597" max="14597" width="11.42578125" style="1373" customWidth="1"/>
    <col min="14598" max="14598" width="15.85546875" style="1373" customWidth="1"/>
    <col min="14599" max="14847" width="10.28515625" style="1373"/>
    <col min="14848" max="14848" width="15.85546875" style="1373" customWidth="1"/>
    <col min="14849" max="14849" width="1.42578125" style="1373" customWidth="1"/>
    <col min="14850" max="14850" width="15.85546875" style="1373" customWidth="1"/>
    <col min="14851" max="14851" width="5.140625" style="1373" customWidth="1"/>
    <col min="14852" max="14852" width="15.85546875" style="1373" customWidth="1"/>
    <col min="14853" max="14853" width="11.42578125" style="1373" customWidth="1"/>
    <col min="14854" max="14854" width="15.85546875" style="1373" customWidth="1"/>
    <col min="14855" max="15103" width="10.28515625" style="1373"/>
    <col min="15104" max="15104" width="15.85546875" style="1373" customWidth="1"/>
    <col min="15105" max="15105" width="1.42578125" style="1373" customWidth="1"/>
    <col min="15106" max="15106" width="15.85546875" style="1373" customWidth="1"/>
    <col min="15107" max="15107" width="5.140625" style="1373" customWidth="1"/>
    <col min="15108" max="15108" width="15.85546875" style="1373" customWidth="1"/>
    <col min="15109" max="15109" width="11.42578125" style="1373" customWidth="1"/>
    <col min="15110" max="15110" width="15.85546875" style="1373" customWidth="1"/>
    <col min="15111" max="15359" width="10.28515625" style="1373"/>
    <col min="15360" max="15360" width="15.85546875" style="1373" customWidth="1"/>
    <col min="15361" max="15361" width="1.42578125" style="1373" customWidth="1"/>
    <col min="15362" max="15362" width="15.85546875" style="1373" customWidth="1"/>
    <col min="15363" max="15363" width="5.140625" style="1373" customWidth="1"/>
    <col min="15364" max="15364" width="15.85546875" style="1373" customWidth="1"/>
    <col min="15365" max="15365" width="11.42578125" style="1373" customWidth="1"/>
    <col min="15366" max="15366" width="15.85546875" style="1373" customWidth="1"/>
    <col min="15367" max="15615" width="10.28515625" style="1373"/>
    <col min="15616" max="15616" width="15.85546875" style="1373" customWidth="1"/>
    <col min="15617" max="15617" width="1.42578125" style="1373" customWidth="1"/>
    <col min="15618" max="15618" width="15.85546875" style="1373" customWidth="1"/>
    <col min="15619" max="15619" width="5.140625" style="1373" customWidth="1"/>
    <col min="15620" max="15620" width="15.85546875" style="1373" customWidth="1"/>
    <col min="15621" max="15621" width="11.42578125" style="1373" customWidth="1"/>
    <col min="15622" max="15622" width="15.85546875" style="1373" customWidth="1"/>
    <col min="15623" max="15871" width="10.28515625" style="1373"/>
    <col min="15872" max="15872" width="15.85546875" style="1373" customWidth="1"/>
    <col min="15873" max="15873" width="1.42578125" style="1373" customWidth="1"/>
    <col min="15874" max="15874" width="15.85546875" style="1373" customWidth="1"/>
    <col min="15875" max="15875" width="5.140625" style="1373" customWidth="1"/>
    <col min="15876" max="15876" width="15.85546875" style="1373" customWidth="1"/>
    <col min="15877" max="15877" width="11.42578125" style="1373" customWidth="1"/>
    <col min="15878" max="15878" width="15.85546875" style="1373" customWidth="1"/>
    <col min="15879" max="16127" width="10.28515625" style="1373"/>
    <col min="16128" max="16128" width="15.85546875" style="1373" customWidth="1"/>
    <col min="16129" max="16129" width="1.42578125" style="1373" customWidth="1"/>
    <col min="16130" max="16130" width="15.85546875" style="1373" customWidth="1"/>
    <col min="16131" max="16131" width="5.140625" style="1373" customWidth="1"/>
    <col min="16132" max="16132" width="15.85546875" style="1373" customWidth="1"/>
    <col min="16133" max="16133" width="11.42578125" style="1373" customWidth="1"/>
    <col min="16134" max="16134" width="15.85546875" style="1373" customWidth="1"/>
    <col min="16135" max="16384" width="10.28515625" style="1373"/>
  </cols>
  <sheetData>
    <row r="2" spans="2:10" ht="18" x14ac:dyDescent="0.25">
      <c r="B2" s="2266" t="s">
        <v>2578</v>
      </c>
      <c r="C2" s="2266"/>
      <c r="D2" s="2266"/>
      <c r="E2" s="2266"/>
      <c r="F2" s="2266"/>
      <c r="G2" s="1767" t="s">
        <v>751</v>
      </c>
      <c r="H2" s="772"/>
    </row>
    <row r="3" spans="2:10" ht="34.5" customHeight="1" x14ac:dyDescent="0.2">
      <c r="B3" s="2274" t="s">
        <v>2055</v>
      </c>
      <c r="C3" s="2274"/>
      <c r="D3" s="2274"/>
      <c r="E3" s="2274"/>
      <c r="F3" s="2274"/>
    </row>
    <row r="4" spans="2:10" ht="15.75" x14ac:dyDescent="0.25">
      <c r="B4" s="2277" t="s">
        <v>2056</v>
      </c>
      <c r="C4" s="2277"/>
      <c r="D4" s="2277"/>
      <c r="E4" s="2277"/>
      <c r="F4" s="2277"/>
    </row>
    <row r="5" spans="2:10" ht="16.5" thickBot="1" x14ac:dyDescent="0.3">
      <c r="B5" s="2269" t="s">
        <v>2057</v>
      </c>
      <c r="C5" s="2269"/>
      <c r="D5" s="2269"/>
      <c r="E5" s="2269"/>
      <c r="F5" s="2269"/>
    </row>
    <row r="7" spans="2:10" ht="31.5" x14ac:dyDescent="0.2">
      <c r="B7" s="1566" t="s">
        <v>379</v>
      </c>
      <c r="C7" s="1566" t="s">
        <v>380</v>
      </c>
      <c r="D7" s="1309" t="s">
        <v>2058</v>
      </c>
      <c r="E7" s="1309" t="s">
        <v>2059</v>
      </c>
      <c r="F7" s="1309" t="s">
        <v>2060</v>
      </c>
    </row>
    <row r="8" spans="2:10" x14ac:dyDescent="0.2">
      <c r="B8" s="1682"/>
      <c r="C8" s="1682"/>
      <c r="D8" s="1682"/>
      <c r="E8" s="1682"/>
      <c r="F8" s="1682"/>
    </row>
    <row r="9" spans="2:10" ht="18" customHeight="1" x14ac:dyDescent="0.2">
      <c r="B9" s="1682" t="s">
        <v>2061</v>
      </c>
      <c r="C9" s="1682" t="s">
        <v>2062</v>
      </c>
      <c r="D9" s="1683" t="s">
        <v>2063</v>
      </c>
      <c r="E9" s="1683" t="s">
        <v>2064</v>
      </c>
      <c r="F9" s="1683" t="s">
        <v>2065</v>
      </c>
      <c r="G9" s="1577"/>
      <c r="J9" s="1577"/>
    </row>
    <row r="10" spans="2:10" ht="18" customHeight="1" x14ac:dyDescent="0.2">
      <c r="B10" s="1682"/>
      <c r="C10" s="1682"/>
      <c r="D10" s="1683"/>
      <c r="E10" s="1683"/>
      <c r="F10" s="1683"/>
      <c r="G10" s="1577"/>
      <c r="J10" s="1577"/>
    </row>
    <row r="11" spans="2:10" ht="18" customHeight="1" x14ac:dyDescent="0.2">
      <c r="B11" s="1682" t="s">
        <v>2066</v>
      </c>
      <c r="C11" s="1682" t="s">
        <v>2067</v>
      </c>
      <c r="D11" s="1683" t="s">
        <v>2068</v>
      </c>
      <c r="E11" s="1683" t="s">
        <v>2063</v>
      </c>
      <c r="F11" s="1683" t="s">
        <v>2069</v>
      </c>
      <c r="G11" s="1577"/>
      <c r="J11" s="1577"/>
    </row>
    <row r="12" spans="2:10" ht="18" customHeight="1" x14ac:dyDescent="0.2">
      <c r="B12" s="1682"/>
      <c r="C12" s="1682"/>
      <c r="D12" s="1683"/>
      <c r="E12" s="1683"/>
      <c r="F12" s="1683"/>
      <c r="G12" s="1577"/>
      <c r="J12" s="1577"/>
    </row>
    <row r="13" spans="2:10" ht="18" customHeight="1" x14ac:dyDescent="0.2">
      <c r="B13" s="1682" t="s">
        <v>2070</v>
      </c>
      <c r="C13" s="1682" t="s">
        <v>2071</v>
      </c>
      <c r="D13" s="1683" t="s">
        <v>2072</v>
      </c>
      <c r="E13" s="1683" t="s">
        <v>2073</v>
      </c>
      <c r="F13" s="1683" t="s">
        <v>2074</v>
      </c>
      <c r="G13" s="1577"/>
      <c r="J13" s="1577"/>
    </row>
    <row r="14" spans="2:10" ht="18" customHeight="1" x14ac:dyDescent="0.2">
      <c r="B14" s="1682"/>
      <c r="C14" s="1682"/>
      <c r="D14" s="1683"/>
      <c r="E14" s="1683"/>
      <c r="F14" s="1683"/>
      <c r="G14" s="1577"/>
      <c r="J14" s="1577"/>
    </row>
    <row r="15" spans="2:10" ht="18" customHeight="1" x14ac:dyDescent="0.2">
      <c r="B15" s="1682" t="s">
        <v>2075</v>
      </c>
      <c r="C15" s="1682" t="s">
        <v>2076</v>
      </c>
      <c r="D15" s="1683">
        <v>12106</v>
      </c>
      <c r="E15" s="1683">
        <v>8071</v>
      </c>
      <c r="F15" s="1683">
        <v>6053</v>
      </c>
    </row>
    <row r="16" spans="2:10" ht="18" customHeight="1" x14ac:dyDescent="0.2">
      <c r="B16" s="1682"/>
      <c r="C16" s="1682"/>
      <c r="D16" s="1683"/>
      <c r="E16" s="1683"/>
      <c r="F16" s="1683"/>
    </row>
    <row r="17" spans="2:10" ht="18" customHeight="1" x14ac:dyDescent="0.2">
      <c r="B17" s="1682" t="s">
        <v>2077</v>
      </c>
      <c r="C17" s="1682" t="s">
        <v>2078</v>
      </c>
      <c r="D17" s="1683">
        <v>13922</v>
      </c>
      <c r="E17" s="1683">
        <v>9282</v>
      </c>
      <c r="F17" s="1683">
        <v>6961</v>
      </c>
    </row>
    <row r="18" spans="2:10" ht="18" customHeight="1" x14ac:dyDescent="0.2">
      <c r="B18" s="1682"/>
      <c r="C18" s="1682"/>
      <c r="D18" s="1683"/>
      <c r="E18" s="1683"/>
      <c r="F18" s="1683"/>
    </row>
    <row r="19" spans="2:10" ht="18" customHeight="1" x14ac:dyDescent="0.2">
      <c r="B19" s="1682" t="s">
        <v>2079</v>
      </c>
      <c r="C19" s="1682" t="s">
        <v>2080</v>
      </c>
      <c r="D19" s="1683">
        <v>15620</v>
      </c>
      <c r="E19" s="1683">
        <v>10414</v>
      </c>
      <c r="F19" s="1683">
        <v>7810</v>
      </c>
      <c r="G19" s="1577"/>
      <c r="J19" s="1577"/>
    </row>
    <row r="20" spans="2:10" ht="18" customHeight="1" x14ac:dyDescent="0.2">
      <c r="B20" s="1682"/>
      <c r="C20" s="1682"/>
      <c r="D20" s="1683"/>
      <c r="E20" s="1683"/>
      <c r="F20" s="1683"/>
      <c r="G20" s="1577"/>
      <c r="J20" s="1577"/>
    </row>
    <row r="21" spans="2:10" ht="18" customHeight="1" x14ac:dyDescent="0.2">
      <c r="B21" s="1682" t="s">
        <v>2081</v>
      </c>
      <c r="C21" s="1682" t="s">
        <v>2082</v>
      </c>
      <c r="D21" s="1683">
        <v>17338</v>
      </c>
      <c r="E21" s="1683">
        <v>11560</v>
      </c>
      <c r="F21" s="1683">
        <v>8669</v>
      </c>
      <c r="G21" s="1577"/>
      <c r="J21" s="1577"/>
    </row>
    <row r="22" spans="2:10" x14ac:dyDescent="0.2">
      <c r="D22" s="1684"/>
      <c r="E22" s="1684"/>
      <c r="F22" s="1684"/>
      <c r="G22" s="1577"/>
      <c r="J22" s="1577"/>
    </row>
    <row r="23" spans="2:10" x14ac:dyDescent="0.2">
      <c r="F23" s="1393"/>
      <c r="G23" s="1577"/>
      <c r="J23" s="1577"/>
    </row>
    <row r="24" spans="2:10" x14ac:dyDescent="0.2">
      <c r="G24" s="1577"/>
      <c r="J24" s="1577"/>
    </row>
    <row r="25" spans="2:10" x14ac:dyDescent="0.2">
      <c r="G25" s="1577"/>
      <c r="J25" s="1577"/>
    </row>
    <row r="26" spans="2:10" x14ac:dyDescent="0.2">
      <c r="G26" s="1577"/>
      <c r="J26" s="1577"/>
    </row>
    <row r="27" spans="2:10" x14ac:dyDescent="0.2">
      <c r="G27" s="1577"/>
      <c r="J27" s="1577"/>
    </row>
    <row r="28" spans="2:10" x14ac:dyDescent="0.2">
      <c r="G28" s="1577"/>
      <c r="J28" s="1577"/>
    </row>
    <row r="29" spans="2:10" x14ac:dyDescent="0.2">
      <c r="G29" s="1577"/>
      <c r="J29" s="1577"/>
    </row>
    <row r="30" spans="2:10" x14ac:dyDescent="0.2">
      <c r="G30" s="1577"/>
      <c r="J30" s="1577"/>
    </row>
    <row r="31" spans="2:10" x14ac:dyDescent="0.2">
      <c r="G31" s="1577"/>
      <c r="J31" s="1577"/>
    </row>
    <row r="32" spans="2:10" x14ac:dyDescent="0.2">
      <c r="G32" s="1577"/>
      <c r="J32" s="1577"/>
    </row>
    <row r="33" spans="7:10" x14ac:dyDescent="0.2">
      <c r="G33" s="1577"/>
      <c r="J33" s="1577"/>
    </row>
    <row r="34" spans="7:10" x14ac:dyDescent="0.2">
      <c r="G34" s="1577"/>
      <c r="J34" s="1577"/>
    </row>
  </sheetData>
  <mergeCells count="4">
    <mergeCell ref="B2:F2"/>
    <mergeCell ref="B3:F3"/>
    <mergeCell ref="B4:F4"/>
    <mergeCell ref="B5:F5"/>
  </mergeCells>
  <hyperlinks>
    <hyperlink ref="G2" location="'Capítulo VII'!A1" display="Volver" xr:uid="{85EDB5AE-EE8D-43D3-8434-4267B3BF4E24}"/>
  </hyperlinks>
  <pageMargins left="0.7" right="0.7" top="0.75" bottom="0.75" header="0.3" footer="0.3"/>
  <ignoredErrors>
    <ignoredError sqref="D9:D13 E9:E13 F9:F13" numberStoredAsText="1"/>
  </ignoredErrors>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13231-21E6-4016-BD4F-B6D80FBBEB53}">
  <sheetPr>
    <tabColor theme="0" tint="-0.499984740745262"/>
  </sheetPr>
  <dimension ref="B2:K25"/>
  <sheetViews>
    <sheetView showGridLines="0" zoomScale="90" zoomScaleNormal="90" workbookViewId="0"/>
  </sheetViews>
  <sheetFormatPr baseColWidth="10" defaultColWidth="11.42578125" defaultRowHeight="14.25" x14ac:dyDescent="0.2"/>
  <cols>
    <col min="1" max="1" width="18.140625" style="1317" customWidth="1"/>
    <col min="2" max="2" width="47.140625" style="1317" customWidth="1"/>
    <col min="3" max="3" width="14.5703125" style="1317" customWidth="1"/>
    <col min="4" max="4" width="15.42578125" style="1317" customWidth="1"/>
    <col min="5" max="5" width="14.85546875" style="1317" customWidth="1"/>
    <col min="6" max="6" width="14.85546875" style="1317" bestFit="1" customWidth="1"/>
    <col min="7" max="7" width="14.42578125" style="1317" customWidth="1"/>
    <col min="8" max="8" width="11.42578125" style="1317"/>
    <col min="9" max="9" width="47.28515625" style="1317" customWidth="1"/>
    <col min="10" max="16384" width="11.42578125" style="1317"/>
  </cols>
  <sheetData>
    <row r="2" spans="2:11" ht="18" x14ac:dyDescent="0.25">
      <c r="B2" s="2266" t="s">
        <v>2099</v>
      </c>
      <c r="C2" s="2266"/>
      <c r="D2" s="2266"/>
      <c r="E2" s="2266"/>
      <c r="F2" s="2266"/>
      <c r="G2" s="2266"/>
      <c r="H2" s="1767" t="s">
        <v>751</v>
      </c>
      <c r="I2" s="1685"/>
      <c r="J2" s="1685"/>
    </row>
    <row r="3" spans="2:11" ht="30.75" customHeight="1" x14ac:dyDescent="0.2">
      <c r="B3" s="2274" t="s">
        <v>2083</v>
      </c>
      <c r="C3" s="2274"/>
      <c r="D3" s="2274"/>
      <c r="E3" s="2274"/>
      <c r="F3" s="2274"/>
      <c r="G3" s="2274"/>
      <c r="H3" s="1685"/>
      <c r="I3" s="1685"/>
      <c r="J3" s="1685"/>
    </row>
    <row r="4" spans="2:11" ht="16.5" thickBot="1" x14ac:dyDescent="0.3">
      <c r="B4" s="2269" t="s">
        <v>2084</v>
      </c>
      <c r="C4" s="2269"/>
      <c r="D4" s="2269"/>
      <c r="E4" s="2269"/>
      <c r="F4" s="2269"/>
      <c r="G4" s="2269"/>
      <c r="H4" s="1685"/>
      <c r="I4" s="1685"/>
      <c r="J4" s="1685"/>
    </row>
    <row r="6" spans="2:11" ht="31.5" x14ac:dyDescent="0.25">
      <c r="B6" s="1308" t="s">
        <v>2085</v>
      </c>
      <c r="C6" s="1309">
        <v>2017</v>
      </c>
      <c r="D6" s="1309">
        <v>2018</v>
      </c>
      <c r="E6" s="1309">
        <v>2019</v>
      </c>
      <c r="F6" s="1309">
        <v>2020</v>
      </c>
      <c r="G6" s="1309">
        <v>2021</v>
      </c>
      <c r="H6" s="1686"/>
      <c r="I6" s="1687"/>
      <c r="J6" s="1478"/>
    </row>
    <row r="7" spans="2:11" ht="18" customHeight="1" x14ac:dyDescent="0.25">
      <c r="B7" s="1688" t="s">
        <v>2086</v>
      </c>
      <c r="C7" s="1689"/>
      <c r="D7" s="1689"/>
      <c r="E7" s="1689"/>
      <c r="F7" s="1689"/>
      <c r="G7" s="1689"/>
      <c r="H7" s="1686"/>
      <c r="I7" s="1687"/>
      <c r="J7" s="1478"/>
    </row>
    <row r="8" spans="2:11" ht="18" customHeight="1" x14ac:dyDescent="0.25">
      <c r="B8" s="1682" t="s">
        <v>2087</v>
      </c>
      <c r="C8" s="1683">
        <v>33034</v>
      </c>
      <c r="D8" s="1683">
        <v>34094</v>
      </c>
      <c r="E8" s="1683">
        <v>33975</v>
      </c>
      <c r="F8" s="1683">
        <v>32888</v>
      </c>
      <c r="G8" s="1683">
        <v>42522</v>
      </c>
      <c r="H8" s="1686"/>
      <c r="I8" s="1687"/>
      <c r="J8" s="1478"/>
    </row>
    <row r="9" spans="2:11" ht="18" customHeight="1" x14ac:dyDescent="0.25">
      <c r="B9" s="1682" t="s">
        <v>2088</v>
      </c>
      <c r="C9" s="1683">
        <v>2</v>
      </c>
      <c r="D9" s="1683">
        <v>2</v>
      </c>
      <c r="E9" s="1683">
        <v>6</v>
      </c>
      <c r="F9" s="1683">
        <v>2</v>
      </c>
      <c r="G9" s="1683">
        <v>24</v>
      </c>
      <c r="H9" s="1686"/>
      <c r="I9" s="1687"/>
      <c r="J9" s="1478"/>
    </row>
    <row r="10" spans="2:11" ht="18" customHeight="1" x14ac:dyDescent="0.25">
      <c r="B10" s="1682" t="s">
        <v>2089</v>
      </c>
      <c r="C10" s="1683">
        <v>18</v>
      </c>
      <c r="D10" s="1683">
        <v>12</v>
      </c>
      <c r="E10" s="1683">
        <v>0</v>
      </c>
      <c r="F10" s="1683">
        <v>0</v>
      </c>
      <c r="G10" s="1683">
        <v>6</v>
      </c>
      <c r="H10" s="1686"/>
      <c r="I10" s="1687"/>
      <c r="J10" s="1478"/>
    </row>
    <row r="11" spans="2:11" ht="15.75" x14ac:dyDescent="0.25">
      <c r="B11" s="1609" t="s">
        <v>2090</v>
      </c>
      <c r="C11" s="1690">
        <v>33054</v>
      </c>
      <c r="D11" s="1690">
        <v>34108</v>
      </c>
      <c r="E11" s="1690">
        <v>33981</v>
      </c>
      <c r="F11" s="1690">
        <v>32890</v>
      </c>
      <c r="G11" s="1690">
        <v>42552</v>
      </c>
      <c r="H11" s="1686"/>
      <c r="I11" s="1687"/>
      <c r="J11" s="1478"/>
    </row>
    <row r="12" spans="2:11" ht="18" customHeight="1" x14ac:dyDescent="0.25">
      <c r="B12" s="1688" t="s">
        <v>2091</v>
      </c>
      <c r="C12" s="1683"/>
      <c r="D12" s="1683"/>
      <c r="E12" s="1683"/>
      <c r="F12" s="1683"/>
      <c r="G12" s="1683"/>
      <c r="H12" s="1686"/>
      <c r="I12" s="1687"/>
      <c r="J12" s="1478"/>
    </row>
    <row r="13" spans="2:11" x14ac:dyDescent="0.2">
      <c r="B13" s="1682" t="s">
        <v>2087</v>
      </c>
      <c r="C13" s="1683">
        <v>74</v>
      </c>
      <c r="D13" s="1683">
        <v>77</v>
      </c>
      <c r="E13" s="1683">
        <v>74</v>
      </c>
      <c r="F13" s="1683">
        <v>120</v>
      </c>
      <c r="G13" s="1683">
        <v>233</v>
      </c>
      <c r="H13" s="1691"/>
      <c r="I13" s="1692"/>
      <c r="J13" s="1691"/>
      <c r="K13" s="1691"/>
    </row>
    <row r="14" spans="2:11" ht="16.5" x14ac:dyDescent="0.2">
      <c r="B14" s="1682" t="s">
        <v>2092</v>
      </c>
      <c r="C14" s="1683">
        <v>0</v>
      </c>
      <c r="D14" s="1683">
        <v>1</v>
      </c>
      <c r="E14" s="1683">
        <v>1</v>
      </c>
      <c r="F14" s="1683">
        <v>2</v>
      </c>
      <c r="G14" s="1683">
        <v>5</v>
      </c>
      <c r="H14" s="1691"/>
      <c r="I14" s="1692"/>
      <c r="J14" s="1691"/>
      <c r="K14" s="1691"/>
    </row>
    <row r="15" spans="2:11" x14ac:dyDescent="0.2">
      <c r="B15" s="1682" t="s">
        <v>2089</v>
      </c>
      <c r="C15" s="1683">
        <v>2</v>
      </c>
      <c r="D15" s="1683">
        <v>4</v>
      </c>
      <c r="E15" s="1683">
        <v>1</v>
      </c>
      <c r="F15" s="1683">
        <v>0</v>
      </c>
      <c r="G15" s="1683">
        <v>5</v>
      </c>
      <c r="H15" s="1332"/>
      <c r="I15" s="1693"/>
      <c r="J15" s="1332"/>
    </row>
    <row r="16" spans="2:11" ht="15.75" x14ac:dyDescent="0.25">
      <c r="B16" s="1609" t="s">
        <v>2093</v>
      </c>
      <c r="C16" s="1690">
        <v>76</v>
      </c>
      <c r="D16" s="1690">
        <v>82</v>
      </c>
      <c r="E16" s="1690">
        <v>76</v>
      </c>
      <c r="F16" s="1690">
        <v>122</v>
      </c>
      <c r="G16" s="1690">
        <v>243</v>
      </c>
      <c r="H16" s="1555"/>
      <c r="I16" s="1694"/>
      <c r="J16" s="1555"/>
    </row>
    <row r="17" spans="2:10" ht="18" customHeight="1" x14ac:dyDescent="0.2">
      <c r="B17" s="1688" t="s">
        <v>2094</v>
      </c>
      <c r="C17" s="1683"/>
      <c r="D17" s="1683"/>
      <c r="E17" s="1683"/>
      <c r="F17" s="1683"/>
      <c r="G17" s="1683"/>
      <c r="H17" s="1332"/>
      <c r="I17" s="1332"/>
      <c r="J17" s="1332"/>
    </row>
    <row r="18" spans="2:10" x14ac:dyDescent="0.2">
      <c r="B18" s="1682" t="s">
        <v>2087</v>
      </c>
      <c r="C18" s="1683">
        <v>33108</v>
      </c>
      <c r="D18" s="1683">
        <v>34171</v>
      </c>
      <c r="E18" s="1683">
        <v>34049</v>
      </c>
      <c r="F18" s="1683">
        <v>33008</v>
      </c>
      <c r="G18" s="1683">
        <v>42755</v>
      </c>
      <c r="H18" s="1332"/>
      <c r="I18" s="1332"/>
      <c r="J18" s="1332"/>
    </row>
    <row r="19" spans="2:10" ht="16.5" x14ac:dyDescent="0.2">
      <c r="B19" s="1682" t="s">
        <v>2088</v>
      </c>
      <c r="C19" s="1683">
        <v>2</v>
      </c>
      <c r="D19" s="1683">
        <v>3</v>
      </c>
      <c r="E19" s="1683">
        <v>7</v>
      </c>
      <c r="F19" s="1683">
        <v>4</v>
      </c>
      <c r="G19" s="1683">
        <v>29</v>
      </c>
      <c r="H19" s="1332"/>
      <c r="I19" s="1332"/>
      <c r="J19" s="1332"/>
    </row>
    <row r="20" spans="2:10" x14ac:dyDescent="0.2">
      <c r="B20" s="1682" t="s">
        <v>2089</v>
      </c>
      <c r="C20" s="1683">
        <v>20</v>
      </c>
      <c r="D20" s="1683">
        <v>16</v>
      </c>
      <c r="E20" s="1683">
        <v>1</v>
      </c>
      <c r="F20" s="1683">
        <v>0</v>
      </c>
      <c r="G20" s="1683">
        <v>11</v>
      </c>
      <c r="H20" s="1332"/>
      <c r="I20" s="1332"/>
      <c r="J20" s="1332"/>
    </row>
    <row r="21" spans="2:10" ht="15.75" x14ac:dyDescent="0.2">
      <c r="B21" s="1609" t="s">
        <v>2095</v>
      </c>
      <c r="C21" s="1690">
        <v>33130</v>
      </c>
      <c r="D21" s="1690">
        <v>34190</v>
      </c>
      <c r="E21" s="1690">
        <v>34057</v>
      </c>
      <c r="F21" s="1690">
        <v>33012</v>
      </c>
      <c r="G21" s="1690">
        <v>42795</v>
      </c>
      <c r="H21" s="1332"/>
      <c r="I21" s="1332"/>
      <c r="J21" s="1332"/>
    </row>
    <row r="22" spans="2:10" ht="15.75" x14ac:dyDescent="0.25">
      <c r="B22" s="1609" t="s">
        <v>2096</v>
      </c>
      <c r="C22" s="1695">
        <v>5115157</v>
      </c>
      <c r="D22" s="1695">
        <v>5387783</v>
      </c>
      <c r="E22" s="1695">
        <v>5505545</v>
      </c>
      <c r="F22" s="1695">
        <v>5481341</v>
      </c>
      <c r="G22" s="1695">
        <v>7318635</v>
      </c>
      <c r="H22" s="1696"/>
      <c r="I22" s="1696"/>
      <c r="J22" s="1696"/>
    </row>
    <row r="23" spans="2:10" x14ac:dyDescent="0.2">
      <c r="B23" s="1333" t="s">
        <v>2097</v>
      </c>
      <c r="C23" s="1332"/>
      <c r="D23" s="1332"/>
      <c r="E23" s="1332"/>
      <c r="F23" s="1332"/>
      <c r="G23" s="1332"/>
      <c r="H23" s="1332"/>
      <c r="I23" s="1332"/>
      <c r="J23" s="1332"/>
    </row>
    <row r="24" spans="2:10" x14ac:dyDescent="0.2">
      <c r="B24" s="1333" t="s">
        <v>2098</v>
      </c>
      <c r="C24" s="1332"/>
      <c r="D24" s="1332"/>
      <c r="E24" s="1332"/>
      <c r="F24" s="1332"/>
      <c r="G24" s="1332"/>
      <c r="H24" s="1332"/>
      <c r="I24" s="1332"/>
      <c r="J24" s="1332"/>
    </row>
    <row r="25" spans="2:10" x14ac:dyDescent="0.2">
      <c r="B25" s="1471"/>
      <c r="C25" s="1334"/>
      <c r="D25" s="1334"/>
      <c r="E25" s="1334"/>
      <c r="F25" s="1334"/>
    </row>
  </sheetData>
  <mergeCells count="3">
    <mergeCell ref="B2:G2"/>
    <mergeCell ref="B3:G3"/>
    <mergeCell ref="B4:G4"/>
  </mergeCells>
  <hyperlinks>
    <hyperlink ref="H2" location="'Capítulo VII'!A1" display="Volver" xr:uid="{96E318D3-3927-441F-96A8-3E6544619683}"/>
  </hyperlinks>
  <pageMargins left="0.7" right="0.7" top="0.75" bottom="0.75" header="0.3" footer="0.3"/>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AA632-EEAD-4E43-8141-73DE8EFB0A4A}">
  <sheetPr>
    <tabColor theme="0" tint="-0.499984740745262"/>
  </sheetPr>
  <dimension ref="B2:H21"/>
  <sheetViews>
    <sheetView showGridLines="0" zoomScale="90" zoomScaleNormal="90" workbookViewId="0"/>
  </sheetViews>
  <sheetFormatPr baseColWidth="10" defaultColWidth="11.42578125" defaultRowHeight="12.75" x14ac:dyDescent="0.2"/>
  <cols>
    <col min="1" max="1" width="17.28515625" style="1336" customWidth="1"/>
    <col min="2" max="2" width="9.42578125" style="1336" customWidth="1"/>
    <col min="3" max="3" width="18.28515625" style="1336" bestFit="1" customWidth="1"/>
    <col min="4" max="4" width="20.7109375" style="1336" bestFit="1" customWidth="1"/>
    <col min="5" max="5" width="19.5703125" style="1336" bestFit="1" customWidth="1"/>
    <col min="6" max="6" width="11.42578125" style="1336" bestFit="1" customWidth="1"/>
    <col min="7" max="7" width="15.140625" style="1336" bestFit="1" customWidth="1"/>
    <col min="8" max="8" width="10.42578125" style="1336" bestFit="1" customWidth="1"/>
    <col min="9" max="9" width="11.42578125" style="1336" bestFit="1" customWidth="1"/>
    <col min="10" max="10" width="12.85546875" style="1336" customWidth="1"/>
    <col min="11" max="11" width="11.28515625" style="1336" bestFit="1" customWidth="1"/>
    <col min="12" max="14" width="12.7109375" style="1336" customWidth="1"/>
    <col min="15" max="16384" width="11.42578125" style="1336"/>
  </cols>
  <sheetData>
    <row r="2" spans="2:7" ht="18" x14ac:dyDescent="0.25">
      <c r="B2" s="2322" t="s">
        <v>2579</v>
      </c>
      <c r="C2" s="2322"/>
      <c r="D2" s="2322"/>
      <c r="E2" s="2322"/>
      <c r="F2" s="2322"/>
      <c r="G2" s="1767" t="s">
        <v>751</v>
      </c>
    </row>
    <row r="3" spans="2:7" ht="30.75" customHeight="1" x14ac:dyDescent="0.2">
      <c r="B3" s="2323" t="s">
        <v>2100</v>
      </c>
      <c r="C3" s="2323"/>
      <c r="D3" s="2323"/>
      <c r="E3" s="2323"/>
      <c r="F3" s="2323"/>
    </row>
    <row r="4" spans="2:7" ht="16.5" thickBot="1" x14ac:dyDescent="0.3">
      <c r="B4" s="2269" t="s">
        <v>2101</v>
      </c>
      <c r="C4" s="2269"/>
      <c r="D4" s="2269"/>
      <c r="E4" s="2269"/>
      <c r="F4" s="2269"/>
    </row>
    <row r="5" spans="2:7" ht="15" x14ac:dyDescent="0.2">
      <c r="B5" s="1697"/>
      <c r="C5" s="1697"/>
      <c r="D5" s="1697"/>
      <c r="E5" s="1698"/>
      <c r="F5" s="1698"/>
    </row>
    <row r="6" spans="2:7" ht="31.5" x14ac:dyDescent="0.2">
      <c r="B6" s="1309" t="s">
        <v>2102</v>
      </c>
      <c r="C6" s="1309" t="s">
        <v>2103</v>
      </c>
      <c r="D6" s="1309" t="s">
        <v>2104</v>
      </c>
      <c r="E6" s="1309" t="s">
        <v>2105</v>
      </c>
      <c r="F6" s="1309" t="s">
        <v>8</v>
      </c>
    </row>
    <row r="7" spans="2:7" ht="16.5" customHeight="1" x14ac:dyDescent="0.2">
      <c r="B7" s="1699">
        <v>2009</v>
      </c>
      <c r="C7" s="1700">
        <v>239610</v>
      </c>
      <c r="D7" s="1700">
        <v>9097</v>
      </c>
      <c r="E7" s="1700">
        <v>3101</v>
      </c>
      <c r="F7" s="1672">
        <v>251808</v>
      </c>
    </row>
    <row r="8" spans="2:7" ht="16.5" customHeight="1" x14ac:dyDescent="0.2">
      <c r="B8" s="1699">
        <v>2010</v>
      </c>
      <c r="C8" s="1700">
        <v>349170</v>
      </c>
      <c r="D8" s="1700">
        <v>6454</v>
      </c>
      <c r="E8" s="1700">
        <v>10867</v>
      </c>
      <c r="F8" s="1672">
        <v>366491</v>
      </c>
    </row>
    <row r="9" spans="2:7" ht="16.5" customHeight="1" x14ac:dyDescent="0.2">
      <c r="B9" s="1699">
        <v>2011</v>
      </c>
      <c r="C9" s="1700">
        <v>37419</v>
      </c>
      <c r="D9" s="1700">
        <v>4475</v>
      </c>
      <c r="E9" s="1700">
        <v>1130</v>
      </c>
      <c r="F9" s="1672">
        <v>43024</v>
      </c>
    </row>
    <row r="10" spans="2:7" ht="16.5" customHeight="1" x14ac:dyDescent="0.2">
      <c r="B10" s="1699">
        <v>2012</v>
      </c>
      <c r="C10" s="1700">
        <v>74355</v>
      </c>
      <c r="D10" s="1700">
        <v>8314</v>
      </c>
      <c r="E10" s="1700">
        <v>834</v>
      </c>
      <c r="F10" s="1672">
        <v>83503</v>
      </c>
    </row>
    <row r="11" spans="2:7" ht="16.5" customHeight="1" x14ac:dyDescent="0.2">
      <c r="B11" s="1699">
        <v>2013</v>
      </c>
      <c r="C11" s="1700">
        <v>87575</v>
      </c>
      <c r="D11" s="1700">
        <v>9452</v>
      </c>
      <c r="E11" s="1700">
        <v>2447</v>
      </c>
      <c r="F11" s="1672">
        <v>99474</v>
      </c>
    </row>
    <row r="12" spans="2:7" ht="16.5" customHeight="1" x14ac:dyDescent="0.2">
      <c r="B12" s="1699">
        <v>2014</v>
      </c>
      <c r="C12" s="1700">
        <v>104893</v>
      </c>
      <c r="D12" s="1700">
        <v>20542</v>
      </c>
      <c r="E12" s="1700">
        <v>872</v>
      </c>
      <c r="F12" s="1672">
        <v>126307</v>
      </c>
    </row>
    <row r="13" spans="2:7" ht="16.5" customHeight="1" x14ac:dyDescent="0.2">
      <c r="B13" s="1699">
        <v>2015</v>
      </c>
      <c r="C13" s="1701">
        <v>120442</v>
      </c>
      <c r="D13" s="1701">
        <v>26903</v>
      </c>
      <c r="E13" s="1701">
        <v>989</v>
      </c>
      <c r="F13" s="1672">
        <v>148334</v>
      </c>
    </row>
    <row r="14" spans="2:7" ht="16.5" customHeight="1" x14ac:dyDescent="0.2">
      <c r="B14" s="1699">
        <v>2016</v>
      </c>
      <c r="C14" s="1701">
        <v>60647</v>
      </c>
      <c r="D14" s="1701">
        <v>16848</v>
      </c>
      <c r="E14" s="1701">
        <v>1077</v>
      </c>
      <c r="F14" s="1702">
        <v>78572</v>
      </c>
    </row>
    <row r="15" spans="2:7" ht="16.5" customHeight="1" x14ac:dyDescent="0.2">
      <c r="B15" s="1699">
        <v>2017</v>
      </c>
      <c r="C15" s="1701">
        <v>56746</v>
      </c>
      <c r="D15" s="1701">
        <v>17589</v>
      </c>
      <c r="E15" s="1701">
        <v>1211</v>
      </c>
      <c r="F15" s="1702">
        <v>75546</v>
      </c>
    </row>
    <row r="16" spans="2:7" ht="16.5" customHeight="1" x14ac:dyDescent="0.2">
      <c r="B16" s="1699">
        <v>2018</v>
      </c>
      <c r="C16" s="1701">
        <v>63428</v>
      </c>
      <c r="D16" s="1701">
        <v>24789</v>
      </c>
      <c r="E16" s="1701">
        <v>1602</v>
      </c>
      <c r="F16" s="1702">
        <v>89819</v>
      </c>
    </row>
    <row r="17" spans="2:8" ht="16.5" customHeight="1" x14ac:dyDescent="0.2">
      <c r="B17" s="1699">
        <v>2019</v>
      </c>
      <c r="C17" s="1701">
        <v>60543</v>
      </c>
      <c r="D17" s="1701">
        <v>21912</v>
      </c>
      <c r="E17" s="1701">
        <v>1098</v>
      </c>
      <c r="F17" s="1702">
        <v>83553</v>
      </c>
    </row>
    <row r="18" spans="2:8" ht="16.5" customHeight="1" x14ac:dyDescent="0.2">
      <c r="B18" s="1699">
        <v>2020</v>
      </c>
      <c r="C18" s="1701">
        <v>45005</v>
      </c>
      <c r="D18" s="1701">
        <v>13804</v>
      </c>
      <c r="E18" s="1701">
        <v>409</v>
      </c>
      <c r="F18" s="1702">
        <v>59218</v>
      </c>
    </row>
    <row r="19" spans="2:8" ht="16.5" customHeight="1" x14ac:dyDescent="0.2">
      <c r="B19" s="1699">
        <v>2021</v>
      </c>
      <c r="C19" s="1701">
        <v>98197</v>
      </c>
      <c r="D19" s="1701">
        <v>18492</v>
      </c>
      <c r="E19" s="1701">
        <v>689</v>
      </c>
      <c r="F19" s="1702">
        <v>117378</v>
      </c>
    </row>
    <row r="20" spans="2:8" ht="24" customHeight="1" x14ac:dyDescent="0.2">
      <c r="B20" s="2355" t="s">
        <v>2106</v>
      </c>
      <c r="C20" s="2355"/>
      <c r="D20" s="2355"/>
      <c r="E20" s="2355"/>
      <c r="F20" s="2355"/>
    </row>
    <row r="21" spans="2:8" x14ac:dyDescent="0.2">
      <c r="B21" s="2356"/>
      <c r="C21" s="2356"/>
      <c r="D21" s="2356"/>
      <c r="E21" s="2356"/>
      <c r="F21" s="2356"/>
      <c r="G21" s="1703"/>
      <c r="H21" s="1703"/>
    </row>
  </sheetData>
  <mergeCells count="5">
    <mergeCell ref="B2:F2"/>
    <mergeCell ref="B3:F3"/>
    <mergeCell ref="B4:F4"/>
    <mergeCell ref="B20:F20"/>
    <mergeCell ref="B21:F21"/>
  </mergeCells>
  <hyperlinks>
    <hyperlink ref="G2" location="'Capítulo VII'!A1" display="Volver" xr:uid="{3065C556-1C27-4A80-B5D5-1813D30C537E}"/>
  </hyperlinks>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DDBE5-44DB-4F66-8CC4-A7B9986C347A}">
  <sheetPr>
    <tabColor theme="0" tint="-0.499984740745262"/>
  </sheetPr>
  <dimension ref="B4:J52"/>
  <sheetViews>
    <sheetView showGridLines="0" zoomScale="90" zoomScaleNormal="90" workbookViewId="0"/>
  </sheetViews>
  <sheetFormatPr baseColWidth="10" defaultColWidth="11.42578125" defaultRowHeight="12.75" x14ac:dyDescent="0.2"/>
  <cols>
    <col min="1" max="1" width="17.85546875" style="1336" customWidth="1"/>
    <col min="2" max="2" width="11.5703125" style="1336" bestFit="1" customWidth="1"/>
    <col min="3" max="3" width="18.85546875" style="1336" customWidth="1"/>
    <col min="4" max="4" width="18.5703125" style="1336" customWidth="1"/>
    <col min="5" max="5" width="15" style="1336" customWidth="1"/>
    <col min="6" max="6" width="20" style="1336" customWidth="1"/>
    <col min="7" max="7" width="21.28515625" style="1336" customWidth="1"/>
    <col min="8" max="8" width="23.5703125" style="1336" customWidth="1"/>
    <col min="9" max="9" width="14.42578125" style="1336" bestFit="1" customWidth="1"/>
    <col min="10" max="16384" width="11.42578125" style="1336"/>
  </cols>
  <sheetData>
    <row r="4" spans="2:9" ht="15.75" customHeight="1" x14ac:dyDescent="0.25">
      <c r="B4" s="2322" t="s">
        <v>2580</v>
      </c>
      <c r="C4" s="2322"/>
      <c r="D4" s="2322"/>
      <c r="E4" s="2322"/>
      <c r="F4" s="2322"/>
      <c r="G4" s="2322"/>
      <c r="H4" s="2322"/>
      <c r="I4" s="1767" t="s">
        <v>751</v>
      </c>
    </row>
    <row r="5" spans="2:9" ht="14.25" customHeight="1" x14ac:dyDescent="0.2">
      <c r="B5" s="2323" t="s">
        <v>2107</v>
      </c>
      <c r="C5" s="2323"/>
      <c r="D5" s="2323"/>
      <c r="E5" s="2323"/>
      <c r="F5" s="2323"/>
      <c r="G5" s="2323"/>
      <c r="H5" s="2323"/>
    </row>
    <row r="6" spans="2:9" ht="17.25" customHeight="1" thickBot="1" x14ac:dyDescent="0.3">
      <c r="B6" s="2269" t="s">
        <v>2108</v>
      </c>
      <c r="C6" s="2269"/>
      <c r="D6" s="2269"/>
      <c r="E6" s="2269"/>
      <c r="F6" s="2269"/>
      <c r="G6" s="2269"/>
      <c r="H6" s="2269"/>
    </row>
    <row r="7" spans="2:9" ht="15" x14ac:dyDescent="0.2">
      <c r="B7" s="1697"/>
      <c r="C7" s="1697"/>
      <c r="D7" s="1698"/>
    </row>
    <row r="8" spans="2:9" s="1495" customFormat="1" ht="30.75" customHeight="1" x14ac:dyDescent="0.25">
      <c r="B8" s="2358" t="s">
        <v>1967</v>
      </c>
      <c r="C8" s="2359" t="s">
        <v>2109</v>
      </c>
      <c r="D8" s="2359"/>
      <c r="E8" s="2359"/>
      <c r="F8" s="2359" t="s">
        <v>2110</v>
      </c>
      <c r="G8" s="2359"/>
      <c r="H8" s="2359"/>
    </row>
    <row r="9" spans="2:9" ht="32.25" customHeight="1" x14ac:dyDescent="0.2">
      <c r="B9" s="2358"/>
      <c r="C9" s="1348" t="s">
        <v>2111</v>
      </c>
      <c r="D9" s="1348" t="s">
        <v>2105</v>
      </c>
      <c r="E9" s="1704" t="s">
        <v>8</v>
      </c>
      <c r="F9" s="1348" t="s">
        <v>2111</v>
      </c>
      <c r="G9" s="1348" t="s">
        <v>2112</v>
      </c>
      <c r="H9" s="1348" t="s">
        <v>8</v>
      </c>
    </row>
    <row r="10" spans="2:9" ht="18" customHeight="1" x14ac:dyDescent="0.25">
      <c r="B10" s="1705">
        <v>2010</v>
      </c>
      <c r="C10" s="1700">
        <v>52662.416666666664</v>
      </c>
      <c r="D10" s="1700">
        <v>1966.5</v>
      </c>
      <c r="E10" s="1706">
        <v>54628.916666666664</v>
      </c>
      <c r="F10" s="1700">
        <v>46342</v>
      </c>
      <c r="G10" s="1700">
        <v>0</v>
      </c>
      <c r="H10" s="1672">
        <v>46342</v>
      </c>
    </row>
    <row r="11" spans="2:9" ht="18" customHeight="1" x14ac:dyDescent="0.25">
      <c r="B11" s="1705">
        <v>2011</v>
      </c>
      <c r="C11" s="1700">
        <v>48178.666666666664</v>
      </c>
      <c r="D11" s="1700">
        <v>1332.25</v>
      </c>
      <c r="E11" s="1706">
        <v>49510.916666666664</v>
      </c>
      <c r="F11" s="1700">
        <v>69126</v>
      </c>
      <c r="G11" s="1700">
        <v>0</v>
      </c>
      <c r="H11" s="1672">
        <v>69126</v>
      </c>
    </row>
    <row r="12" spans="2:9" ht="18" customHeight="1" x14ac:dyDescent="0.25">
      <c r="B12" s="1705">
        <v>2012</v>
      </c>
      <c r="C12" s="1700">
        <v>56575.166666666664</v>
      </c>
      <c r="D12" s="1700">
        <v>1000.0833333333334</v>
      </c>
      <c r="E12" s="1706">
        <v>57575.25</v>
      </c>
      <c r="F12" s="1700">
        <v>127753</v>
      </c>
      <c r="G12" s="1700">
        <v>0</v>
      </c>
      <c r="H12" s="1672">
        <v>127753</v>
      </c>
    </row>
    <row r="13" spans="2:9" ht="18" customHeight="1" x14ac:dyDescent="0.25">
      <c r="B13" s="1705">
        <v>2013</v>
      </c>
      <c r="C13" s="1700">
        <v>75225</v>
      </c>
      <c r="D13" s="1700">
        <v>1021</v>
      </c>
      <c r="E13" s="1706">
        <v>76246</v>
      </c>
      <c r="F13" s="1700">
        <v>70091</v>
      </c>
      <c r="G13" s="1700">
        <v>0</v>
      </c>
      <c r="H13" s="1672">
        <v>70091</v>
      </c>
    </row>
    <row r="14" spans="2:9" ht="18" customHeight="1" x14ac:dyDescent="0.25">
      <c r="B14" s="1705">
        <v>2014</v>
      </c>
      <c r="C14" s="1700">
        <v>75202.083333333328</v>
      </c>
      <c r="D14" s="1700">
        <v>582.83333333333337</v>
      </c>
      <c r="E14" s="1706">
        <v>75784.916666666657</v>
      </c>
      <c r="F14" s="1700">
        <v>82712</v>
      </c>
      <c r="G14" s="1700">
        <v>25</v>
      </c>
      <c r="H14" s="1672">
        <v>82737</v>
      </c>
    </row>
    <row r="15" spans="2:9" ht="18" customHeight="1" x14ac:dyDescent="0.25">
      <c r="B15" s="1705">
        <v>2015</v>
      </c>
      <c r="C15" s="1700">
        <v>86908</v>
      </c>
      <c r="D15" s="1700">
        <v>434</v>
      </c>
      <c r="E15" s="1706">
        <v>87342</v>
      </c>
      <c r="F15" s="1700">
        <v>101218</v>
      </c>
      <c r="G15" s="1700">
        <v>4</v>
      </c>
      <c r="H15" s="1672">
        <v>101222</v>
      </c>
    </row>
    <row r="16" spans="2:9" ht="18" customHeight="1" x14ac:dyDescent="0.25">
      <c r="B16" s="1705">
        <v>2016</v>
      </c>
      <c r="C16" s="1700">
        <v>87178</v>
      </c>
      <c r="D16" s="1700">
        <v>433</v>
      </c>
      <c r="E16" s="1706">
        <v>87611</v>
      </c>
      <c r="F16" s="1700">
        <v>119401</v>
      </c>
      <c r="G16" s="1700">
        <v>365</v>
      </c>
      <c r="H16" s="1672">
        <v>119766</v>
      </c>
    </row>
    <row r="17" spans="2:10" ht="18" customHeight="1" x14ac:dyDescent="0.25">
      <c r="B17" s="1705">
        <v>2017</v>
      </c>
      <c r="C17" s="1700">
        <v>77215.166666666672</v>
      </c>
      <c r="D17" s="1700">
        <v>385.58333333333331</v>
      </c>
      <c r="E17" s="1706">
        <v>77600.75</v>
      </c>
      <c r="F17" s="1700">
        <v>191401</v>
      </c>
      <c r="G17" s="1700">
        <v>521</v>
      </c>
      <c r="H17" s="1672">
        <v>191922</v>
      </c>
    </row>
    <row r="18" spans="2:10" ht="18" customHeight="1" x14ac:dyDescent="0.25">
      <c r="B18" s="1705">
        <v>2018</v>
      </c>
      <c r="C18" s="1701">
        <v>71995.5</v>
      </c>
      <c r="D18" s="1701">
        <v>392.83333333333331</v>
      </c>
      <c r="E18" s="1706">
        <v>72388.333333333328</v>
      </c>
      <c r="F18" s="1701">
        <v>125296</v>
      </c>
      <c r="G18" s="1701">
        <v>430</v>
      </c>
      <c r="H18" s="1672">
        <v>125726</v>
      </c>
    </row>
    <row r="19" spans="2:10" ht="18" customHeight="1" x14ac:dyDescent="0.25">
      <c r="B19" s="1705">
        <v>2019</v>
      </c>
      <c r="C19" s="1701">
        <v>78941</v>
      </c>
      <c r="D19" s="1701">
        <v>368</v>
      </c>
      <c r="E19" s="1706">
        <v>79309</v>
      </c>
      <c r="F19" s="1701">
        <v>109321</v>
      </c>
      <c r="G19" s="1701">
        <v>401</v>
      </c>
      <c r="H19" s="1672">
        <v>109722</v>
      </c>
    </row>
    <row r="20" spans="2:10" ht="18" customHeight="1" x14ac:dyDescent="0.25">
      <c r="B20" s="1705">
        <v>2020</v>
      </c>
      <c r="C20" s="1701">
        <v>53053</v>
      </c>
      <c r="D20" s="1701">
        <v>350</v>
      </c>
      <c r="E20" s="1707">
        <v>53403</v>
      </c>
      <c r="F20" s="1701">
        <v>105123</v>
      </c>
      <c r="G20" s="1701">
        <v>387</v>
      </c>
      <c r="H20" s="1702">
        <v>105510</v>
      </c>
    </row>
    <row r="21" spans="2:10" ht="18" customHeight="1" x14ac:dyDescent="0.25">
      <c r="B21" s="1705">
        <v>2021</v>
      </c>
      <c r="C21" s="1701">
        <v>49464.75</v>
      </c>
      <c r="D21" s="1701">
        <v>361</v>
      </c>
      <c r="E21" s="1707">
        <v>49825.75</v>
      </c>
      <c r="F21" s="1701">
        <v>91722</v>
      </c>
      <c r="G21" s="1701">
        <v>3668</v>
      </c>
      <c r="H21" s="1702">
        <v>95390</v>
      </c>
    </row>
    <row r="22" spans="2:10" ht="32.25" customHeight="1" x14ac:dyDescent="0.2">
      <c r="B22" s="2357" t="s">
        <v>2113</v>
      </c>
      <c r="C22" s="2357"/>
      <c r="D22" s="2357"/>
      <c r="E22" s="2357"/>
      <c r="F22" s="2357"/>
      <c r="G22" s="2357"/>
      <c r="H22" s="2357"/>
    </row>
    <row r="23" spans="2:10" ht="15.75" customHeight="1" x14ac:dyDescent="0.2">
      <c r="B23" s="1379"/>
      <c r="C23" s="1708"/>
      <c r="D23" s="1708"/>
      <c r="E23" s="1708"/>
      <c r="F23" s="1708"/>
      <c r="G23" s="1708"/>
      <c r="H23" s="1708"/>
    </row>
    <row r="24" spans="2:10" x14ac:dyDescent="0.2">
      <c r="B24" s="1586"/>
      <c r="C24" s="1586"/>
      <c r="D24" s="1586"/>
      <c r="E24" s="1586"/>
      <c r="F24" s="1586"/>
      <c r="G24" s="1586"/>
      <c r="H24" s="1586"/>
    </row>
    <row r="25" spans="2:10" ht="15.75" customHeight="1" x14ac:dyDescent="0.25">
      <c r="B25" s="2266" t="s">
        <v>2581</v>
      </c>
      <c r="C25" s="2266"/>
      <c r="D25" s="2266"/>
      <c r="E25" s="2266"/>
      <c r="F25" s="2266"/>
      <c r="G25" s="2266"/>
      <c r="H25" s="2266"/>
      <c r="I25" s="2266"/>
      <c r="J25" s="1767" t="s">
        <v>751</v>
      </c>
    </row>
    <row r="26" spans="2:10" ht="15" customHeight="1" x14ac:dyDescent="0.2">
      <c r="B26" s="2274" t="s">
        <v>2114</v>
      </c>
      <c r="C26" s="2274"/>
      <c r="D26" s="2274"/>
      <c r="E26" s="2274"/>
      <c r="F26" s="2274"/>
      <c r="G26" s="2274"/>
      <c r="H26" s="2274"/>
      <c r="I26" s="2274"/>
    </row>
    <row r="27" spans="2:10" ht="15" customHeight="1" x14ac:dyDescent="0.25">
      <c r="B27" s="2277" t="s">
        <v>2115</v>
      </c>
      <c r="C27" s="2277"/>
      <c r="D27" s="2277"/>
      <c r="E27" s="2277"/>
      <c r="F27" s="2277"/>
      <c r="G27" s="2277"/>
      <c r="H27" s="2277"/>
      <c r="I27" s="2277"/>
    </row>
    <row r="28" spans="2:10" ht="14.25" customHeight="1" thickBot="1" x14ac:dyDescent="0.3">
      <c r="B28" s="2269" t="s">
        <v>2108</v>
      </c>
      <c r="C28" s="2269"/>
      <c r="D28" s="2269"/>
      <c r="E28" s="2269"/>
      <c r="F28" s="2269"/>
      <c r="G28" s="2269"/>
      <c r="H28" s="2269"/>
      <c r="I28" s="2269"/>
    </row>
    <row r="29" spans="2:10" x14ac:dyDescent="0.2">
      <c r="B29" s="1709"/>
      <c r="C29" s="1709"/>
      <c r="D29" s="1709"/>
      <c r="E29" s="1709"/>
      <c r="F29" s="1709"/>
      <c r="G29" s="1709"/>
      <c r="H29" s="1709"/>
      <c r="I29" s="1709"/>
    </row>
    <row r="30" spans="2:10" s="1495" customFormat="1" ht="19.5" customHeight="1" x14ac:dyDescent="0.25">
      <c r="B30" s="2358" t="s">
        <v>1967</v>
      </c>
      <c r="C30" s="2358" t="s">
        <v>2116</v>
      </c>
      <c r="D30" s="2358"/>
      <c r="E30" s="2358"/>
      <c r="F30" s="2358" t="s">
        <v>2117</v>
      </c>
      <c r="G30" s="2358"/>
      <c r="H30" s="2358"/>
      <c r="I30" s="2358"/>
    </row>
    <row r="31" spans="2:10" s="1495" customFormat="1" ht="45.75" customHeight="1" x14ac:dyDescent="0.25">
      <c r="B31" s="2359"/>
      <c r="C31" s="1348" t="s">
        <v>2111</v>
      </c>
      <c r="D31" s="1348" t="s">
        <v>2105</v>
      </c>
      <c r="E31" s="1348" t="s">
        <v>8</v>
      </c>
      <c r="F31" s="1348" t="s">
        <v>2111</v>
      </c>
      <c r="G31" s="1348" t="s">
        <v>2112</v>
      </c>
      <c r="H31" s="1348" t="s">
        <v>2118</v>
      </c>
      <c r="I31" s="1348" t="s">
        <v>8</v>
      </c>
    </row>
    <row r="32" spans="2:10" s="1495" customFormat="1" ht="18" customHeight="1" x14ac:dyDescent="0.25">
      <c r="B32" s="1699">
        <v>2010</v>
      </c>
      <c r="C32" s="1700">
        <v>11751202</v>
      </c>
      <c r="D32" s="1700">
        <v>1985422</v>
      </c>
      <c r="E32" s="1672">
        <v>13736624</v>
      </c>
      <c r="F32" s="1700">
        <v>15095899</v>
      </c>
      <c r="G32" s="1700">
        <v>0</v>
      </c>
      <c r="H32" s="1700">
        <v>0</v>
      </c>
      <c r="I32" s="1672">
        <v>15095899</v>
      </c>
    </row>
    <row r="33" spans="2:9" s="1495" customFormat="1" ht="18" customHeight="1" x14ac:dyDescent="0.25">
      <c r="B33" s="1699">
        <v>2011</v>
      </c>
      <c r="C33" s="1700">
        <v>11668821</v>
      </c>
      <c r="D33" s="1700">
        <v>1834507</v>
      </c>
      <c r="E33" s="1672">
        <v>13503328</v>
      </c>
      <c r="F33" s="1700">
        <v>13036595</v>
      </c>
      <c r="G33" s="1700">
        <v>0</v>
      </c>
      <c r="H33" s="1700">
        <v>12003022</v>
      </c>
      <c r="I33" s="1672">
        <v>25039617</v>
      </c>
    </row>
    <row r="34" spans="2:9" s="1495" customFormat="1" ht="18" customHeight="1" x14ac:dyDescent="0.25">
      <c r="B34" s="1699">
        <v>2012</v>
      </c>
      <c r="C34" s="1700">
        <v>11014628</v>
      </c>
      <c r="D34" s="1700">
        <v>1179614</v>
      </c>
      <c r="E34" s="1672">
        <v>12194242</v>
      </c>
      <c r="F34" s="1700">
        <v>14731287</v>
      </c>
      <c r="G34" s="1700">
        <v>0</v>
      </c>
      <c r="H34" s="1700">
        <v>13114861</v>
      </c>
      <c r="I34" s="1672">
        <v>27846148</v>
      </c>
    </row>
    <row r="35" spans="2:9" s="1495" customFormat="1" ht="18" customHeight="1" x14ac:dyDescent="0.25">
      <c r="B35" s="1699">
        <v>2013</v>
      </c>
      <c r="C35" s="1700">
        <v>13949967.380999999</v>
      </c>
      <c r="D35" s="1700">
        <v>833655.55</v>
      </c>
      <c r="E35" s="1672">
        <v>14783622.931</v>
      </c>
      <c r="F35" s="1700">
        <v>12190295</v>
      </c>
      <c r="G35" s="1700">
        <v>1260</v>
      </c>
      <c r="H35" s="1700">
        <v>14079829</v>
      </c>
      <c r="I35" s="1672">
        <v>26271384</v>
      </c>
    </row>
    <row r="36" spans="2:9" ht="18" customHeight="1" x14ac:dyDescent="0.2">
      <c r="B36" s="1699">
        <v>2014</v>
      </c>
      <c r="C36" s="1700">
        <v>14327816.534</v>
      </c>
      <c r="D36" s="1700">
        <v>565675.75399999996</v>
      </c>
      <c r="E36" s="1672">
        <v>14893492.288000001</v>
      </c>
      <c r="F36" s="1700">
        <v>14989573.844000001</v>
      </c>
      <c r="G36" s="1700">
        <v>1190</v>
      </c>
      <c r="H36" s="1700">
        <v>16629834.497</v>
      </c>
      <c r="I36" s="1672">
        <v>31620598.340999998</v>
      </c>
    </row>
    <row r="37" spans="2:9" ht="18" customHeight="1" x14ac:dyDescent="0.2">
      <c r="B37" s="1699">
        <v>2015</v>
      </c>
      <c r="C37" s="1700">
        <v>17118743</v>
      </c>
      <c r="D37" s="1700">
        <v>668135</v>
      </c>
      <c r="E37" s="1672">
        <v>17786878</v>
      </c>
      <c r="F37" s="1700">
        <v>19746250</v>
      </c>
      <c r="G37" s="1700">
        <v>212</v>
      </c>
      <c r="H37" s="1700">
        <v>21463223</v>
      </c>
      <c r="I37" s="1672">
        <v>41209685</v>
      </c>
    </row>
    <row r="38" spans="2:9" ht="18" customHeight="1" x14ac:dyDescent="0.2">
      <c r="B38" s="1699">
        <v>2016</v>
      </c>
      <c r="C38" s="1700">
        <v>17431693</v>
      </c>
      <c r="D38" s="1700">
        <v>1231289</v>
      </c>
      <c r="E38" s="1672">
        <v>18662982</v>
      </c>
      <c r="F38" s="1700">
        <v>23768226</v>
      </c>
      <c r="G38" s="1700">
        <v>18158</v>
      </c>
      <c r="H38" s="1700">
        <v>22218313</v>
      </c>
      <c r="I38" s="1672">
        <v>46004697</v>
      </c>
    </row>
    <row r="39" spans="2:9" ht="18" customHeight="1" x14ac:dyDescent="0.2">
      <c r="B39" s="1699">
        <v>2017</v>
      </c>
      <c r="C39" s="1700">
        <v>15718934.123</v>
      </c>
      <c r="D39" s="1700">
        <v>1600685.7050000001</v>
      </c>
      <c r="E39" s="1672">
        <v>17319619.828000002</v>
      </c>
      <c r="F39" s="1700">
        <v>31692207.522999998</v>
      </c>
      <c r="G39" s="1700">
        <v>52059.817999999999</v>
      </c>
      <c r="H39" s="1700">
        <v>24017823.145</v>
      </c>
      <c r="I39" s="1672">
        <v>55762090.486000001</v>
      </c>
    </row>
    <row r="40" spans="2:9" ht="18" customHeight="1" x14ac:dyDescent="0.2">
      <c r="B40" s="1699">
        <v>2018</v>
      </c>
      <c r="C40" s="1701">
        <v>15022843.551999999</v>
      </c>
      <c r="D40" s="1701">
        <v>2395444.0660000001</v>
      </c>
      <c r="E40" s="1672">
        <v>17418287.618000001</v>
      </c>
      <c r="F40" s="1701">
        <v>26273021.502999999</v>
      </c>
      <c r="G40" s="1701">
        <v>34983.714</v>
      </c>
      <c r="H40" s="1701">
        <v>22745290.120000001</v>
      </c>
      <c r="I40" s="1672">
        <v>49053295.336999997</v>
      </c>
    </row>
    <row r="41" spans="2:9" ht="18" customHeight="1" x14ac:dyDescent="0.2">
      <c r="B41" s="1699">
        <v>2019</v>
      </c>
      <c r="C41" s="1701">
        <v>12300998.693</v>
      </c>
      <c r="D41" s="1701">
        <v>2527114.6949999998</v>
      </c>
      <c r="E41" s="1672">
        <v>14828113.388</v>
      </c>
      <c r="F41" s="1701">
        <v>20838740.785999998</v>
      </c>
      <c r="G41" s="1701">
        <v>27748.670999999998</v>
      </c>
      <c r="H41" s="1701">
        <v>21444981.438000001</v>
      </c>
      <c r="I41" s="1672">
        <v>42311470.894999996</v>
      </c>
    </row>
    <row r="42" spans="2:9" ht="18" customHeight="1" x14ac:dyDescent="0.2">
      <c r="B42" s="1699">
        <v>2020</v>
      </c>
      <c r="C42" s="1701">
        <v>10107040.953</v>
      </c>
      <c r="D42" s="1701">
        <v>2655644.3020000001</v>
      </c>
      <c r="E42" s="1702">
        <v>12762685.255000001</v>
      </c>
      <c r="F42" s="1701">
        <v>23512412.557</v>
      </c>
      <c r="G42" s="1701">
        <v>25501.444</v>
      </c>
      <c r="H42" s="1701">
        <v>16292949.687000001</v>
      </c>
      <c r="I42" s="1702">
        <v>39830863.688000001</v>
      </c>
    </row>
    <row r="43" spans="2:9" ht="18" customHeight="1" x14ac:dyDescent="0.2">
      <c r="B43" s="1699">
        <v>2021</v>
      </c>
      <c r="C43" s="1701">
        <v>10474290.339</v>
      </c>
      <c r="D43" s="1701">
        <v>2862582.67</v>
      </c>
      <c r="E43" s="1702">
        <v>13336873.009</v>
      </c>
      <c r="F43" s="1701">
        <v>15013470.473000001</v>
      </c>
      <c r="G43" s="1701">
        <v>1127013.8899999999</v>
      </c>
      <c r="H43" s="1701">
        <v>11845688.493999999</v>
      </c>
      <c r="I43" s="1702">
        <v>27986172.857000001</v>
      </c>
    </row>
    <row r="44" spans="2:9" ht="26.25" customHeight="1" x14ac:dyDescent="0.2">
      <c r="B44" s="2270" t="s">
        <v>2113</v>
      </c>
      <c r="C44" s="2270"/>
      <c r="D44" s="2270"/>
      <c r="E44" s="2270"/>
      <c r="F44" s="2270"/>
      <c r="G44" s="2270"/>
      <c r="H44" s="2270"/>
      <c r="I44" s="1710"/>
    </row>
    <row r="45" spans="2:9" ht="18" customHeight="1" x14ac:dyDescent="0.2">
      <c r="B45" s="1379"/>
      <c r="C45" s="1379"/>
      <c r="D45" s="1379"/>
      <c r="E45" s="1379"/>
      <c r="F45" s="1379"/>
      <c r="G45" s="1379"/>
      <c r="H45" s="1379"/>
    </row>
    <row r="50" spans="6:7" x14ac:dyDescent="0.2">
      <c r="G50" s="1711"/>
    </row>
    <row r="52" spans="6:7" x14ac:dyDescent="0.2">
      <c r="F52" s="1712"/>
    </row>
  </sheetData>
  <mergeCells count="15">
    <mergeCell ref="B4:H4"/>
    <mergeCell ref="B5:H5"/>
    <mergeCell ref="B6:H6"/>
    <mergeCell ref="B8:B9"/>
    <mergeCell ref="C8:E8"/>
    <mergeCell ref="F8:H8"/>
    <mergeCell ref="B44:H44"/>
    <mergeCell ref="B22:H22"/>
    <mergeCell ref="B25:I25"/>
    <mergeCell ref="B26:I26"/>
    <mergeCell ref="B27:I27"/>
    <mergeCell ref="B28:I28"/>
    <mergeCell ref="B30:B31"/>
    <mergeCell ref="C30:E30"/>
    <mergeCell ref="F30:I30"/>
  </mergeCells>
  <hyperlinks>
    <hyperlink ref="I4" location="'Capítulo VII'!A1" display="Volver" xr:uid="{5E67DE20-DD43-4890-A77A-D2662D8A3C9D}"/>
    <hyperlink ref="J25" location="'Capítulo VII'!A1" display="Volver" xr:uid="{9AD9BAB0-BBDE-44D9-A6C7-C29914863475}"/>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499984740745262"/>
    <pageSetUpPr fitToPage="1"/>
  </sheetPr>
  <dimension ref="B1:I26"/>
  <sheetViews>
    <sheetView showGridLines="0" topLeftCell="B1" zoomScale="90" zoomScaleNormal="90" workbookViewId="0">
      <selection activeCell="F14" sqref="F14"/>
    </sheetView>
  </sheetViews>
  <sheetFormatPr baseColWidth="10" defaultColWidth="11.42578125" defaultRowHeight="12.75" x14ac:dyDescent="0.2"/>
  <cols>
    <col min="1" max="1" width="18.85546875" style="64" customWidth="1"/>
    <col min="2" max="2" width="38.85546875" style="64" customWidth="1"/>
    <col min="3" max="6" width="13.7109375" style="64" customWidth="1"/>
    <col min="7" max="7" width="18.5703125" style="64" customWidth="1"/>
    <col min="8" max="8" width="17.140625" style="64" customWidth="1"/>
    <col min="9" max="16384" width="11.42578125" style="64"/>
  </cols>
  <sheetData>
    <row r="1" spans="2:9" ht="42.95" customHeight="1" x14ac:dyDescent="0.2"/>
    <row r="2" spans="2:9" ht="18" x14ac:dyDescent="0.25">
      <c r="B2" s="2046" t="s">
        <v>92</v>
      </c>
      <c r="C2" s="2046"/>
      <c r="D2" s="2046"/>
      <c r="E2" s="2046"/>
      <c r="F2" s="2046"/>
      <c r="G2" s="2046"/>
      <c r="H2" s="2046"/>
      <c r="I2" s="876" t="s">
        <v>751</v>
      </c>
    </row>
    <row r="3" spans="2:9" ht="36" customHeight="1" x14ac:dyDescent="0.2">
      <c r="B3" s="2041" t="s">
        <v>93</v>
      </c>
      <c r="C3" s="2041"/>
      <c r="D3" s="2041"/>
      <c r="E3" s="2041"/>
      <c r="F3" s="2041"/>
      <c r="G3" s="2041"/>
      <c r="H3" s="2041"/>
    </row>
    <row r="4" spans="2:9" ht="19.149999999999999" customHeight="1" thickBot="1" x14ac:dyDescent="0.25">
      <c r="B4" s="2047">
        <v>2021</v>
      </c>
      <c r="C4" s="2047"/>
      <c r="D4" s="2047"/>
      <c r="E4" s="2047"/>
      <c r="F4" s="2047"/>
      <c r="G4" s="2047"/>
      <c r="H4" s="2047"/>
    </row>
    <row r="5" spans="2:9" ht="17.25" customHeight="1" x14ac:dyDescent="0.2">
      <c r="B5" s="106"/>
      <c r="C5" s="106"/>
      <c r="D5" s="106"/>
      <c r="E5" s="106"/>
      <c r="F5" s="106"/>
      <c r="G5" s="106"/>
      <c r="H5" s="106"/>
    </row>
    <row r="6" spans="2:9" ht="15.75" customHeight="1" x14ac:dyDescent="0.2">
      <c r="B6" s="2006" t="s">
        <v>94</v>
      </c>
      <c r="C6" s="2019" t="s">
        <v>17</v>
      </c>
      <c r="D6" s="2019"/>
      <c r="E6" s="2019"/>
      <c r="F6" s="2048" t="s">
        <v>90</v>
      </c>
      <c r="G6" s="2044" t="s">
        <v>91</v>
      </c>
      <c r="H6" s="2049" t="s">
        <v>8</v>
      </c>
    </row>
    <row r="7" spans="2:9" ht="21" customHeight="1" x14ac:dyDescent="0.2">
      <c r="B7" s="2007"/>
      <c r="C7" s="30" t="s">
        <v>18</v>
      </c>
      <c r="D7" s="30" t="s">
        <v>19</v>
      </c>
      <c r="E7" s="30" t="s">
        <v>20</v>
      </c>
      <c r="F7" s="2033"/>
      <c r="G7" s="2045"/>
      <c r="H7" s="1999"/>
    </row>
    <row r="8" spans="2:9" ht="18" customHeight="1" x14ac:dyDescent="0.2">
      <c r="B8" s="69" t="s">
        <v>52</v>
      </c>
      <c r="C8" s="12">
        <v>461.41666666666669</v>
      </c>
      <c r="D8" s="60">
        <v>634.08333333333337</v>
      </c>
      <c r="E8" s="12">
        <v>132.5</v>
      </c>
      <c r="F8" s="107">
        <v>10594.416666666666</v>
      </c>
      <c r="G8" s="12"/>
      <c r="H8" s="534">
        <v>11822.416666666666</v>
      </c>
    </row>
    <row r="9" spans="2:9" ht="18" customHeight="1" x14ac:dyDescent="0.2">
      <c r="B9" s="69" t="s">
        <v>53</v>
      </c>
      <c r="C9" s="12">
        <v>684.75</v>
      </c>
      <c r="D9" s="60">
        <v>1088.0833333333333</v>
      </c>
      <c r="E9" s="12">
        <v>100.58333333333333</v>
      </c>
      <c r="F9" s="107">
        <v>15518.416666666666</v>
      </c>
      <c r="G9" s="12"/>
      <c r="H9" s="534">
        <v>17391.833333333332</v>
      </c>
    </row>
    <row r="10" spans="2:9" ht="18" customHeight="1" x14ac:dyDescent="0.2">
      <c r="B10" s="69" t="s">
        <v>54</v>
      </c>
      <c r="C10" s="12">
        <v>1514.6666666666667</v>
      </c>
      <c r="D10" s="60">
        <v>1658.6666666666667</v>
      </c>
      <c r="E10" s="12">
        <v>377.5</v>
      </c>
      <c r="F10" s="108">
        <v>25896</v>
      </c>
      <c r="G10" s="12">
        <v>1</v>
      </c>
      <c r="H10" s="534">
        <v>29447.833333333332</v>
      </c>
    </row>
    <row r="11" spans="2:9" ht="18" customHeight="1" x14ac:dyDescent="0.2">
      <c r="B11" s="69" t="s">
        <v>55</v>
      </c>
      <c r="C11" s="12">
        <v>791.58333333333337</v>
      </c>
      <c r="D11" s="60">
        <v>656.08333333333337</v>
      </c>
      <c r="E11" s="12">
        <v>87</v>
      </c>
      <c r="F11" s="108">
        <v>10584</v>
      </c>
      <c r="G11" s="12">
        <v>1</v>
      </c>
      <c r="H11" s="534">
        <v>12119.666666666666</v>
      </c>
    </row>
    <row r="12" spans="2:9" ht="18" customHeight="1" x14ac:dyDescent="0.2">
      <c r="B12" s="69" t="s">
        <v>56</v>
      </c>
      <c r="C12" s="12">
        <v>2002</v>
      </c>
      <c r="D12" s="60">
        <v>2514.4166666666665</v>
      </c>
      <c r="E12" s="12">
        <v>64.5</v>
      </c>
      <c r="F12" s="107">
        <v>31361</v>
      </c>
      <c r="G12" s="12"/>
      <c r="H12" s="534">
        <v>35941.916666666664</v>
      </c>
    </row>
    <row r="13" spans="2:9" ht="18" customHeight="1" x14ac:dyDescent="0.2">
      <c r="B13" s="69" t="s">
        <v>57</v>
      </c>
      <c r="C13" s="12">
        <v>3541</v>
      </c>
      <c r="D13" s="60">
        <v>5152.333333333333</v>
      </c>
      <c r="E13" s="12">
        <v>7522.333333333333</v>
      </c>
      <c r="F13" s="108">
        <v>81334</v>
      </c>
      <c r="G13" s="12">
        <v>1</v>
      </c>
      <c r="H13" s="534">
        <v>97550.666666666657</v>
      </c>
    </row>
    <row r="14" spans="2:9" ht="18" customHeight="1" x14ac:dyDescent="0.2">
      <c r="B14" s="69" t="s">
        <v>58</v>
      </c>
      <c r="C14" s="12">
        <v>3396.1666666666665</v>
      </c>
      <c r="D14" s="60">
        <v>3850.8333333333335</v>
      </c>
      <c r="E14" s="12">
        <v>147.66666666666666</v>
      </c>
      <c r="F14" s="108">
        <v>35839</v>
      </c>
      <c r="G14" s="12">
        <v>1</v>
      </c>
      <c r="H14" s="534">
        <v>43234.666666666664</v>
      </c>
    </row>
    <row r="15" spans="2:9" ht="18" customHeight="1" x14ac:dyDescent="0.2">
      <c r="B15" s="69" t="s">
        <v>59</v>
      </c>
      <c r="C15" s="12">
        <v>3081.5833333333335</v>
      </c>
      <c r="D15" s="60">
        <v>6352.416666666667</v>
      </c>
      <c r="E15" s="12">
        <v>418.41666666666669</v>
      </c>
      <c r="F15" s="107">
        <v>42405.416666666664</v>
      </c>
      <c r="G15" s="12"/>
      <c r="H15" s="534">
        <v>52257.833333333328</v>
      </c>
    </row>
    <row r="16" spans="2:9" ht="18" customHeight="1" x14ac:dyDescent="0.2">
      <c r="B16" s="69" t="s">
        <v>754</v>
      </c>
      <c r="C16" s="12">
        <v>1219</v>
      </c>
      <c r="D16" s="60">
        <v>1658.9166666666667</v>
      </c>
      <c r="E16" s="12">
        <v>127.41666666666667</v>
      </c>
      <c r="F16" s="107">
        <v>18303.916666666668</v>
      </c>
      <c r="G16" s="12"/>
      <c r="H16" s="534">
        <v>21309.25</v>
      </c>
    </row>
    <row r="17" spans="2:9" ht="18" customHeight="1" x14ac:dyDescent="0.2">
      <c r="B17" s="69" t="s">
        <v>60</v>
      </c>
      <c r="C17" s="12">
        <v>4854.916666666667</v>
      </c>
      <c r="D17" s="60">
        <v>5354.666666666667</v>
      </c>
      <c r="E17" s="12">
        <v>953.66666666666663</v>
      </c>
      <c r="F17" s="107">
        <v>65545.416666666672</v>
      </c>
      <c r="G17" s="12"/>
      <c r="H17" s="534">
        <v>76708.666666666672</v>
      </c>
    </row>
    <row r="18" spans="2:9" ht="18" customHeight="1" x14ac:dyDescent="0.2">
      <c r="B18" s="69" t="s">
        <v>61</v>
      </c>
      <c r="C18" s="12">
        <v>1761</v>
      </c>
      <c r="D18" s="60">
        <v>3719.5833333333335</v>
      </c>
      <c r="E18" s="12">
        <v>81.25</v>
      </c>
      <c r="F18" s="107">
        <v>40705.833333333336</v>
      </c>
      <c r="G18" s="12"/>
      <c r="H18" s="534">
        <v>46267.666666666672</v>
      </c>
    </row>
    <row r="19" spans="2:9" ht="18" customHeight="1" x14ac:dyDescent="0.2">
      <c r="B19" s="69" t="s">
        <v>62</v>
      </c>
      <c r="C19" s="12">
        <v>1179.5833333333333</v>
      </c>
      <c r="D19" s="60">
        <v>1287.5833333333333</v>
      </c>
      <c r="E19" s="12">
        <v>64.666666666666671</v>
      </c>
      <c r="F19" s="107">
        <v>16753.916666666668</v>
      </c>
      <c r="G19" s="12"/>
      <c r="H19" s="534">
        <v>19285.75</v>
      </c>
    </row>
    <row r="20" spans="2:9" ht="18" customHeight="1" x14ac:dyDescent="0.2">
      <c r="B20" s="70" t="s">
        <v>63</v>
      </c>
      <c r="C20" s="12">
        <v>2733.5</v>
      </c>
      <c r="D20" s="60">
        <v>4240.333333333333</v>
      </c>
      <c r="E20" s="12">
        <v>655.08333333333337</v>
      </c>
      <c r="F20" s="107">
        <v>37276.416666666664</v>
      </c>
      <c r="G20" s="12"/>
      <c r="H20" s="534">
        <v>44905.333333333328</v>
      </c>
    </row>
    <row r="21" spans="2:9" ht="18" customHeight="1" x14ac:dyDescent="0.2">
      <c r="B21" s="70" t="s">
        <v>95</v>
      </c>
      <c r="C21" s="12">
        <v>343.41666666666669</v>
      </c>
      <c r="D21" s="60">
        <v>352.75</v>
      </c>
      <c r="E21" s="12">
        <v>23.583333333333332</v>
      </c>
      <c r="F21" s="107">
        <v>6314.583333333333</v>
      </c>
      <c r="G21" s="12"/>
      <c r="H21" s="534">
        <v>7034.333333333333</v>
      </c>
    </row>
    <row r="22" spans="2:9" ht="18" customHeight="1" x14ac:dyDescent="0.2">
      <c r="B22" s="69" t="s">
        <v>65</v>
      </c>
      <c r="C22" s="12">
        <v>563.83333333333337</v>
      </c>
      <c r="D22" s="60">
        <v>454.16666666666669</v>
      </c>
      <c r="E22" s="12">
        <v>780.25</v>
      </c>
      <c r="F22" s="107">
        <v>9335.9166666666661</v>
      </c>
      <c r="G22" s="12"/>
      <c r="H22" s="534">
        <v>11134.166666666666</v>
      </c>
    </row>
    <row r="23" spans="2:9" ht="18" customHeight="1" x14ac:dyDescent="0.2">
      <c r="B23" s="69" t="s">
        <v>66</v>
      </c>
      <c r="C23" s="12">
        <v>46951.416666666664</v>
      </c>
      <c r="D23" s="60">
        <v>43993.166666666664</v>
      </c>
      <c r="E23" s="12">
        <v>4066.5</v>
      </c>
      <c r="F23" s="108">
        <v>428620</v>
      </c>
      <c r="G23" s="12">
        <v>1</v>
      </c>
      <c r="H23" s="534">
        <v>523632.08333333331</v>
      </c>
    </row>
    <row r="24" spans="2:9" ht="18" customHeight="1" x14ac:dyDescent="0.2">
      <c r="B24" s="33" t="s">
        <v>811</v>
      </c>
      <c r="C24" s="632"/>
      <c r="D24" s="633"/>
      <c r="E24" s="632"/>
      <c r="F24" s="635">
        <v>7052.916666666667</v>
      </c>
      <c r="G24" s="632"/>
      <c r="H24" s="534">
        <v>7052.916666666667</v>
      </c>
    </row>
    <row r="25" spans="2:9" ht="18" customHeight="1" x14ac:dyDescent="0.2">
      <c r="B25" s="26" t="s">
        <v>8</v>
      </c>
      <c r="C25" s="101">
        <v>75079.833333333328</v>
      </c>
      <c r="D25" s="101">
        <v>82968.083333333343</v>
      </c>
      <c r="E25" s="101">
        <v>15602.916666666664</v>
      </c>
      <c r="F25" s="101">
        <v>883441.16666666663</v>
      </c>
      <c r="G25" s="101">
        <v>5</v>
      </c>
      <c r="H25" s="101">
        <v>1057097</v>
      </c>
    </row>
    <row r="26" spans="2:9" ht="18" customHeight="1" x14ac:dyDescent="0.2">
      <c r="H26" s="71"/>
      <c r="I26" s="71"/>
    </row>
  </sheetData>
  <mergeCells count="8">
    <mergeCell ref="B2:H2"/>
    <mergeCell ref="B3:H3"/>
    <mergeCell ref="B4:H4"/>
    <mergeCell ref="B6:B7"/>
    <mergeCell ref="C6:E6"/>
    <mergeCell ref="F6:F7"/>
    <mergeCell ref="G6:G7"/>
    <mergeCell ref="H6:H7"/>
  </mergeCells>
  <hyperlinks>
    <hyperlink ref="I2" location="'Capítulo I'!A1" display="Volver" xr:uid="{00000000-0004-0000-0900-000000000000}"/>
  </hyperlinks>
  <pageMargins left="0.70866141732283472" right="0.70866141732283472" top="0.74803149606299213" bottom="0.74803149606299213" header="0.31496062992125984" footer="0.31496062992125984"/>
  <pageSetup scale="86"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E1333-F918-4667-995E-88267D199126}">
  <sheetPr>
    <tabColor theme="0" tint="-0.499984740745262"/>
  </sheetPr>
  <dimension ref="B2:J60"/>
  <sheetViews>
    <sheetView showGridLines="0" zoomScale="90" zoomScaleNormal="90" workbookViewId="0"/>
  </sheetViews>
  <sheetFormatPr baseColWidth="10" defaultColWidth="11.42578125" defaultRowHeight="12.75" x14ac:dyDescent="0.2"/>
  <cols>
    <col min="1" max="1" width="17.140625" style="1336" customWidth="1"/>
    <col min="2" max="2" width="11.42578125" style="1336"/>
    <col min="3" max="3" width="11" style="1336" customWidth="1"/>
    <col min="4" max="4" width="26.85546875" style="1336" customWidth="1"/>
    <col min="5" max="5" width="25.28515625" style="1336" customWidth="1"/>
    <col min="6" max="16384" width="11.42578125" style="1336"/>
  </cols>
  <sheetData>
    <row r="2" spans="2:7" ht="23.25" customHeight="1" x14ac:dyDescent="0.25">
      <c r="B2" s="2322" t="s">
        <v>2582</v>
      </c>
      <c r="C2" s="2322"/>
      <c r="D2" s="2322"/>
      <c r="E2" s="2322"/>
      <c r="F2" s="1767" t="s">
        <v>751</v>
      </c>
      <c r="G2" s="772"/>
    </row>
    <row r="3" spans="2:7" ht="36.75" customHeight="1" x14ac:dyDescent="0.2">
      <c r="B3" s="2323" t="s">
        <v>2119</v>
      </c>
      <c r="C3" s="2323"/>
      <c r="D3" s="2323"/>
      <c r="E3" s="2323"/>
    </row>
    <row r="4" spans="2:7" ht="15" customHeight="1" thickBot="1" x14ac:dyDescent="0.3">
      <c r="B4" s="2269" t="s">
        <v>2120</v>
      </c>
      <c r="C4" s="2269"/>
      <c r="D4" s="2269"/>
      <c r="E4" s="2269"/>
    </row>
    <row r="5" spans="2:7" ht="15" x14ac:dyDescent="0.2">
      <c r="B5" s="1697"/>
      <c r="C5" s="1697"/>
    </row>
    <row r="6" spans="2:7" ht="52.5" customHeight="1" x14ac:dyDescent="0.2">
      <c r="B6" s="1309" t="s">
        <v>1967</v>
      </c>
      <c r="C6" s="1309" t="s">
        <v>2121</v>
      </c>
      <c r="D6" s="1309" t="s">
        <v>2109</v>
      </c>
      <c r="E6" s="1309" t="s">
        <v>2122</v>
      </c>
    </row>
    <row r="7" spans="2:7" ht="15" customHeight="1" x14ac:dyDescent="0.2">
      <c r="B7" s="1705">
        <v>2009</v>
      </c>
      <c r="C7" s="1327" t="s">
        <v>43</v>
      </c>
      <c r="D7" s="1381">
        <v>5911</v>
      </c>
      <c r="E7" s="1381">
        <v>0</v>
      </c>
    </row>
    <row r="8" spans="2:7" ht="15" customHeight="1" x14ac:dyDescent="0.2">
      <c r="B8" s="1705"/>
      <c r="C8" s="1327" t="s">
        <v>44</v>
      </c>
      <c r="D8" s="1381">
        <v>5477</v>
      </c>
      <c r="E8" s="1381">
        <v>0</v>
      </c>
    </row>
    <row r="9" spans="2:7" ht="15" customHeight="1" x14ac:dyDescent="0.2">
      <c r="B9" s="1713"/>
      <c r="C9" s="1609" t="s">
        <v>8</v>
      </c>
      <c r="D9" s="1672">
        <f>+D7+D8</f>
        <v>11388</v>
      </c>
      <c r="E9" s="1672">
        <f>+E7+E8</f>
        <v>0</v>
      </c>
    </row>
    <row r="10" spans="2:7" ht="15" customHeight="1" x14ac:dyDescent="0.2">
      <c r="B10" s="1705">
        <v>2010</v>
      </c>
      <c r="C10" s="1327" t="s">
        <v>43</v>
      </c>
      <c r="D10" s="1381">
        <v>26578</v>
      </c>
      <c r="E10" s="1381">
        <v>23374</v>
      </c>
    </row>
    <row r="11" spans="2:7" ht="15" customHeight="1" x14ac:dyDescent="0.2">
      <c r="B11" s="1705"/>
      <c r="C11" s="1327" t="s">
        <v>44</v>
      </c>
      <c r="D11" s="1381">
        <v>26085</v>
      </c>
      <c r="E11" s="1381">
        <v>22968</v>
      </c>
    </row>
    <row r="12" spans="2:7" ht="15" customHeight="1" x14ac:dyDescent="0.2">
      <c r="B12" s="1713"/>
      <c r="C12" s="1609" t="s">
        <v>8</v>
      </c>
      <c r="D12" s="1672">
        <f>+D10+D11</f>
        <v>52663</v>
      </c>
      <c r="E12" s="1672">
        <f>+E10+E11</f>
        <v>46342</v>
      </c>
      <c r="F12" s="1714"/>
    </row>
    <row r="13" spans="2:7" ht="15" customHeight="1" x14ac:dyDescent="0.2">
      <c r="B13" s="1705">
        <v>2011</v>
      </c>
      <c r="C13" s="1327" t="s">
        <v>43</v>
      </c>
      <c r="D13" s="1381">
        <v>24417</v>
      </c>
      <c r="E13" s="1381">
        <v>32866</v>
      </c>
      <c r="F13" s="1714"/>
    </row>
    <row r="14" spans="2:7" ht="15" customHeight="1" x14ac:dyDescent="0.2">
      <c r="B14" s="1705"/>
      <c r="C14" s="1327" t="s">
        <v>44</v>
      </c>
      <c r="D14" s="1381">
        <v>23761</v>
      </c>
      <c r="E14" s="1381">
        <v>36260</v>
      </c>
      <c r="F14" s="1714"/>
    </row>
    <row r="15" spans="2:7" ht="15" customHeight="1" x14ac:dyDescent="0.2">
      <c r="B15" s="1713"/>
      <c r="C15" s="1609" t="s">
        <v>8</v>
      </c>
      <c r="D15" s="1672">
        <f>+D13+D14</f>
        <v>48178</v>
      </c>
      <c r="E15" s="1672">
        <f>+E13+E14</f>
        <v>69126</v>
      </c>
      <c r="F15" s="1714"/>
    </row>
    <row r="16" spans="2:7" ht="15" customHeight="1" x14ac:dyDescent="0.2">
      <c r="B16" s="1705">
        <v>2012</v>
      </c>
      <c r="C16" s="1327" t="s">
        <v>43</v>
      </c>
      <c r="D16" s="1381">
        <v>27469</v>
      </c>
      <c r="E16" s="1381">
        <v>65127</v>
      </c>
      <c r="F16" s="1714"/>
    </row>
    <row r="17" spans="2:5" ht="15" customHeight="1" x14ac:dyDescent="0.2">
      <c r="B17" s="1705"/>
      <c r="C17" s="1327" t="s">
        <v>44</v>
      </c>
      <c r="D17" s="1381">
        <v>29107</v>
      </c>
      <c r="E17" s="1381">
        <v>62626</v>
      </c>
    </row>
    <row r="18" spans="2:5" ht="15" customHeight="1" x14ac:dyDescent="0.2">
      <c r="B18" s="1713"/>
      <c r="C18" s="1609" t="s">
        <v>8</v>
      </c>
      <c r="D18" s="1672">
        <f>+D16+D17</f>
        <v>56576</v>
      </c>
      <c r="E18" s="1672">
        <f>+E16+E17</f>
        <v>127753</v>
      </c>
    </row>
    <row r="19" spans="2:5" ht="15" customHeight="1" x14ac:dyDescent="0.2">
      <c r="B19" s="1705">
        <v>2013</v>
      </c>
      <c r="C19" s="1327" t="s">
        <v>43</v>
      </c>
      <c r="D19" s="1381">
        <v>33780</v>
      </c>
      <c r="E19" s="1381">
        <v>32202</v>
      </c>
    </row>
    <row r="20" spans="2:5" ht="15" customHeight="1" x14ac:dyDescent="0.2">
      <c r="B20" s="1705"/>
      <c r="C20" s="1327" t="s">
        <v>44</v>
      </c>
      <c r="D20" s="1381">
        <v>38420</v>
      </c>
      <c r="E20" s="1381">
        <v>37890</v>
      </c>
    </row>
    <row r="21" spans="2:5" ht="15" customHeight="1" x14ac:dyDescent="0.2">
      <c r="B21" s="1713"/>
      <c r="C21" s="1609" t="s">
        <v>8</v>
      </c>
      <c r="D21" s="1672">
        <f>+D19+D20</f>
        <v>72200</v>
      </c>
      <c r="E21" s="1672">
        <f>+E19+E20</f>
        <v>70092</v>
      </c>
    </row>
    <row r="22" spans="2:5" ht="15" customHeight="1" x14ac:dyDescent="0.2">
      <c r="B22" s="1705">
        <v>2014</v>
      </c>
      <c r="C22" s="1327" t="s">
        <v>43</v>
      </c>
      <c r="D22" s="1381">
        <v>34907.666666666664</v>
      </c>
      <c r="E22" s="1381">
        <v>39773</v>
      </c>
    </row>
    <row r="23" spans="2:5" ht="15" customHeight="1" x14ac:dyDescent="0.2">
      <c r="B23" s="1705"/>
      <c r="C23" s="1327" t="s">
        <v>44</v>
      </c>
      <c r="D23" s="1381">
        <v>40294.416666666664</v>
      </c>
      <c r="E23" s="1381">
        <v>42964</v>
      </c>
    </row>
    <row r="24" spans="2:5" ht="15" customHeight="1" x14ac:dyDescent="0.2">
      <c r="B24" s="1713"/>
      <c r="C24" s="1609" t="s">
        <v>8</v>
      </c>
      <c r="D24" s="1672">
        <f>D23+D22</f>
        <v>75202.083333333328</v>
      </c>
      <c r="E24" s="1672">
        <f>E23+E22</f>
        <v>82737</v>
      </c>
    </row>
    <row r="25" spans="2:5" ht="15" customHeight="1" x14ac:dyDescent="0.2">
      <c r="B25" s="1705">
        <v>2015</v>
      </c>
      <c r="C25" s="1327" t="s">
        <v>43</v>
      </c>
      <c r="D25" s="1381">
        <v>40442</v>
      </c>
      <c r="E25" s="1381">
        <v>49129</v>
      </c>
    </row>
    <row r="26" spans="2:5" ht="15" customHeight="1" x14ac:dyDescent="0.2">
      <c r="B26" s="1705"/>
      <c r="C26" s="1327" t="s">
        <v>44</v>
      </c>
      <c r="D26" s="1381">
        <v>46466</v>
      </c>
      <c r="E26" s="1381">
        <v>52093</v>
      </c>
    </row>
    <row r="27" spans="2:5" ht="15" customHeight="1" x14ac:dyDescent="0.2">
      <c r="B27" s="1713"/>
      <c r="C27" s="1609" t="s">
        <v>8</v>
      </c>
      <c r="D27" s="1672">
        <f>D26+D25</f>
        <v>86908</v>
      </c>
      <c r="E27" s="1672">
        <f>E26+E25</f>
        <v>101222</v>
      </c>
    </row>
    <row r="28" spans="2:5" ht="15" customHeight="1" x14ac:dyDescent="0.2">
      <c r="B28" s="1705">
        <v>2016</v>
      </c>
      <c r="C28" s="1327" t="s">
        <v>43</v>
      </c>
      <c r="D28" s="1381">
        <v>41460</v>
      </c>
      <c r="E28" s="1381">
        <v>58733</v>
      </c>
    </row>
    <row r="29" spans="2:5" ht="15" customHeight="1" x14ac:dyDescent="0.2">
      <c r="B29" s="1705"/>
      <c r="C29" s="1327" t="s">
        <v>44</v>
      </c>
      <c r="D29" s="1381">
        <v>45744</v>
      </c>
      <c r="E29" s="1381">
        <v>60726</v>
      </c>
    </row>
    <row r="30" spans="2:5" ht="15" customHeight="1" x14ac:dyDescent="0.2">
      <c r="B30" s="1713"/>
      <c r="C30" s="1609" t="s">
        <v>8</v>
      </c>
      <c r="D30" s="1672">
        <f>D29+D28</f>
        <v>87204</v>
      </c>
      <c r="E30" s="1672">
        <f>E29+E28</f>
        <v>119459</v>
      </c>
    </row>
    <row r="31" spans="2:5" ht="15" customHeight="1" x14ac:dyDescent="0.2">
      <c r="B31" s="1705">
        <v>2017</v>
      </c>
      <c r="C31" s="1327" t="s">
        <v>43</v>
      </c>
      <c r="D31" s="1381">
        <v>36617.666666666664</v>
      </c>
      <c r="E31" s="1381">
        <v>89865</v>
      </c>
    </row>
    <row r="32" spans="2:5" ht="15" customHeight="1" x14ac:dyDescent="0.2">
      <c r="B32" s="1705"/>
      <c r="C32" s="1327" t="s">
        <v>44</v>
      </c>
      <c r="D32" s="1381">
        <v>40611.083333333336</v>
      </c>
      <c r="E32" s="1381">
        <v>101554</v>
      </c>
    </row>
    <row r="33" spans="2:10" ht="15" customHeight="1" x14ac:dyDescent="0.2">
      <c r="B33" s="1713"/>
      <c r="C33" s="1609" t="s">
        <v>8</v>
      </c>
      <c r="D33" s="1672">
        <f>D32+D31</f>
        <v>77228.75</v>
      </c>
      <c r="E33" s="1672">
        <f>E32+E31</f>
        <v>191419</v>
      </c>
    </row>
    <row r="34" spans="2:10" ht="15" customHeight="1" x14ac:dyDescent="0.2">
      <c r="B34" s="1705">
        <v>2018</v>
      </c>
      <c r="C34" s="1327" t="s">
        <v>43</v>
      </c>
      <c r="D34" s="1715">
        <v>33878.333333333336</v>
      </c>
      <c r="E34" s="1715">
        <v>58385</v>
      </c>
    </row>
    <row r="35" spans="2:10" ht="15" customHeight="1" x14ac:dyDescent="0.2">
      <c r="B35" s="1705"/>
      <c r="C35" s="1327" t="s">
        <v>44</v>
      </c>
      <c r="D35" s="1715">
        <v>38117.166666666664</v>
      </c>
      <c r="E35" s="1715">
        <v>67341</v>
      </c>
    </row>
    <row r="36" spans="2:10" ht="15" customHeight="1" x14ac:dyDescent="0.2">
      <c r="B36" s="1713"/>
      <c r="C36" s="1609" t="s">
        <v>8</v>
      </c>
      <c r="D36" s="1672">
        <f>D35+D34</f>
        <v>71995.5</v>
      </c>
      <c r="E36" s="1672">
        <f>E35+E34</f>
        <v>125726</v>
      </c>
    </row>
    <row r="37" spans="2:10" ht="15" customHeight="1" x14ac:dyDescent="0.2">
      <c r="B37" s="1705">
        <v>2019</v>
      </c>
      <c r="C37" s="1327" t="s">
        <v>43</v>
      </c>
      <c r="D37" s="1715">
        <v>35655</v>
      </c>
      <c r="E37" s="1715">
        <v>51007</v>
      </c>
    </row>
    <row r="38" spans="2:10" ht="15" customHeight="1" x14ac:dyDescent="0.2">
      <c r="B38" s="1705"/>
      <c r="C38" s="1327" t="s">
        <v>44</v>
      </c>
      <c r="D38" s="1715">
        <v>43286</v>
      </c>
      <c r="E38" s="1715">
        <v>58715</v>
      </c>
    </row>
    <row r="39" spans="2:10" ht="15" customHeight="1" x14ac:dyDescent="0.2">
      <c r="B39" s="1713"/>
      <c r="C39" s="1609" t="s">
        <v>8</v>
      </c>
      <c r="D39" s="1672">
        <v>78941</v>
      </c>
      <c r="E39" s="1672">
        <v>109722</v>
      </c>
    </row>
    <row r="40" spans="2:10" ht="15" customHeight="1" x14ac:dyDescent="0.2">
      <c r="B40" s="1705">
        <v>2020</v>
      </c>
      <c r="C40" s="1327" t="s">
        <v>43</v>
      </c>
      <c r="D40" s="1715">
        <v>25227</v>
      </c>
      <c r="E40" s="1715">
        <v>51892</v>
      </c>
    </row>
    <row r="41" spans="2:10" ht="15" customHeight="1" x14ac:dyDescent="0.2">
      <c r="B41" s="1705"/>
      <c r="C41" s="1327" t="s">
        <v>44</v>
      </c>
      <c r="D41" s="1715">
        <v>27826</v>
      </c>
      <c r="E41" s="1715">
        <v>53618</v>
      </c>
    </row>
    <row r="42" spans="2:10" ht="15" customHeight="1" x14ac:dyDescent="0.2">
      <c r="B42" s="1713"/>
      <c r="C42" s="1609" t="s">
        <v>8</v>
      </c>
      <c r="D42" s="1672">
        <v>53053</v>
      </c>
      <c r="E42" s="1672">
        <v>105510</v>
      </c>
    </row>
    <row r="43" spans="2:10" ht="15" customHeight="1" x14ac:dyDescent="0.2">
      <c r="B43" s="1705">
        <v>2021</v>
      </c>
      <c r="C43" s="1327" t="s">
        <v>43</v>
      </c>
      <c r="D43" s="1715">
        <v>24329.583333333332</v>
      </c>
      <c r="E43" s="1715">
        <v>52270</v>
      </c>
    </row>
    <row r="44" spans="2:10" ht="15" customHeight="1" x14ac:dyDescent="0.2">
      <c r="B44" s="1705"/>
      <c r="C44" s="1327" t="s">
        <v>44</v>
      </c>
      <c r="D44" s="1715">
        <v>25135.166666666668</v>
      </c>
      <c r="E44" s="1715">
        <v>43120</v>
      </c>
    </row>
    <row r="45" spans="2:10" ht="15" customHeight="1" x14ac:dyDescent="0.2">
      <c r="B45" s="1713"/>
      <c r="C45" s="1609" t="s">
        <v>8</v>
      </c>
      <c r="D45" s="1672">
        <v>49464.75</v>
      </c>
      <c r="E45" s="1672">
        <v>95390</v>
      </c>
    </row>
    <row r="46" spans="2:10" ht="25.5" customHeight="1" x14ac:dyDescent="0.2">
      <c r="B46" s="2360" t="s">
        <v>2123</v>
      </c>
      <c r="C46" s="2361"/>
      <c r="D46" s="2361"/>
      <c r="E46" s="2361"/>
    </row>
    <row r="47" spans="2:10" ht="31.5" customHeight="1" x14ac:dyDescent="0.2">
      <c r="B47" s="2360"/>
      <c r="C47" s="2361"/>
      <c r="D47" s="2361"/>
      <c r="E47" s="2361"/>
      <c r="F47" s="1716"/>
    </row>
    <row r="48" spans="2:10" x14ac:dyDescent="0.2">
      <c r="H48" s="1711"/>
      <c r="I48" s="1711"/>
      <c r="J48" s="1711"/>
    </row>
    <row r="49" spans="8:10" x14ac:dyDescent="0.2">
      <c r="H49" s="1711"/>
      <c r="I49" s="1711"/>
      <c r="J49" s="1711"/>
    </row>
    <row r="50" spans="8:10" x14ac:dyDescent="0.2">
      <c r="H50" s="1711"/>
      <c r="I50" s="1711"/>
      <c r="J50" s="1711"/>
    </row>
    <row r="51" spans="8:10" x14ac:dyDescent="0.2">
      <c r="H51" s="1711"/>
      <c r="I51" s="1711"/>
      <c r="J51" s="1711"/>
    </row>
    <row r="52" spans="8:10" x14ac:dyDescent="0.2">
      <c r="H52" s="1711"/>
      <c r="I52" s="1711"/>
      <c r="J52" s="1711"/>
    </row>
    <row r="53" spans="8:10" x14ac:dyDescent="0.2">
      <c r="H53" s="1711"/>
      <c r="I53" s="1711"/>
      <c r="J53" s="1711"/>
    </row>
    <row r="54" spans="8:10" x14ac:dyDescent="0.2">
      <c r="H54" s="1711"/>
      <c r="I54" s="1711"/>
      <c r="J54" s="1711"/>
    </row>
    <row r="55" spans="8:10" x14ac:dyDescent="0.2">
      <c r="H55" s="1711"/>
      <c r="I55" s="1711"/>
      <c r="J55" s="1711"/>
    </row>
    <row r="56" spans="8:10" x14ac:dyDescent="0.2">
      <c r="H56" s="1711"/>
      <c r="I56" s="1711"/>
      <c r="J56" s="1711"/>
    </row>
    <row r="57" spans="8:10" x14ac:dyDescent="0.2">
      <c r="H57" s="1711"/>
      <c r="I57" s="1711"/>
      <c r="J57" s="1711"/>
    </row>
    <row r="58" spans="8:10" x14ac:dyDescent="0.2">
      <c r="H58" s="1711"/>
      <c r="I58" s="1711"/>
      <c r="J58" s="1711"/>
    </row>
    <row r="59" spans="8:10" x14ac:dyDescent="0.2">
      <c r="H59" s="1711"/>
      <c r="I59" s="1711"/>
      <c r="J59" s="1711"/>
    </row>
    <row r="60" spans="8:10" x14ac:dyDescent="0.2">
      <c r="H60" s="1711"/>
      <c r="I60" s="1711"/>
    </row>
  </sheetData>
  <mergeCells count="5">
    <mergeCell ref="B2:E2"/>
    <mergeCell ref="B3:E3"/>
    <mergeCell ref="B4:E4"/>
    <mergeCell ref="B46:E46"/>
    <mergeCell ref="B47:E47"/>
  </mergeCells>
  <hyperlinks>
    <hyperlink ref="F2" location="'Capítulo VII'!A1" display="Volver" xr:uid="{60736B0F-955A-4925-A0BE-45338124DB36}"/>
  </hyperlinks>
  <pageMargins left="0.7" right="0.7" top="0.75" bottom="0.75" header="0.3" footer="0.3"/>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14AC7-88B4-40B9-859C-27E2CE5D8B82}">
  <sheetPr>
    <tabColor theme="0" tint="-0.499984740745262"/>
  </sheetPr>
  <dimension ref="B1:I17"/>
  <sheetViews>
    <sheetView showGridLines="0" zoomScale="90" zoomScaleNormal="90" workbookViewId="0"/>
  </sheetViews>
  <sheetFormatPr baseColWidth="10" defaultRowHeight="15" x14ac:dyDescent="0.25"/>
  <cols>
    <col min="1" max="1" width="18" style="638" customWidth="1"/>
    <col min="2" max="2" width="13.5703125" style="638" customWidth="1"/>
    <col min="3" max="3" width="21.28515625" style="638" customWidth="1"/>
    <col min="4" max="4" width="24.140625" style="638" customWidth="1"/>
    <col min="5" max="5" width="24" style="638" customWidth="1"/>
    <col min="6" max="6" width="18.85546875" style="638" customWidth="1"/>
    <col min="7" max="7" width="16" style="638" customWidth="1"/>
    <col min="8" max="8" width="19" style="638" bestFit="1" customWidth="1"/>
    <col min="9" max="9" width="9.85546875" style="638" bestFit="1" customWidth="1"/>
    <col min="10" max="16384" width="11.42578125" style="638"/>
  </cols>
  <sheetData>
    <row r="1" spans="2:9" x14ac:dyDescent="0.25">
      <c r="B1" s="1511"/>
      <c r="C1" s="1511"/>
      <c r="D1" s="1717"/>
      <c r="E1" s="1717"/>
      <c r="F1" s="1717"/>
      <c r="G1" s="1717"/>
      <c r="H1" s="1717"/>
      <c r="I1" s="1717"/>
    </row>
    <row r="2" spans="2:9" ht="18" x14ac:dyDescent="0.25">
      <c r="B2" s="2322" t="s">
        <v>2583</v>
      </c>
      <c r="C2" s="2322"/>
      <c r="D2" s="2322"/>
      <c r="E2" s="2322"/>
      <c r="F2" s="2322"/>
      <c r="G2" s="1767" t="s">
        <v>751</v>
      </c>
    </row>
    <row r="3" spans="2:9" ht="31.5" customHeight="1" x14ac:dyDescent="0.25">
      <c r="B3" s="2323" t="s">
        <v>2124</v>
      </c>
      <c r="C3" s="2323"/>
      <c r="D3" s="2323"/>
      <c r="E3" s="2323"/>
      <c r="F3" s="2323"/>
    </row>
    <row r="4" spans="2:9" ht="16.5" thickBot="1" x14ac:dyDescent="0.3">
      <c r="B4" s="2269" t="s">
        <v>2125</v>
      </c>
      <c r="C4" s="2269"/>
      <c r="D4" s="2269"/>
      <c r="E4" s="2269"/>
      <c r="F4" s="2269"/>
    </row>
    <row r="5" spans="2:9" x14ac:dyDescent="0.25">
      <c r="B5" s="1718"/>
      <c r="C5" s="1718"/>
      <c r="D5" s="1718"/>
      <c r="E5" s="1719"/>
      <c r="F5" s="1719"/>
    </row>
    <row r="6" spans="2:9" ht="31.5" x14ac:dyDescent="0.25">
      <c r="B6" s="1309" t="s">
        <v>2102</v>
      </c>
      <c r="C6" s="1340" t="s">
        <v>2126</v>
      </c>
      <c r="D6" s="1340" t="s">
        <v>2127</v>
      </c>
      <c r="E6" s="1340" t="s">
        <v>2105</v>
      </c>
      <c r="F6" s="1340" t="s">
        <v>8</v>
      </c>
    </row>
    <row r="7" spans="2:9" ht="15.75" x14ac:dyDescent="0.25">
      <c r="B7" s="1720">
        <v>2013</v>
      </c>
      <c r="C7" s="1721">
        <v>71392</v>
      </c>
      <c r="D7" s="1721">
        <v>18000</v>
      </c>
      <c r="E7" s="1721">
        <v>1384</v>
      </c>
      <c r="F7" s="1672">
        <v>90776</v>
      </c>
    </row>
    <row r="8" spans="2:9" ht="15.75" x14ac:dyDescent="0.25">
      <c r="B8" s="1720">
        <v>2014</v>
      </c>
      <c r="C8" s="1721">
        <v>101081</v>
      </c>
      <c r="D8" s="1721">
        <v>19485</v>
      </c>
      <c r="E8" s="1721">
        <v>1234</v>
      </c>
      <c r="F8" s="1672">
        <v>121800</v>
      </c>
    </row>
    <row r="9" spans="2:9" ht="15.75" x14ac:dyDescent="0.25">
      <c r="B9" s="1720">
        <v>2015</v>
      </c>
      <c r="C9" s="1721">
        <v>101855</v>
      </c>
      <c r="D9" s="1721">
        <v>16383</v>
      </c>
      <c r="E9" s="1721">
        <v>1358</v>
      </c>
      <c r="F9" s="1672">
        <v>119596</v>
      </c>
    </row>
    <row r="10" spans="2:9" ht="15.75" x14ac:dyDescent="0.25">
      <c r="B10" s="1720">
        <v>2016</v>
      </c>
      <c r="C10" s="1721">
        <v>86472</v>
      </c>
      <c r="D10" s="1721">
        <v>19686</v>
      </c>
      <c r="E10" s="1721">
        <v>1491</v>
      </c>
      <c r="F10" s="1672">
        <v>107649</v>
      </c>
      <c r="G10" s="1205"/>
    </row>
    <row r="11" spans="2:9" ht="15.75" x14ac:dyDescent="0.25">
      <c r="B11" s="1720">
        <v>2017</v>
      </c>
      <c r="C11" s="1721">
        <v>100628</v>
      </c>
      <c r="D11" s="1721">
        <v>18539</v>
      </c>
      <c r="E11" s="1721">
        <v>1406</v>
      </c>
      <c r="F11" s="1672">
        <v>120573</v>
      </c>
    </row>
    <row r="12" spans="2:9" ht="15.75" x14ac:dyDescent="0.25">
      <c r="B12" s="1720">
        <v>2018</v>
      </c>
      <c r="C12" s="1722">
        <v>114669</v>
      </c>
      <c r="D12" s="1722">
        <v>24569</v>
      </c>
      <c r="E12" s="1722">
        <v>1823</v>
      </c>
      <c r="F12" s="1672">
        <v>141061</v>
      </c>
    </row>
    <row r="13" spans="2:9" ht="15.75" x14ac:dyDescent="0.25">
      <c r="B13" s="1720">
        <v>2019</v>
      </c>
      <c r="C13" s="1722">
        <v>121677</v>
      </c>
      <c r="D13" s="1722">
        <v>27543</v>
      </c>
      <c r="E13" s="1722">
        <v>1925</v>
      </c>
      <c r="F13" s="1672">
        <v>151145</v>
      </c>
    </row>
    <row r="14" spans="2:9" ht="15.75" x14ac:dyDescent="0.25">
      <c r="B14" s="1720">
        <v>2020</v>
      </c>
      <c r="C14" s="1722">
        <v>70711</v>
      </c>
      <c r="D14" s="1722">
        <v>40450</v>
      </c>
      <c r="E14" s="1722">
        <v>606</v>
      </c>
      <c r="F14" s="1702">
        <v>111767</v>
      </c>
    </row>
    <row r="15" spans="2:9" ht="15.75" x14ac:dyDescent="0.25">
      <c r="B15" s="1720">
        <v>2021</v>
      </c>
      <c r="C15" s="1722">
        <v>130509</v>
      </c>
      <c r="D15" s="1722">
        <v>78549</v>
      </c>
      <c r="E15" s="1722">
        <v>675</v>
      </c>
      <c r="F15" s="1702">
        <v>209733</v>
      </c>
    </row>
    <row r="16" spans="2:9" ht="32.25" customHeight="1" x14ac:dyDescent="0.25">
      <c r="B16" s="2355" t="s">
        <v>2128</v>
      </c>
      <c r="C16" s="2355"/>
      <c r="D16" s="2355"/>
      <c r="E16" s="2355"/>
      <c r="F16" s="2355"/>
    </row>
    <row r="17" spans="2:6" x14ac:dyDescent="0.25">
      <c r="B17" s="2356"/>
      <c r="C17" s="2356"/>
      <c r="D17" s="2356"/>
      <c r="E17" s="2356"/>
      <c r="F17" s="2356"/>
    </row>
  </sheetData>
  <mergeCells count="5">
    <mergeCell ref="B2:F2"/>
    <mergeCell ref="B3:F3"/>
    <mergeCell ref="B4:F4"/>
    <mergeCell ref="B16:F16"/>
    <mergeCell ref="B17:F17"/>
  </mergeCells>
  <hyperlinks>
    <hyperlink ref="G2" location="'Capítulo VII'!A1" display="Volver" xr:uid="{CA1BF29C-5440-4FBB-A60F-064548F6390F}"/>
  </hyperlinks>
  <pageMargins left="0.7" right="0.7" top="0.75" bottom="0.75" header="0.3" footer="0.3"/>
  <pageSetup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E32E3-3FE4-44D6-A59E-6F6576F160EC}">
  <sheetPr>
    <tabColor theme="0" tint="-0.499984740745262"/>
  </sheetPr>
  <dimension ref="B2:J57"/>
  <sheetViews>
    <sheetView showGridLines="0" zoomScale="90" zoomScaleNormal="90" workbookViewId="0"/>
  </sheetViews>
  <sheetFormatPr baseColWidth="10" defaultRowHeight="15" x14ac:dyDescent="0.25"/>
  <cols>
    <col min="1" max="1" width="18.28515625" style="638" customWidth="1"/>
    <col min="2" max="2" width="22" style="638" customWidth="1"/>
    <col min="3" max="3" width="18.85546875" style="638" customWidth="1"/>
    <col min="4" max="4" width="21.42578125" style="638" customWidth="1"/>
    <col min="5" max="5" width="26.85546875" style="638" customWidth="1"/>
    <col min="6" max="6" width="18.85546875" style="638" bestFit="1" customWidth="1"/>
    <col min="7" max="7" width="21.28515625" style="638" customWidth="1"/>
    <col min="8" max="8" width="22.85546875" style="638" customWidth="1"/>
    <col min="9" max="9" width="16.140625" style="638" customWidth="1"/>
    <col min="10" max="16384" width="11.42578125" style="638"/>
  </cols>
  <sheetData>
    <row r="2" spans="2:9" ht="18" x14ac:dyDescent="0.25">
      <c r="B2" s="2322" t="s">
        <v>2584</v>
      </c>
      <c r="C2" s="2322"/>
      <c r="D2" s="2322"/>
      <c r="E2" s="2322"/>
      <c r="F2" s="2322"/>
      <c r="G2" s="2322"/>
      <c r="H2" s="2322"/>
      <c r="I2" s="1767" t="s">
        <v>751</v>
      </c>
    </row>
    <row r="3" spans="2:9" ht="15.75" x14ac:dyDescent="0.25">
      <c r="B3" s="2323" t="s">
        <v>2129</v>
      </c>
      <c r="C3" s="2323"/>
      <c r="D3" s="2323"/>
      <c r="E3" s="2323"/>
      <c r="F3" s="2323"/>
      <c r="G3" s="2323"/>
      <c r="H3" s="2323"/>
    </row>
    <row r="4" spans="2:9" ht="16.5" thickBot="1" x14ac:dyDescent="0.3">
      <c r="B4" s="2269" t="s">
        <v>2130</v>
      </c>
      <c r="C4" s="2269"/>
      <c r="D4" s="2269"/>
      <c r="E4" s="2269"/>
      <c r="F4" s="2269"/>
      <c r="G4" s="2269"/>
      <c r="H4" s="2269"/>
    </row>
    <row r="5" spans="2:9" x14ac:dyDescent="0.25">
      <c r="B5" s="1718"/>
      <c r="C5" s="1718"/>
      <c r="D5" s="1719"/>
      <c r="E5" s="1354"/>
      <c r="F5" s="1354"/>
      <c r="G5" s="1354"/>
      <c r="H5" s="1354"/>
    </row>
    <row r="6" spans="2:9" ht="15.75" x14ac:dyDescent="0.25">
      <c r="B6" s="2282" t="s">
        <v>1967</v>
      </c>
      <c r="C6" s="2362" t="s">
        <v>2109</v>
      </c>
      <c r="D6" s="2362"/>
      <c r="E6" s="2362"/>
      <c r="F6" s="2282" t="s">
        <v>2122</v>
      </c>
      <c r="G6" s="2282"/>
      <c r="H6" s="2282"/>
    </row>
    <row r="7" spans="2:9" ht="47.25" x14ac:dyDescent="0.25">
      <c r="B7" s="2354"/>
      <c r="C7" s="1309" t="s">
        <v>2126</v>
      </c>
      <c r="D7" s="1309" t="s">
        <v>2105</v>
      </c>
      <c r="E7" s="1340" t="s">
        <v>8</v>
      </c>
      <c r="F7" s="1309" t="s">
        <v>2126</v>
      </c>
      <c r="G7" s="1309" t="s">
        <v>2127</v>
      </c>
      <c r="H7" s="1340" t="s">
        <v>8</v>
      </c>
    </row>
    <row r="8" spans="2:9" ht="15.95" customHeight="1" x14ac:dyDescent="0.25">
      <c r="B8" s="1723">
        <v>2013</v>
      </c>
      <c r="C8" s="1721">
        <v>71691</v>
      </c>
      <c r="D8" s="1721">
        <v>407</v>
      </c>
      <c r="E8" s="1672">
        <v>72098</v>
      </c>
      <c r="F8" s="1721">
        <v>33420</v>
      </c>
      <c r="G8" s="1721">
        <v>20</v>
      </c>
      <c r="H8" s="1672">
        <v>33440</v>
      </c>
      <c r="I8" s="1724"/>
    </row>
    <row r="9" spans="2:9" ht="15.95" customHeight="1" x14ac:dyDescent="0.25">
      <c r="B9" s="1723" t="s">
        <v>2131</v>
      </c>
      <c r="C9" s="1721">
        <v>91690.75</v>
      </c>
      <c r="D9" s="1721">
        <v>792.75</v>
      </c>
      <c r="E9" s="1672">
        <v>92483.5</v>
      </c>
      <c r="F9" s="1721">
        <v>52787</v>
      </c>
      <c r="G9" s="1721">
        <v>142</v>
      </c>
      <c r="H9" s="1672">
        <v>52929</v>
      </c>
      <c r="I9" s="1724"/>
    </row>
    <row r="10" spans="2:9" ht="15.95" customHeight="1" x14ac:dyDescent="0.25">
      <c r="B10" s="1723">
        <v>2015</v>
      </c>
      <c r="C10" s="1721">
        <v>112346.75</v>
      </c>
      <c r="D10" s="1721">
        <v>1039.75</v>
      </c>
      <c r="E10" s="1672">
        <v>113386.5</v>
      </c>
      <c r="F10" s="1721">
        <v>14172</v>
      </c>
      <c r="G10" s="1721">
        <v>12</v>
      </c>
      <c r="H10" s="1672">
        <v>14184</v>
      </c>
      <c r="I10" s="1724"/>
    </row>
    <row r="11" spans="2:9" ht="15.95" customHeight="1" x14ac:dyDescent="0.25">
      <c r="B11" s="1723" t="s">
        <v>2132</v>
      </c>
      <c r="C11" s="1722">
        <v>128574</v>
      </c>
      <c r="D11" s="1722">
        <v>1022</v>
      </c>
      <c r="E11" s="1702">
        <v>129596</v>
      </c>
      <c r="F11" s="1722">
        <v>104867</v>
      </c>
      <c r="G11" s="1722">
        <v>1654</v>
      </c>
      <c r="H11" s="1702">
        <v>106521</v>
      </c>
      <c r="I11" s="1724"/>
    </row>
    <row r="12" spans="2:9" ht="15.95" customHeight="1" x14ac:dyDescent="0.25">
      <c r="B12" s="1723">
        <v>2017</v>
      </c>
      <c r="C12" s="1722">
        <v>95957.75</v>
      </c>
      <c r="D12" s="1722">
        <v>750.58333333333337</v>
      </c>
      <c r="E12" s="1702">
        <v>96708.333333333328</v>
      </c>
      <c r="F12" s="1722">
        <v>131042</v>
      </c>
      <c r="G12" s="1722">
        <v>4794</v>
      </c>
      <c r="H12" s="1702">
        <v>135836</v>
      </c>
    </row>
    <row r="13" spans="2:9" ht="15.95" customHeight="1" x14ac:dyDescent="0.25">
      <c r="B13" s="1725">
        <v>2018</v>
      </c>
      <c r="C13" s="1722">
        <v>100928.25</v>
      </c>
      <c r="D13" s="1722">
        <v>683.83333333333337</v>
      </c>
      <c r="E13" s="1702">
        <v>101612.08333333333</v>
      </c>
      <c r="F13" s="1722">
        <v>142799</v>
      </c>
      <c r="G13" s="1722">
        <v>864</v>
      </c>
      <c r="H13" s="1702">
        <v>143663</v>
      </c>
    </row>
    <row r="14" spans="2:9" ht="15.95" customHeight="1" x14ac:dyDescent="0.25">
      <c r="B14" s="1723">
        <v>2019</v>
      </c>
      <c r="C14" s="1722">
        <v>104136</v>
      </c>
      <c r="D14" s="1722">
        <v>737</v>
      </c>
      <c r="E14" s="1702">
        <v>104873</v>
      </c>
      <c r="F14" s="1722">
        <v>162897</v>
      </c>
      <c r="G14" s="1722">
        <v>425</v>
      </c>
      <c r="H14" s="1702">
        <v>163322</v>
      </c>
    </row>
    <row r="15" spans="2:9" ht="15.95" customHeight="1" x14ac:dyDescent="0.25">
      <c r="B15" s="1723">
        <v>2020</v>
      </c>
      <c r="C15" s="1722">
        <v>65955</v>
      </c>
      <c r="D15" s="1722">
        <v>664</v>
      </c>
      <c r="E15" s="1702">
        <v>66619</v>
      </c>
      <c r="F15" s="1722">
        <v>159233</v>
      </c>
      <c r="G15" s="1722">
        <v>18961</v>
      </c>
      <c r="H15" s="1702">
        <v>178194</v>
      </c>
    </row>
    <row r="16" spans="2:9" ht="15.95" customHeight="1" x14ac:dyDescent="0.25">
      <c r="B16" s="1723">
        <v>2021</v>
      </c>
      <c r="C16" s="1722">
        <v>56532.083333333336</v>
      </c>
      <c r="D16" s="1722">
        <v>753</v>
      </c>
      <c r="E16" s="1702">
        <v>57285.083333333336</v>
      </c>
      <c r="F16" s="1722">
        <v>133037</v>
      </c>
      <c r="G16" s="1722">
        <v>5429</v>
      </c>
      <c r="H16" s="1702">
        <v>138466</v>
      </c>
    </row>
    <row r="17" spans="2:10" x14ac:dyDescent="0.25">
      <c r="B17" s="2355" t="s">
        <v>2133</v>
      </c>
      <c r="C17" s="2355"/>
      <c r="D17" s="2355"/>
      <c r="E17" s="2355"/>
      <c r="F17" s="2355"/>
      <c r="G17" s="2355"/>
      <c r="H17" s="2355"/>
    </row>
    <row r="18" spans="2:10" ht="15" customHeight="1" x14ac:dyDescent="0.25">
      <c r="B18" s="2356" t="s">
        <v>2134</v>
      </c>
      <c r="C18" s="2356"/>
      <c r="D18" s="2356"/>
      <c r="E18" s="2356"/>
      <c r="F18" s="2356"/>
      <c r="G18" s="2356"/>
      <c r="H18" s="2356"/>
    </row>
    <row r="19" spans="2:10" ht="28.5" customHeight="1" x14ac:dyDescent="0.25">
      <c r="B19" s="2356" t="s">
        <v>2128</v>
      </c>
      <c r="C19" s="2356"/>
      <c r="D19" s="2356"/>
      <c r="E19" s="2356"/>
      <c r="F19" s="2356"/>
      <c r="G19" s="2356"/>
      <c r="H19" s="2356"/>
    </row>
    <row r="20" spans="2:10" ht="15" customHeight="1" x14ac:dyDescent="0.25">
      <c r="B20" s="1379"/>
      <c r="C20" s="1726"/>
      <c r="D20" s="1726"/>
      <c r="E20" s="1726"/>
      <c r="F20" s="1726"/>
      <c r="G20" s="1726"/>
      <c r="H20" s="1726"/>
    </row>
    <row r="21" spans="2:10" ht="18" x14ac:dyDescent="0.25">
      <c r="B21" s="2363" t="s">
        <v>2585</v>
      </c>
      <c r="C21" s="2363"/>
      <c r="D21" s="2363"/>
      <c r="E21" s="2363"/>
      <c r="F21" s="2363"/>
      <c r="G21" s="2363"/>
      <c r="H21" s="2363"/>
      <c r="I21" s="2363"/>
      <c r="J21" s="1767" t="s">
        <v>751</v>
      </c>
    </row>
    <row r="22" spans="2:10" ht="15.75" x14ac:dyDescent="0.25">
      <c r="B22" s="2323" t="s">
        <v>2135</v>
      </c>
      <c r="C22" s="2323"/>
      <c r="D22" s="2323"/>
      <c r="E22" s="2323"/>
      <c r="F22" s="2323"/>
      <c r="G22" s="2323"/>
      <c r="H22" s="2323"/>
      <c r="I22" s="2323"/>
    </row>
    <row r="23" spans="2:10" x14ac:dyDescent="0.25">
      <c r="B23" s="2277" t="s">
        <v>2115</v>
      </c>
      <c r="C23" s="2277"/>
      <c r="D23" s="2277"/>
      <c r="E23" s="2277"/>
      <c r="F23" s="2277"/>
      <c r="G23" s="2277"/>
      <c r="H23" s="2277"/>
      <c r="I23" s="2277"/>
    </row>
    <row r="24" spans="2:10" ht="16.5" thickBot="1" x14ac:dyDescent="0.3">
      <c r="B24" s="2269" t="s">
        <v>2130</v>
      </c>
      <c r="C24" s="2269"/>
      <c r="D24" s="2269"/>
      <c r="E24" s="2269"/>
      <c r="F24" s="2269"/>
      <c r="G24" s="2269"/>
      <c r="H24" s="2269"/>
      <c r="I24" s="2269"/>
    </row>
    <row r="25" spans="2:10" x14ac:dyDescent="0.25">
      <c r="B25" s="1354"/>
      <c r="C25" s="1354"/>
      <c r="D25" s="1354"/>
      <c r="E25" s="1354"/>
      <c r="F25" s="1354"/>
      <c r="G25" s="1354"/>
      <c r="H25" s="1354"/>
      <c r="I25" s="1354"/>
    </row>
    <row r="26" spans="2:10" ht="15.75" x14ac:dyDescent="0.25">
      <c r="B26" s="2282" t="s">
        <v>1967</v>
      </c>
      <c r="C26" s="2354" t="s">
        <v>2116</v>
      </c>
      <c r="D26" s="2354"/>
      <c r="E26" s="2354"/>
      <c r="F26" s="2354" t="s">
        <v>2136</v>
      </c>
      <c r="G26" s="2354"/>
      <c r="H26" s="2354"/>
      <c r="I26" s="2354"/>
    </row>
    <row r="27" spans="2:10" ht="47.25" x14ac:dyDescent="0.25">
      <c r="B27" s="2282"/>
      <c r="C27" s="1309" t="s">
        <v>2126</v>
      </c>
      <c r="D27" s="1309" t="s">
        <v>2105</v>
      </c>
      <c r="E27" s="1309" t="s">
        <v>8</v>
      </c>
      <c r="F27" s="1309" t="s">
        <v>2126</v>
      </c>
      <c r="G27" s="1309" t="s">
        <v>2127</v>
      </c>
      <c r="H27" s="1309" t="s">
        <v>2137</v>
      </c>
      <c r="I27" s="1309" t="s">
        <v>8</v>
      </c>
    </row>
    <row r="28" spans="2:10" ht="15.95" customHeight="1" x14ac:dyDescent="0.25">
      <c r="B28" s="1723">
        <v>2013</v>
      </c>
      <c r="C28" s="1721">
        <v>16273198</v>
      </c>
      <c r="D28" s="1721">
        <v>494390</v>
      </c>
      <c r="E28" s="1672">
        <v>16767588</v>
      </c>
      <c r="F28" s="1721">
        <v>2331669</v>
      </c>
      <c r="G28" s="1721">
        <v>671</v>
      </c>
      <c r="H28" s="1721">
        <v>3612149</v>
      </c>
      <c r="I28" s="1672">
        <v>5944489</v>
      </c>
    </row>
    <row r="29" spans="2:10" ht="15.95" customHeight="1" x14ac:dyDescent="0.25">
      <c r="B29" s="1723" t="s">
        <v>2138</v>
      </c>
      <c r="C29" s="1721">
        <v>20348002.465</v>
      </c>
      <c r="D29" s="1721">
        <v>631004.01800000004</v>
      </c>
      <c r="E29" s="1672">
        <v>20979006.482999999</v>
      </c>
      <c r="F29" s="1721">
        <v>8439487.5410000011</v>
      </c>
      <c r="G29" s="1721">
        <v>9678.3189999999995</v>
      </c>
      <c r="H29" s="1721">
        <v>9758237</v>
      </c>
      <c r="I29" s="1672">
        <v>18207402.859999999</v>
      </c>
    </row>
    <row r="30" spans="2:10" ht="15.95" customHeight="1" x14ac:dyDescent="0.25">
      <c r="B30" s="1723">
        <v>2015</v>
      </c>
      <c r="C30" s="1721">
        <v>25256844</v>
      </c>
      <c r="D30" s="1721">
        <v>738540</v>
      </c>
      <c r="E30" s="1672">
        <v>25995384</v>
      </c>
      <c r="F30" s="1721">
        <v>2374061.8339999998</v>
      </c>
      <c r="G30" s="1721">
        <v>2474.8870000000002</v>
      </c>
      <c r="H30" s="1721">
        <v>3237500.5580000002</v>
      </c>
      <c r="I30" s="1672">
        <v>5614037.2790000001</v>
      </c>
    </row>
    <row r="31" spans="2:10" ht="15.95" customHeight="1" x14ac:dyDescent="0.25">
      <c r="B31" s="1723" t="s">
        <v>2132</v>
      </c>
      <c r="C31" s="1722">
        <v>26891322</v>
      </c>
      <c r="D31" s="1722">
        <v>1295466</v>
      </c>
      <c r="E31" s="1702">
        <v>28186788</v>
      </c>
      <c r="F31" s="1722">
        <v>18359338</v>
      </c>
      <c r="G31" s="1722">
        <v>271906.48100000003</v>
      </c>
      <c r="H31" s="1722">
        <v>19990303.519000001</v>
      </c>
      <c r="I31" s="1672">
        <v>38621548</v>
      </c>
    </row>
    <row r="32" spans="2:10" ht="15.95" customHeight="1" x14ac:dyDescent="0.25">
      <c r="B32" s="1723">
        <v>2017</v>
      </c>
      <c r="C32" s="1722">
        <v>20679247</v>
      </c>
      <c r="D32" s="1722">
        <v>1287215</v>
      </c>
      <c r="E32" s="1702">
        <v>21966462</v>
      </c>
      <c r="F32" s="1722">
        <v>25092257.521000002</v>
      </c>
      <c r="G32" s="1722">
        <v>538142.82200000004</v>
      </c>
      <c r="H32" s="1722">
        <v>24039323.728</v>
      </c>
      <c r="I32" s="1672">
        <v>49669724.071000002</v>
      </c>
    </row>
    <row r="33" spans="2:9" ht="15.95" customHeight="1" x14ac:dyDescent="0.25">
      <c r="B33" s="1725">
        <v>2018</v>
      </c>
      <c r="C33" s="1722">
        <v>21294568.914000001</v>
      </c>
      <c r="D33" s="1722">
        <v>1870796.0179999999</v>
      </c>
      <c r="E33" s="1702">
        <v>23165364.932</v>
      </c>
      <c r="F33" s="1722">
        <v>25748850.004000001</v>
      </c>
      <c r="G33" s="1722">
        <v>132836.12700000001</v>
      </c>
      <c r="H33" s="1722">
        <v>20020916.442000002</v>
      </c>
      <c r="I33" s="1672">
        <v>45902602.572999999</v>
      </c>
    </row>
    <row r="34" spans="2:9" ht="15.95" customHeight="1" x14ac:dyDescent="0.25">
      <c r="B34" s="1723">
        <v>2019</v>
      </c>
      <c r="C34" s="1722">
        <v>19177254.157000002</v>
      </c>
      <c r="D34" s="1722">
        <v>2076563.6939999999</v>
      </c>
      <c r="E34" s="1702">
        <v>21253817.851</v>
      </c>
      <c r="F34" s="1722">
        <v>33317754.912</v>
      </c>
      <c r="G34" s="1722">
        <v>59420.917999999998</v>
      </c>
      <c r="H34" s="1722">
        <v>20274583.592999998</v>
      </c>
      <c r="I34" s="1672">
        <v>53651759.423</v>
      </c>
    </row>
    <row r="35" spans="2:9" ht="15.95" customHeight="1" x14ac:dyDescent="0.25">
      <c r="B35" s="1723">
        <v>2020</v>
      </c>
      <c r="C35" s="1722">
        <v>13243929.132999999</v>
      </c>
      <c r="D35" s="1722">
        <v>2126261.7960000001</v>
      </c>
      <c r="E35" s="1702">
        <v>15370190.929</v>
      </c>
      <c r="F35" s="1722">
        <v>33097496.083999999</v>
      </c>
      <c r="G35" s="1722">
        <v>3117006.213</v>
      </c>
      <c r="H35" s="1722">
        <v>15524019.937000001</v>
      </c>
      <c r="I35" s="1727">
        <v>51738522.233999997</v>
      </c>
    </row>
    <row r="36" spans="2:9" ht="15.95" customHeight="1" x14ac:dyDescent="0.25">
      <c r="B36" s="1725">
        <v>2021</v>
      </c>
      <c r="C36" s="1722">
        <v>12242203.819</v>
      </c>
      <c r="D36" s="1722">
        <v>2050687.031</v>
      </c>
      <c r="E36" s="1702">
        <v>14292890.85</v>
      </c>
      <c r="F36" s="1722">
        <v>20822807.416000001</v>
      </c>
      <c r="G36" s="1722">
        <v>2021395.747</v>
      </c>
      <c r="H36" s="1722">
        <v>15852138.514</v>
      </c>
      <c r="I36" s="1727">
        <v>38696341.677000001</v>
      </c>
    </row>
    <row r="37" spans="2:9" ht="15" customHeight="1" x14ac:dyDescent="0.25">
      <c r="B37" s="2355" t="s">
        <v>2133</v>
      </c>
      <c r="C37" s="2355"/>
      <c r="D37" s="2355"/>
      <c r="E37" s="2355"/>
      <c r="F37" s="2355"/>
      <c r="G37" s="2355"/>
      <c r="H37" s="2355"/>
      <c r="I37" s="1728"/>
    </row>
    <row r="38" spans="2:9" ht="15" customHeight="1" x14ac:dyDescent="0.25">
      <c r="B38" s="2356" t="s">
        <v>2139</v>
      </c>
      <c r="C38" s="2356"/>
      <c r="D38" s="2356"/>
      <c r="E38" s="2356"/>
      <c r="F38" s="2356"/>
      <c r="G38" s="2356"/>
      <c r="H38" s="2356"/>
      <c r="I38" s="1616"/>
    </row>
    <row r="39" spans="2:9" ht="25.5" customHeight="1" x14ac:dyDescent="0.25">
      <c r="B39" s="2356" t="s">
        <v>2128</v>
      </c>
      <c r="C39" s="2356"/>
      <c r="D39" s="2356"/>
      <c r="E39" s="2356"/>
      <c r="F39" s="2356"/>
      <c r="G39" s="2356"/>
      <c r="H39" s="2356"/>
      <c r="I39" s="2356"/>
    </row>
    <row r="40" spans="2:9" x14ac:dyDescent="0.25">
      <c r="B40" s="1379"/>
      <c r="C40" s="1729"/>
      <c r="D40" s="1729"/>
      <c r="E40" s="1729"/>
      <c r="F40" s="1729"/>
      <c r="G40" s="1729"/>
      <c r="H40" s="1729"/>
      <c r="I40" s="1729"/>
    </row>
    <row r="45" spans="2:9" x14ac:dyDescent="0.25">
      <c r="G45" s="639"/>
    </row>
    <row r="46" spans="2:9" x14ac:dyDescent="0.25">
      <c r="G46" s="639"/>
    </row>
    <row r="47" spans="2:9" x14ac:dyDescent="0.25">
      <c r="G47" s="639"/>
    </row>
    <row r="48" spans="2:9" x14ac:dyDescent="0.25">
      <c r="G48" s="639"/>
    </row>
    <row r="49" spans="7:10" x14ac:dyDescent="0.25">
      <c r="G49" s="639"/>
    </row>
    <row r="50" spans="7:10" x14ac:dyDescent="0.25">
      <c r="G50" s="639"/>
      <c r="J50" s="639"/>
    </row>
    <row r="51" spans="7:10" x14ac:dyDescent="0.25">
      <c r="G51" s="639"/>
    </row>
    <row r="52" spans="7:10" x14ac:dyDescent="0.25">
      <c r="G52" s="639"/>
    </row>
    <row r="53" spans="7:10" x14ac:dyDescent="0.25">
      <c r="G53" s="639"/>
    </row>
    <row r="54" spans="7:10" x14ac:dyDescent="0.25">
      <c r="G54" s="639"/>
    </row>
    <row r="55" spans="7:10" x14ac:dyDescent="0.25">
      <c r="G55" s="639"/>
    </row>
    <row r="56" spans="7:10" x14ac:dyDescent="0.25">
      <c r="G56" s="639"/>
    </row>
    <row r="57" spans="7:10" x14ac:dyDescent="0.25">
      <c r="G57" s="639"/>
    </row>
  </sheetData>
  <mergeCells count="19">
    <mergeCell ref="B23:I23"/>
    <mergeCell ref="B2:H2"/>
    <mergeCell ref="B3:H3"/>
    <mergeCell ref="B4:H4"/>
    <mergeCell ref="B6:B7"/>
    <mergeCell ref="C6:E6"/>
    <mergeCell ref="F6:H6"/>
    <mergeCell ref="B17:H17"/>
    <mergeCell ref="B18:H18"/>
    <mergeCell ref="B19:H19"/>
    <mergeCell ref="B21:I21"/>
    <mergeCell ref="B22:I22"/>
    <mergeCell ref="B39:I39"/>
    <mergeCell ref="B24:I24"/>
    <mergeCell ref="B26:B27"/>
    <mergeCell ref="C26:E26"/>
    <mergeCell ref="F26:I26"/>
    <mergeCell ref="B37:H37"/>
    <mergeCell ref="B38:H38"/>
  </mergeCells>
  <hyperlinks>
    <hyperlink ref="I2" location="'Capítulo VII'!A1" display="Volver" xr:uid="{A3AB5BED-1ADD-4BE0-8BB6-6B4B8FE44B6E}"/>
    <hyperlink ref="J21" location="'Capítulo VII'!A1" display="Volver" xr:uid="{C669A5BB-83F9-43F1-8296-8E7FF1A0640F}"/>
  </hyperlinks>
  <pageMargins left="0.7" right="0.7" top="0.75" bottom="0.75" header="0.3" footer="0.3"/>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08F43-B65C-4ABA-9F2F-097827D0DC84}">
  <sheetPr>
    <tabColor theme="1"/>
  </sheetPr>
  <dimension ref="B1:E28"/>
  <sheetViews>
    <sheetView showGridLines="0" zoomScale="90" zoomScaleNormal="90" workbookViewId="0"/>
  </sheetViews>
  <sheetFormatPr baseColWidth="10" defaultRowHeight="15" x14ac:dyDescent="0.25"/>
  <cols>
    <col min="1" max="1" width="18.5703125" style="638" customWidth="1"/>
    <col min="2" max="2" width="11.7109375" style="638" customWidth="1"/>
    <col min="3" max="3" width="11.28515625" style="517" customWidth="1"/>
    <col min="4" max="4" width="137.28515625" style="638" customWidth="1"/>
    <col min="5" max="16384" width="11.42578125" style="638"/>
  </cols>
  <sheetData>
    <row r="1" spans="2:5" ht="42" customHeight="1" x14ac:dyDescent="0.35">
      <c r="C1" s="1768" t="s">
        <v>752</v>
      </c>
      <c r="E1" s="772" t="s">
        <v>751</v>
      </c>
    </row>
    <row r="2" spans="2:5" ht="21" x14ac:dyDescent="0.35">
      <c r="C2" s="1768"/>
    </row>
    <row r="3" spans="2:5" ht="27.75" customHeight="1" x14ac:dyDescent="0.35">
      <c r="C3" s="1768" t="s">
        <v>2368</v>
      </c>
    </row>
    <row r="4" spans="2:5" ht="25.5" customHeight="1" x14ac:dyDescent="0.25">
      <c r="B4" s="1792" t="s">
        <v>750</v>
      </c>
      <c r="D4" s="1793"/>
    </row>
    <row r="5" spans="2:5" x14ac:dyDescent="0.25">
      <c r="B5" s="524">
        <v>150</v>
      </c>
      <c r="C5" s="638" t="s">
        <v>2369</v>
      </c>
    </row>
    <row r="6" spans="2:5" x14ac:dyDescent="0.25">
      <c r="B6" s="524">
        <v>151</v>
      </c>
      <c r="C6" s="638" t="s">
        <v>2370</v>
      </c>
    </row>
    <row r="7" spans="2:5" x14ac:dyDescent="0.25">
      <c r="B7" s="524">
        <v>152</v>
      </c>
      <c r="C7" s="638" t="s">
        <v>2371</v>
      </c>
    </row>
    <row r="8" spans="2:5" x14ac:dyDescent="0.25">
      <c r="B8" s="524">
        <v>153</v>
      </c>
      <c r="C8" s="638" t="s">
        <v>2372</v>
      </c>
    </row>
    <row r="9" spans="2:5" x14ac:dyDescent="0.25">
      <c r="B9" s="524">
        <v>154</v>
      </c>
      <c r="C9" s="638" t="s">
        <v>2373</v>
      </c>
    </row>
    <row r="10" spans="2:5" x14ac:dyDescent="0.25">
      <c r="B10" s="524">
        <v>155</v>
      </c>
      <c r="C10" s="638" t="s">
        <v>2374</v>
      </c>
    </row>
    <row r="11" spans="2:5" x14ac:dyDescent="0.25">
      <c r="B11" s="524">
        <v>156</v>
      </c>
      <c r="C11" s="638" t="s">
        <v>2375</v>
      </c>
    </row>
    <row r="12" spans="2:5" x14ac:dyDescent="0.25">
      <c r="B12" s="524">
        <v>157</v>
      </c>
      <c r="C12" s="638" t="s">
        <v>2376</v>
      </c>
    </row>
    <row r="13" spans="2:5" x14ac:dyDescent="0.25">
      <c r="B13" s="524">
        <v>158</v>
      </c>
      <c r="C13" s="638" t="s">
        <v>2377</v>
      </c>
    </row>
    <row r="15" spans="2:5" x14ac:dyDescent="0.25">
      <c r="C15" s="515"/>
      <c r="D15" s="1794"/>
    </row>
    <row r="16" spans="2:5" x14ac:dyDescent="0.25">
      <c r="C16" s="515"/>
      <c r="D16" s="1794"/>
    </row>
    <row r="17" spans="3:4" x14ac:dyDescent="0.25">
      <c r="C17" s="515"/>
      <c r="D17" s="1794"/>
    </row>
    <row r="18" spans="3:4" x14ac:dyDescent="0.25">
      <c r="C18" s="515"/>
      <c r="D18" s="1794"/>
    </row>
    <row r="19" spans="3:4" x14ac:dyDescent="0.25">
      <c r="C19" s="515"/>
      <c r="D19" s="1794"/>
    </row>
    <row r="20" spans="3:4" x14ac:dyDescent="0.25">
      <c r="C20" s="515"/>
      <c r="D20" s="1794"/>
    </row>
    <row r="21" spans="3:4" x14ac:dyDescent="0.25">
      <c r="C21" s="515"/>
      <c r="D21" s="1794"/>
    </row>
    <row r="22" spans="3:4" x14ac:dyDescent="0.25">
      <c r="C22" s="515"/>
      <c r="D22" s="1794"/>
    </row>
    <row r="23" spans="3:4" x14ac:dyDescent="0.25">
      <c r="C23" s="515"/>
      <c r="D23" s="1794"/>
    </row>
    <row r="24" spans="3:4" x14ac:dyDescent="0.25">
      <c r="C24" s="515"/>
      <c r="D24" s="1794"/>
    </row>
    <row r="25" spans="3:4" x14ac:dyDescent="0.25">
      <c r="C25" s="515"/>
      <c r="D25" s="1794"/>
    </row>
    <row r="26" spans="3:4" x14ac:dyDescent="0.25">
      <c r="C26" s="515"/>
      <c r="D26" s="1794"/>
    </row>
    <row r="27" spans="3:4" x14ac:dyDescent="0.25">
      <c r="C27" s="515"/>
      <c r="D27" s="1794"/>
    </row>
    <row r="28" spans="3:4" x14ac:dyDescent="0.25">
      <c r="C28" s="515"/>
      <c r="D28" s="1794"/>
    </row>
  </sheetData>
  <hyperlinks>
    <hyperlink ref="B5" location="'150 - 151'!A1" display="'150 - 151'!A1" xr:uid="{3BC17A91-1692-473A-9BAD-C2BAABDA5E99}"/>
    <hyperlink ref="B6" location="'150 - 151'!A30" display="'150 - 151'!A30" xr:uid="{AA16C328-C0F0-44CA-A105-AE95D293E5B8}"/>
    <hyperlink ref="E1" location="'Indice Total'!A176" display="Volver" xr:uid="{3F0D5E18-2D86-450D-8D60-3795F1612EB0}"/>
    <hyperlink ref="B7" location="'152 - 153'!A1" display="'152 - 153'!A1" xr:uid="{0DA2C103-94CE-478B-A256-8C08507C15A0}"/>
    <hyperlink ref="B9" location="'154 - 155'!A1" display="'154 - 155'!A1" xr:uid="{384262EF-8BDF-4AE0-A68B-8118C079FEB9}"/>
    <hyperlink ref="B11" location="'156'!A1" display="'156'!A1" xr:uid="{EA630EB4-2061-4911-BF00-42F16162CE4D}"/>
    <hyperlink ref="B13" location="'158'!A1" display="'158'!A1" xr:uid="{28FF2784-4DCD-4631-91BE-130F5E2729EB}"/>
    <hyperlink ref="B8" location="'152 - 153'!A20" display="'152 - 153'!A20" xr:uid="{DADBF895-F0B2-4EE2-BB10-077A1B6E7F47}"/>
    <hyperlink ref="B10" location="'154 - 155'!A20" display="'154 - 155'!A20" xr:uid="{21C85C7F-B692-4D3E-9381-EA18B7626CAE}"/>
    <hyperlink ref="B12" location="'157'!A1" display="'157'!A1" xr:uid="{44F9C5F4-9C75-4E35-A4FF-CD2F24A0AA6C}"/>
  </hyperlinks>
  <pageMargins left="0.7" right="0.7" top="0.75" bottom="0.75" header="0.3" footer="0.3"/>
  <pageSetup paperSize="14"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C3CD6-1246-4A77-BE21-2936814A1DC8}">
  <sheetPr>
    <tabColor theme="0" tint="-0.499984740745262"/>
  </sheetPr>
  <dimension ref="B1:S41"/>
  <sheetViews>
    <sheetView showGridLines="0" zoomScale="90" zoomScaleNormal="90" workbookViewId="0"/>
  </sheetViews>
  <sheetFormatPr baseColWidth="10" defaultColWidth="11.42578125" defaultRowHeight="12.75" x14ac:dyDescent="0.2"/>
  <cols>
    <col min="1" max="1" width="23.7109375" style="1199" customWidth="1"/>
    <col min="2" max="2" width="27.5703125" style="1199" customWidth="1"/>
    <col min="3" max="3" width="10.7109375" style="1199" customWidth="1"/>
    <col min="4" max="4" width="13" style="1199" bestFit="1" customWidth="1"/>
    <col min="5" max="6" width="12.85546875" style="1199" bestFit="1" customWidth="1"/>
    <col min="7" max="7" width="13.140625" style="1199" bestFit="1" customWidth="1"/>
    <col min="8" max="9" width="11" style="1199" bestFit="1" customWidth="1"/>
    <col min="10" max="10" width="12.85546875" style="1199" bestFit="1" customWidth="1"/>
    <col min="11" max="11" width="12.7109375" style="1199" bestFit="1" customWidth="1"/>
    <col min="12" max="12" width="12.85546875" style="1199" bestFit="1" customWidth="1"/>
    <col min="13" max="13" width="13.140625" style="1199" bestFit="1" customWidth="1"/>
    <col min="14" max="15" width="12.85546875" style="1199" customWidth="1"/>
    <col min="16" max="18" width="13.42578125" style="1199" customWidth="1"/>
    <col min="19" max="19" width="13.7109375" style="1199" bestFit="1" customWidth="1"/>
    <col min="20" max="16384" width="11.42578125" style="1199"/>
  </cols>
  <sheetData>
    <row r="1" spans="2:19" ht="42.95" customHeight="1" x14ac:dyDescent="0.2">
      <c r="S1" s="1767" t="s">
        <v>751</v>
      </c>
    </row>
    <row r="2" spans="2:19" ht="31.5" customHeight="1" x14ac:dyDescent="0.2">
      <c r="B2" s="2255" t="s">
        <v>2386</v>
      </c>
      <c r="C2" s="2255"/>
      <c r="D2" s="2255"/>
      <c r="E2" s="2255"/>
      <c r="F2" s="2255"/>
      <c r="G2" s="2255"/>
      <c r="H2" s="2255"/>
      <c r="I2" s="2255"/>
      <c r="J2" s="2255"/>
      <c r="K2" s="2255"/>
      <c r="L2" s="2255"/>
      <c r="M2" s="2255"/>
      <c r="N2" s="2255"/>
      <c r="O2" s="2255"/>
      <c r="P2" s="2255"/>
      <c r="Q2" s="2255"/>
      <c r="R2" s="2255"/>
      <c r="S2" s="2255"/>
    </row>
    <row r="3" spans="2:19" ht="30" customHeight="1" x14ac:dyDescent="0.2">
      <c r="B3" s="2368" t="s">
        <v>2378</v>
      </c>
      <c r="C3" s="2368"/>
      <c r="D3" s="2368"/>
      <c r="E3" s="2368"/>
      <c r="F3" s="2368"/>
      <c r="G3" s="2368"/>
      <c r="H3" s="2368"/>
      <c r="I3" s="2368"/>
      <c r="J3" s="2368"/>
      <c r="K3" s="2368"/>
      <c r="L3" s="2368"/>
      <c r="M3" s="2368"/>
      <c r="N3" s="2368"/>
      <c r="O3" s="2368"/>
      <c r="P3" s="2368"/>
      <c r="Q3" s="2368"/>
      <c r="R3" s="2368"/>
      <c r="S3" s="2368"/>
    </row>
    <row r="4" spans="2:19" ht="15.75" customHeight="1" thickBot="1" x14ac:dyDescent="0.3">
      <c r="B4" s="2369" t="s">
        <v>882</v>
      </c>
      <c r="C4" s="2369"/>
      <c r="D4" s="2369"/>
      <c r="E4" s="2369"/>
      <c r="F4" s="2369"/>
      <c r="G4" s="2369"/>
      <c r="H4" s="2369"/>
      <c r="I4" s="2369"/>
      <c r="J4" s="2369"/>
      <c r="K4" s="2369"/>
      <c r="L4" s="2369"/>
      <c r="M4" s="2369"/>
      <c r="N4" s="2369"/>
      <c r="O4" s="2369"/>
      <c r="P4" s="2369"/>
      <c r="Q4" s="2369"/>
      <c r="R4" s="2369"/>
      <c r="S4" s="2369"/>
    </row>
    <row r="5" spans="2:19" x14ac:dyDescent="0.2">
      <c r="B5" s="1795"/>
      <c r="C5" s="1795"/>
      <c r="D5" s="1795"/>
      <c r="E5" s="1795"/>
      <c r="F5" s="1795"/>
      <c r="G5" s="1795"/>
      <c r="H5" s="1795"/>
      <c r="I5" s="1795"/>
      <c r="J5" s="1795"/>
      <c r="K5" s="1795"/>
      <c r="L5" s="1795"/>
      <c r="M5" s="1795"/>
      <c r="N5" s="1795"/>
      <c r="O5" s="1795"/>
      <c r="P5" s="1795"/>
      <c r="Q5" s="1795"/>
      <c r="R5" s="1795"/>
      <c r="S5" s="1795"/>
    </row>
    <row r="6" spans="2:19" ht="15" x14ac:dyDescent="0.2">
      <c r="B6" s="1796" t="s">
        <v>2379</v>
      </c>
      <c r="C6" s="1796"/>
      <c r="D6" s="1797">
        <v>2007</v>
      </c>
      <c r="E6" s="1797">
        <v>2008</v>
      </c>
      <c r="F6" s="1797">
        <v>2009</v>
      </c>
      <c r="G6" s="1797">
        <v>2010</v>
      </c>
      <c r="H6" s="1797">
        <v>2011</v>
      </c>
      <c r="I6" s="1797">
        <v>2012</v>
      </c>
      <c r="J6" s="1797">
        <v>2013</v>
      </c>
      <c r="K6" s="1797">
        <v>2014</v>
      </c>
      <c r="L6" s="1797">
        <v>2015</v>
      </c>
      <c r="M6" s="1797">
        <v>2016</v>
      </c>
      <c r="N6" s="1797">
        <v>2017</v>
      </c>
      <c r="O6" s="1797">
        <v>2018</v>
      </c>
      <c r="P6" s="1797">
        <v>2019</v>
      </c>
      <c r="Q6" s="1797">
        <v>2020</v>
      </c>
      <c r="R6" s="1797">
        <v>2021</v>
      </c>
      <c r="S6" s="1797" t="s">
        <v>8</v>
      </c>
    </row>
    <row r="7" spans="2:19" ht="18.75" customHeight="1" x14ac:dyDescent="0.25">
      <c r="B7" s="2370" t="s">
        <v>2380</v>
      </c>
      <c r="C7" s="1802" t="s">
        <v>43</v>
      </c>
      <c r="D7" s="1803">
        <v>0</v>
      </c>
      <c r="E7" s="1803">
        <v>0</v>
      </c>
      <c r="F7" s="1803">
        <v>0</v>
      </c>
      <c r="G7" s="1803">
        <v>0</v>
      </c>
      <c r="H7" s="1803">
        <v>0</v>
      </c>
      <c r="I7" s="1804">
        <v>52300</v>
      </c>
      <c r="J7" s="1804">
        <v>153539</v>
      </c>
      <c r="K7" s="1804">
        <v>300064</v>
      </c>
      <c r="L7" s="1804">
        <v>384895</v>
      </c>
      <c r="M7" s="1804">
        <v>478493</v>
      </c>
      <c r="N7" s="1804">
        <v>538744</v>
      </c>
      <c r="O7" s="1804">
        <v>673052</v>
      </c>
      <c r="P7" s="1804">
        <v>1260367</v>
      </c>
      <c r="Q7" s="1804">
        <v>1891611</v>
      </c>
      <c r="R7" s="1804">
        <v>3192794</v>
      </c>
      <c r="S7" s="1805">
        <v>8925859</v>
      </c>
    </row>
    <row r="8" spans="2:19" ht="18.75" customHeight="1" x14ac:dyDescent="0.25">
      <c r="B8" s="2371"/>
      <c r="C8" s="1806" t="s">
        <v>44</v>
      </c>
      <c r="D8" s="1807">
        <v>0</v>
      </c>
      <c r="E8" s="1807">
        <v>0</v>
      </c>
      <c r="F8" s="1807">
        <v>0</v>
      </c>
      <c r="G8" s="1807">
        <v>0</v>
      </c>
      <c r="H8" s="1807">
        <v>0</v>
      </c>
      <c r="I8" s="1808">
        <v>111875</v>
      </c>
      <c r="J8" s="1808">
        <v>308211</v>
      </c>
      <c r="K8" s="1808">
        <v>587974</v>
      </c>
      <c r="L8" s="1808">
        <v>767611</v>
      </c>
      <c r="M8" s="1808">
        <v>949255</v>
      </c>
      <c r="N8" s="1808">
        <v>1080388</v>
      </c>
      <c r="O8" s="1808">
        <v>1380009</v>
      </c>
      <c r="P8" s="1808">
        <v>2524209</v>
      </c>
      <c r="Q8" s="1808">
        <v>2605887</v>
      </c>
      <c r="R8" s="1808">
        <v>4134281</v>
      </c>
      <c r="S8" s="1809">
        <v>14449700</v>
      </c>
    </row>
    <row r="9" spans="2:19" ht="18.75" customHeight="1" x14ac:dyDescent="0.25">
      <c r="B9" s="2372"/>
      <c r="C9" s="1929" t="s">
        <v>48</v>
      </c>
      <c r="D9" s="1798">
        <v>0</v>
      </c>
      <c r="E9" s="1798">
        <v>0</v>
      </c>
      <c r="F9" s="1798">
        <v>0</v>
      </c>
      <c r="G9" s="1798">
        <v>0</v>
      </c>
      <c r="H9" s="1799">
        <v>1928</v>
      </c>
      <c r="I9" s="1800">
        <v>164175</v>
      </c>
      <c r="J9" s="1800">
        <v>461750</v>
      </c>
      <c r="K9" s="1800">
        <v>888038</v>
      </c>
      <c r="L9" s="1800">
        <v>1152506</v>
      </c>
      <c r="M9" s="1800">
        <v>1427748</v>
      </c>
      <c r="N9" s="1800">
        <v>1619132</v>
      </c>
      <c r="O9" s="1800">
        <v>2053061</v>
      </c>
      <c r="P9" s="1800">
        <v>3784576</v>
      </c>
      <c r="Q9" s="1800">
        <v>4497498</v>
      </c>
      <c r="R9" s="1800">
        <v>7327075</v>
      </c>
      <c r="S9" s="1801">
        <v>23377487</v>
      </c>
    </row>
    <row r="10" spans="2:19" ht="18.75" customHeight="1" x14ac:dyDescent="0.25">
      <c r="B10" s="2370" t="s">
        <v>2381</v>
      </c>
      <c r="C10" s="1802" t="s">
        <v>43</v>
      </c>
      <c r="D10" s="1803">
        <v>0</v>
      </c>
      <c r="E10" s="1803">
        <v>0</v>
      </c>
      <c r="F10" s="1803">
        <v>0</v>
      </c>
      <c r="G10" s="1803">
        <v>0</v>
      </c>
      <c r="H10" s="1803">
        <v>0</v>
      </c>
      <c r="I10" s="1804">
        <v>179974</v>
      </c>
      <c r="J10" s="1804">
        <v>241816</v>
      </c>
      <c r="K10" s="1804">
        <v>322561</v>
      </c>
      <c r="L10" s="1804">
        <v>368051</v>
      </c>
      <c r="M10" s="1804">
        <v>419700</v>
      </c>
      <c r="N10" s="1804">
        <v>437062</v>
      </c>
      <c r="O10" s="1804">
        <v>482872</v>
      </c>
      <c r="P10" s="1804">
        <v>654186</v>
      </c>
      <c r="Q10" s="1804">
        <v>657328</v>
      </c>
      <c r="R10" s="1804">
        <v>939870</v>
      </c>
      <c r="S10" s="1805">
        <v>4703420</v>
      </c>
    </row>
    <row r="11" spans="2:19" ht="18.75" customHeight="1" x14ac:dyDescent="0.25">
      <c r="B11" s="2371"/>
      <c r="C11" s="1806" t="s">
        <v>44</v>
      </c>
      <c r="D11" s="1807">
        <v>0</v>
      </c>
      <c r="E11" s="1807">
        <v>0</v>
      </c>
      <c r="F11" s="1807">
        <v>0</v>
      </c>
      <c r="G11" s="1807">
        <v>0</v>
      </c>
      <c r="H11" s="1807">
        <v>0</v>
      </c>
      <c r="I11" s="1808">
        <v>226391</v>
      </c>
      <c r="J11" s="1808">
        <v>291084</v>
      </c>
      <c r="K11" s="1808">
        <v>377802</v>
      </c>
      <c r="L11" s="1808">
        <v>445004</v>
      </c>
      <c r="M11" s="1808">
        <v>514499</v>
      </c>
      <c r="N11" s="1808">
        <v>538679</v>
      </c>
      <c r="O11" s="1808">
        <v>599637</v>
      </c>
      <c r="P11" s="1808">
        <v>807926</v>
      </c>
      <c r="Q11" s="1808">
        <v>642011</v>
      </c>
      <c r="R11" s="1808">
        <v>950440</v>
      </c>
      <c r="S11" s="1809">
        <v>5393473</v>
      </c>
    </row>
    <row r="12" spans="2:19" ht="18.75" customHeight="1" x14ac:dyDescent="0.25">
      <c r="B12" s="2371"/>
      <c r="C12" s="1929" t="s">
        <v>48</v>
      </c>
      <c r="D12" s="1799">
        <v>3356</v>
      </c>
      <c r="E12" s="1799">
        <v>42979</v>
      </c>
      <c r="F12" s="1799">
        <v>102464</v>
      </c>
      <c r="G12" s="1799">
        <v>232455</v>
      </c>
      <c r="H12" s="1799">
        <v>314799</v>
      </c>
      <c r="I12" s="1800">
        <v>406365</v>
      </c>
      <c r="J12" s="1800">
        <v>532900</v>
      </c>
      <c r="K12" s="1800">
        <v>700363</v>
      </c>
      <c r="L12" s="1800">
        <v>813055</v>
      </c>
      <c r="M12" s="1800">
        <v>934199</v>
      </c>
      <c r="N12" s="1800">
        <v>975741</v>
      </c>
      <c r="O12" s="1800">
        <v>1082509</v>
      </c>
      <c r="P12" s="1800">
        <v>1462112</v>
      </c>
      <c r="Q12" s="1800">
        <v>1299339</v>
      </c>
      <c r="R12" s="1800">
        <v>1890310</v>
      </c>
      <c r="S12" s="1801">
        <v>10792946</v>
      </c>
    </row>
    <row r="13" spans="2:19" ht="18.75" customHeight="1" x14ac:dyDescent="0.25">
      <c r="B13" s="2370" t="s">
        <v>2382</v>
      </c>
      <c r="C13" s="1802" t="s">
        <v>43</v>
      </c>
      <c r="D13" s="1803">
        <v>0</v>
      </c>
      <c r="E13" s="1803">
        <v>0</v>
      </c>
      <c r="F13" s="1803">
        <v>0</v>
      </c>
      <c r="G13" s="1803">
        <v>0</v>
      </c>
      <c r="H13" s="1803">
        <v>0</v>
      </c>
      <c r="I13" s="1803">
        <v>0</v>
      </c>
      <c r="J13" s="1803">
        <v>0</v>
      </c>
      <c r="K13" s="1803">
        <v>0</v>
      </c>
      <c r="L13" s="1803">
        <v>0</v>
      </c>
      <c r="M13" s="1803">
        <v>0</v>
      </c>
      <c r="N13" s="1803">
        <v>0</v>
      </c>
      <c r="O13" s="1803">
        <v>0</v>
      </c>
      <c r="P13" s="1804">
        <v>3505</v>
      </c>
      <c r="Q13" s="1811">
        <v>32357</v>
      </c>
      <c r="R13" s="1811">
        <v>45199</v>
      </c>
      <c r="S13" s="1809">
        <v>81061</v>
      </c>
    </row>
    <row r="14" spans="2:19" ht="18.75" customHeight="1" x14ac:dyDescent="0.25">
      <c r="B14" s="2371"/>
      <c r="C14" s="1806" t="s">
        <v>44</v>
      </c>
      <c r="D14" s="1807">
        <v>0</v>
      </c>
      <c r="E14" s="1807">
        <v>0</v>
      </c>
      <c r="F14" s="1807">
        <v>0</v>
      </c>
      <c r="G14" s="1807">
        <v>0</v>
      </c>
      <c r="H14" s="1807">
        <v>0</v>
      </c>
      <c r="I14" s="1807">
        <v>0</v>
      </c>
      <c r="J14" s="1807">
        <v>0</v>
      </c>
      <c r="K14" s="1807">
        <v>0</v>
      </c>
      <c r="L14" s="1807">
        <v>0</v>
      </c>
      <c r="M14" s="1807">
        <v>0</v>
      </c>
      <c r="N14" s="1807">
        <v>0</v>
      </c>
      <c r="O14" s="1807">
        <v>0</v>
      </c>
      <c r="P14" s="1808">
        <v>2626</v>
      </c>
      <c r="Q14" s="1808">
        <v>32584</v>
      </c>
      <c r="R14" s="1808">
        <v>39712</v>
      </c>
      <c r="S14" s="1809">
        <v>74922</v>
      </c>
    </row>
    <row r="15" spans="2:19" ht="18.75" customHeight="1" x14ac:dyDescent="0.25">
      <c r="B15" s="2372"/>
      <c r="C15" s="1929" t="s">
        <v>48</v>
      </c>
      <c r="D15" s="1807">
        <v>0</v>
      </c>
      <c r="E15" s="1807">
        <v>0</v>
      </c>
      <c r="F15" s="1807">
        <v>0</v>
      </c>
      <c r="G15" s="1807">
        <v>0</v>
      </c>
      <c r="H15" s="1807">
        <v>0</v>
      </c>
      <c r="I15" s="1807">
        <v>0</v>
      </c>
      <c r="J15" s="1807">
        <v>0</v>
      </c>
      <c r="K15" s="1807">
        <v>0</v>
      </c>
      <c r="L15" s="1807">
        <v>0</v>
      </c>
      <c r="M15" s="1807">
        <v>0</v>
      </c>
      <c r="N15" s="1807">
        <v>0</v>
      </c>
      <c r="O15" s="1807">
        <v>0</v>
      </c>
      <c r="P15" s="1800">
        <v>6131</v>
      </c>
      <c r="Q15" s="1810">
        <v>64941</v>
      </c>
      <c r="R15" s="1810">
        <v>84911</v>
      </c>
      <c r="S15" s="1809">
        <v>155983</v>
      </c>
    </row>
    <row r="16" spans="2:19" ht="18.75" customHeight="1" x14ac:dyDescent="0.2">
      <c r="B16" s="1812" t="s">
        <v>8</v>
      </c>
      <c r="C16" s="1812"/>
      <c r="D16" s="1813">
        <v>3356</v>
      </c>
      <c r="E16" s="1813">
        <v>42979</v>
      </c>
      <c r="F16" s="1813">
        <v>102464</v>
      </c>
      <c r="G16" s="1813">
        <v>232455</v>
      </c>
      <c r="H16" s="1813">
        <v>316727</v>
      </c>
      <c r="I16" s="1813">
        <v>570540</v>
      </c>
      <c r="J16" s="1813">
        <v>994650</v>
      </c>
      <c r="K16" s="1813">
        <v>1588401</v>
      </c>
      <c r="L16" s="1813">
        <v>1965561</v>
      </c>
      <c r="M16" s="1813">
        <v>2361947</v>
      </c>
      <c r="N16" s="1813">
        <v>2594873</v>
      </c>
      <c r="O16" s="1813">
        <v>3135570</v>
      </c>
      <c r="P16" s="1813">
        <v>5252819</v>
      </c>
      <c r="Q16" s="1813">
        <v>5861778</v>
      </c>
      <c r="R16" s="1813">
        <v>9302296</v>
      </c>
      <c r="S16" s="1814">
        <v>34326416</v>
      </c>
    </row>
    <row r="17" spans="2:19" ht="12.75" customHeight="1" x14ac:dyDescent="0.2">
      <c r="B17" s="2373" t="s">
        <v>2383</v>
      </c>
      <c r="C17" s="2373"/>
      <c r="D17" s="2373"/>
      <c r="E17" s="2373"/>
      <c r="F17" s="2373"/>
      <c r="G17" s="2373"/>
      <c r="H17" s="2373"/>
      <c r="I17" s="2373"/>
      <c r="J17" s="2373"/>
      <c r="K17" s="2373"/>
      <c r="L17" s="1815"/>
      <c r="M17" s="1815"/>
      <c r="N17" s="1815"/>
      <c r="O17" s="1815"/>
      <c r="P17" s="1816"/>
      <c r="Q17" s="1816"/>
      <c r="R17" s="1816"/>
    </row>
    <row r="18" spans="2:19" x14ac:dyDescent="0.2">
      <c r="B18" s="2373" t="s">
        <v>2384</v>
      </c>
      <c r="C18" s="2373"/>
      <c r="D18" s="2373"/>
      <c r="E18" s="2373"/>
      <c r="F18" s="2373"/>
      <c r="G18" s="2373"/>
      <c r="H18" s="2373"/>
      <c r="I18" s="2373"/>
      <c r="J18" s="2373"/>
      <c r="K18" s="2373"/>
      <c r="L18" s="1815"/>
      <c r="M18" s="1815"/>
      <c r="N18" s="1815"/>
      <c r="O18" s="1815"/>
      <c r="P18" s="1817"/>
      <c r="Q18" s="1817"/>
      <c r="R18" s="1817"/>
    </row>
    <row r="19" spans="2:19" x14ac:dyDescent="0.2">
      <c r="B19" s="2373" t="s">
        <v>2385</v>
      </c>
      <c r="C19" s="2373"/>
      <c r="D19" s="2373"/>
      <c r="E19" s="2373"/>
      <c r="F19" s="2373"/>
      <c r="G19" s="2373"/>
      <c r="H19" s="2373"/>
      <c r="I19" s="2373"/>
      <c r="J19" s="2373"/>
      <c r="K19" s="2373"/>
      <c r="L19" s="1816"/>
      <c r="M19" s="1816"/>
      <c r="N19" s="1816"/>
      <c r="O19" s="1816"/>
      <c r="P19" s="1816"/>
      <c r="Q19" s="1816"/>
      <c r="R19" s="1816"/>
    </row>
    <row r="21" spans="2:19" ht="15" customHeight="1" x14ac:dyDescent="0.2"/>
    <row r="22" spans="2:19" ht="18" x14ac:dyDescent="0.2">
      <c r="D22" s="2255" t="s">
        <v>2392</v>
      </c>
      <c r="E22" s="2255"/>
      <c r="F22" s="2255"/>
      <c r="G22" s="2255"/>
      <c r="H22" s="2255"/>
      <c r="I22" s="2255"/>
      <c r="J22" s="2255"/>
      <c r="K22" s="2255"/>
      <c r="L22" s="2255"/>
      <c r="M22" s="2255"/>
      <c r="N22" s="2255"/>
      <c r="O22" s="2255"/>
      <c r="P22" s="2255"/>
      <c r="Q22" s="1818"/>
      <c r="R22" s="1818"/>
      <c r="S22" s="1767" t="s">
        <v>751</v>
      </c>
    </row>
    <row r="23" spans="2:19" ht="28.5" customHeight="1" x14ac:dyDescent="0.2">
      <c r="D23" s="2368" t="s">
        <v>2387</v>
      </c>
      <c r="E23" s="2368"/>
      <c r="F23" s="2368"/>
      <c r="G23" s="2368"/>
      <c r="H23" s="2368"/>
      <c r="I23" s="2368"/>
      <c r="J23" s="2368"/>
      <c r="K23" s="2368"/>
      <c r="L23" s="2368"/>
      <c r="M23" s="2368"/>
      <c r="N23" s="2368"/>
      <c r="O23" s="2368"/>
      <c r="P23" s="2368"/>
      <c r="Q23" s="1819"/>
      <c r="R23" s="1819"/>
    </row>
    <row r="24" spans="2:19" ht="16.5" thickBot="1" x14ac:dyDescent="0.3">
      <c r="D24" s="2367">
        <v>2021</v>
      </c>
      <c r="E24" s="2367"/>
      <c r="F24" s="2367"/>
      <c r="G24" s="2367"/>
      <c r="H24" s="2367"/>
      <c r="I24" s="2367"/>
      <c r="J24" s="2367"/>
      <c r="K24" s="2367"/>
      <c r="L24" s="2367"/>
      <c r="M24" s="2367"/>
      <c r="N24" s="2367"/>
      <c r="O24" s="2367"/>
      <c r="P24" s="2367"/>
      <c r="Q24" s="1200"/>
      <c r="R24" s="1200"/>
    </row>
    <row r="25" spans="2:19" x14ac:dyDescent="0.2">
      <c r="D25" s="1795"/>
      <c r="E25" s="1795"/>
      <c r="F25" s="1795"/>
      <c r="G25" s="1795"/>
      <c r="H25" s="1795"/>
      <c r="I25" s="1795"/>
      <c r="J25" s="1795"/>
      <c r="K25" s="1795"/>
      <c r="L25" s="1795"/>
      <c r="M25" s="1795"/>
      <c r="N25" s="1795"/>
      <c r="O25" s="1795"/>
      <c r="P25" s="1795"/>
    </row>
    <row r="26" spans="2:19" ht="15" x14ac:dyDescent="0.25">
      <c r="D26" s="2364" t="s">
        <v>2388</v>
      </c>
      <c r="E26" s="2365" t="s">
        <v>2389</v>
      </c>
      <c r="F26" s="2365"/>
      <c r="G26" s="2365"/>
      <c r="H26" s="2365"/>
      <c r="I26" s="2365"/>
      <c r="J26" s="2365"/>
      <c r="K26" s="2365"/>
      <c r="L26" s="2365"/>
      <c r="M26" s="2365"/>
      <c r="N26" s="2365"/>
      <c r="O26" s="2365"/>
      <c r="P26" s="2365"/>
      <c r="Q26" s="1820"/>
      <c r="R26" s="1820"/>
    </row>
    <row r="27" spans="2:19" ht="15" x14ac:dyDescent="0.25">
      <c r="D27" s="2364"/>
      <c r="E27" s="2366" t="s">
        <v>2390</v>
      </c>
      <c r="F27" s="2366"/>
      <c r="G27" s="2366"/>
      <c r="H27" s="2366" t="s">
        <v>1386</v>
      </c>
      <c r="I27" s="2366"/>
      <c r="J27" s="2366"/>
      <c r="K27" s="2366" t="s">
        <v>2391</v>
      </c>
      <c r="L27" s="2366"/>
      <c r="M27" s="2366"/>
      <c r="N27" s="2366" t="s">
        <v>8</v>
      </c>
      <c r="O27" s="2366"/>
      <c r="P27" s="2366"/>
      <c r="Q27" s="1820"/>
      <c r="R27" s="1820"/>
    </row>
    <row r="28" spans="2:19" ht="18" customHeight="1" x14ac:dyDescent="0.2">
      <c r="D28" s="2364"/>
      <c r="E28" s="1821" t="s">
        <v>43</v>
      </c>
      <c r="F28" s="1821" t="s">
        <v>44</v>
      </c>
      <c r="G28" s="1821" t="s">
        <v>8</v>
      </c>
      <c r="H28" s="1821" t="s">
        <v>43</v>
      </c>
      <c r="I28" s="1821" t="s">
        <v>44</v>
      </c>
      <c r="J28" s="1821" t="s">
        <v>8</v>
      </c>
      <c r="K28" s="1821" t="s">
        <v>43</v>
      </c>
      <c r="L28" s="1821" t="s">
        <v>44</v>
      </c>
      <c r="M28" s="1821" t="s">
        <v>8</v>
      </c>
      <c r="N28" s="1821" t="s">
        <v>43</v>
      </c>
      <c r="O28" s="1821" t="s">
        <v>44</v>
      </c>
      <c r="P28" s="1821" t="s">
        <v>8</v>
      </c>
      <c r="Q28" s="1822"/>
      <c r="R28" s="1822"/>
    </row>
    <row r="29" spans="2:19" ht="18" customHeight="1" x14ac:dyDescent="0.25">
      <c r="D29" s="1823" t="s">
        <v>395</v>
      </c>
      <c r="E29" s="1824">
        <v>223317</v>
      </c>
      <c r="F29" s="1824">
        <v>267931</v>
      </c>
      <c r="G29" s="1824">
        <v>491248</v>
      </c>
      <c r="H29" s="1824">
        <v>68382</v>
      </c>
      <c r="I29" s="1824">
        <v>59960</v>
      </c>
      <c r="J29" s="1824">
        <v>128342</v>
      </c>
      <c r="K29" s="1824">
        <v>3156</v>
      </c>
      <c r="L29" s="1824">
        <v>3183</v>
      </c>
      <c r="M29" s="1824">
        <v>6339</v>
      </c>
      <c r="N29" s="1825">
        <v>294855</v>
      </c>
      <c r="O29" s="1825">
        <v>331074</v>
      </c>
      <c r="P29" s="1826">
        <v>625929</v>
      </c>
      <c r="Q29" s="1827"/>
      <c r="R29" s="1827"/>
    </row>
    <row r="30" spans="2:19" ht="18" customHeight="1" x14ac:dyDescent="0.25">
      <c r="D30" s="1823" t="s">
        <v>397</v>
      </c>
      <c r="E30" s="1824">
        <v>218883</v>
      </c>
      <c r="F30" s="1824">
        <v>256969</v>
      </c>
      <c r="G30" s="1824">
        <v>475852</v>
      </c>
      <c r="H30" s="1824">
        <v>63594</v>
      </c>
      <c r="I30" s="1824">
        <v>55570</v>
      </c>
      <c r="J30" s="1824">
        <v>119164</v>
      </c>
      <c r="K30" s="1824">
        <v>3270</v>
      </c>
      <c r="L30" s="1824">
        <v>3030</v>
      </c>
      <c r="M30" s="1824">
        <v>6300</v>
      </c>
      <c r="N30" s="1825">
        <v>285747</v>
      </c>
      <c r="O30" s="1825">
        <v>315569</v>
      </c>
      <c r="P30" s="1826">
        <v>601316</v>
      </c>
      <c r="Q30" s="1827"/>
      <c r="R30" s="1827"/>
    </row>
    <row r="31" spans="2:19" ht="18" customHeight="1" x14ac:dyDescent="0.25">
      <c r="D31" s="1823" t="s">
        <v>384</v>
      </c>
      <c r="E31" s="1824">
        <v>295104</v>
      </c>
      <c r="F31" s="1824">
        <v>363052</v>
      </c>
      <c r="G31" s="1824">
        <v>658156</v>
      </c>
      <c r="H31" s="1824">
        <v>87870</v>
      </c>
      <c r="I31" s="1824">
        <v>83432</v>
      </c>
      <c r="J31" s="1824">
        <v>171302</v>
      </c>
      <c r="K31" s="1824">
        <v>3495</v>
      </c>
      <c r="L31" s="1824">
        <v>3218</v>
      </c>
      <c r="M31" s="1824">
        <v>6713</v>
      </c>
      <c r="N31" s="1825">
        <v>386469</v>
      </c>
      <c r="O31" s="1825">
        <v>449702</v>
      </c>
      <c r="P31" s="1826">
        <v>836171</v>
      </c>
      <c r="Q31" s="1827"/>
      <c r="R31" s="1827"/>
    </row>
    <row r="32" spans="2:19" ht="18" customHeight="1" x14ac:dyDescent="0.25">
      <c r="D32" s="1823" t="s">
        <v>390</v>
      </c>
      <c r="E32" s="1824">
        <v>295399</v>
      </c>
      <c r="F32" s="1824">
        <v>328711</v>
      </c>
      <c r="G32" s="1824">
        <v>624110</v>
      </c>
      <c r="H32" s="1824">
        <v>80314</v>
      </c>
      <c r="I32" s="1824">
        <v>73645</v>
      </c>
      <c r="J32" s="1824">
        <v>153959</v>
      </c>
      <c r="K32" s="1824">
        <v>3524</v>
      </c>
      <c r="L32" s="1824">
        <v>3185</v>
      </c>
      <c r="M32" s="1824">
        <v>6709</v>
      </c>
      <c r="N32" s="1825">
        <v>379237</v>
      </c>
      <c r="O32" s="1825">
        <v>405541</v>
      </c>
      <c r="P32" s="1826">
        <v>784778</v>
      </c>
      <c r="Q32" s="1827"/>
      <c r="R32" s="1827"/>
    </row>
    <row r="33" spans="4:18" ht="18" customHeight="1" x14ac:dyDescent="0.25">
      <c r="D33" s="1823" t="s">
        <v>396</v>
      </c>
      <c r="E33" s="1824">
        <v>305056</v>
      </c>
      <c r="F33" s="1824">
        <v>356473</v>
      </c>
      <c r="G33" s="1824">
        <v>661529</v>
      </c>
      <c r="H33" s="1824">
        <v>84674</v>
      </c>
      <c r="I33" s="1824">
        <v>80127</v>
      </c>
      <c r="J33" s="1824">
        <v>164801</v>
      </c>
      <c r="K33" s="1824">
        <v>3559</v>
      </c>
      <c r="L33" s="1824">
        <v>3165</v>
      </c>
      <c r="M33" s="1824">
        <v>6724</v>
      </c>
      <c r="N33" s="1825">
        <v>393289</v>
      </c>
      <c r="O33" s="1825">
        <v>439765</v>
      </c>
      <c r="P33" s="1826">
        <v>833054</v>
      </c>
      <c r="Q33" s="1827"/>
      <c r="R33" s="1827"/>
    </row>
    <row r="34" spans="4:18" ht="18" customHeight="1" x14ac:dyDescent="0.25">
      <c r="D34" s="1823" t="s">
        <v>385</v>
      </c>
      <c r="E34" s="1824">
        <v>322157</v>
      </c>
      <c r="F34" s="1824">
        <v>381406</v>
      </c>
      <c r="G34" s="1824">
        <v>703563</v>
      </c>
      <c r="H34" s="1824">
        <v>90153</v>
      </c>
      <c r="I34" s="1824">
        <v>85527</v>
      </c>
      <c r="J34" s="1824">
        <v>175680</v>
      </c>
      <c r="K34" s="1824">
        <v>4003</v>
      </c>
      <c r="L34" s="1824">
        <v>3825</v>
      </c>
      <c r="M34" s="1824">
        <v>7828</v>
      </c>
      <c r="N34" s="1825">
        <v>416313</v>
      </c>
      <c r="O34" s="1825">
        <v>470758</v>
      </c>
      <c r="P34" s="1826">
        <v>887071</v>
      </c>
      <c r="Q34" s="1827"/>
      <c r="R34" s="1827"/>
    </row>
    <row r="35" spans="4:18" ht="18" customHeight="1" x14ac:dyDescent="0.25">
      <c r="D35" s="1823" t="s">
        <v>387</v>
      </c>
      <c r="E35" s="1824">
        <v>270228</v>
      </c>
      <c r="F35" s="1824">
        <v>339890</v>
      </c>
      <c r="G35" s="1824">
        <v>610118</v>
      </c>
      <c r="H35" s="1824">
        <v>78249</v>
      </c>
      <c r="I35" s="1824">
        <v>76376</v>
      </c>
      <c r="J35" s="1824">
        <v>154625</v>
      </c>
      <c r="K35" s="1824">
        <v>4248</v>
      </c>
      <c r="L35" s="1824">
        <v>3806</v>
      </c>
      <c r="M35" s="1824">
        <v>8054</v>
      </c>
      <c r="N35" s="1825">
        <v>352725</v>
      </c>
      <c r="O35" s="1825">
        <v>420072</v>
      </c>
      <c r="P35" s="1826">
        <v>772797</v>
      </c>
      <c r="Q35" s="1827"/>
      <c r="R35" s="1827"/>
    </row>
    <row r="36" spans="4:18" ht="18" customHeight="1" x14ac:dyDescent="0.25">
      <c r="D36" s="1823" t="s">
        <v>393</v>
      </c>
      <c r="E36" s="1824">
        <v>260436</v>
      </c>
      <c r="F36" s="1824">
        <v>365754</v>
      </c>
      <c r="G36" s="1824">
        <v>626190</v>
      </c>
      <c r="H36" s="1824">
        <v>79715</v>
      </c>
      <c r="I36" s="1824">
        <v>88333</v>
      </c>
      <c r="J36" s="1824">
        <v>168048</v>
      </c>
      <c r="K36" s="1824">
        <v>4163</v>
      </c>
      <c r="L36" s="1824">
        <v>3597</v>
      </c>
      <c r="M36" s="1824">
        <v>7760</v>
      </c>
      <c r="N36" s="1825">
        <v>344314</v>
      </c>
      <c r="O36" s="1825">
        <v>457684</v>
      </c>
      <c r="P36" s="1826">
        <v>801998</v>
      </c>
      <c r="Q36" s="1827"/>
      <c r="R36" s="1827"/>
    </row>
    <row r="37" spans="4:18" ht="18" customHeight="1" x14ac:dyDescent="0.25">
      <c r="D37" s="1823" t="s">
        <v>391</v>
      </c>
      <c r="E37" s="1824">
        <v>233606</v>
      </c>
      <c r="F37" s="1824">
        <v>335458</v>
      </c>
      <c r="G37" s="1824">
        <v>569064</v>
      </c>
      <c r="H37" s="1824">
        <v>72180</v>
      </c>
      <c r="I37" s="1824">
        <v>80794</v>
      </c>
      <c r="J37" s="1824">
        <v>152974</v>
      </c>
      <c r="K37" s="1824">
        <v>3485</v>
      </c>
      <c r="L37" s="1824">
        <v>3015</v>
      </c>
      <c r="M37" s="1824">
        <v>6500</v>
      </c>
      <c r="N37" s="1825">
        <v>309271</v>
      </c>
      <c r="O37" s="1825">
        <v>419267</v>
      </c>
      <c r="P37" s="1826">
        <v>728538</v>
      </c>
      <c r="Q37" s="1827"/>
      <c r="R37" s="1827"/>
    </row>
    <row r="38" spans="4:18" ht="18" customHeight="1" x14ac:dyDescent="0.25">
      <c r="D38" s="1823" t="s">
        <v>392</v>
      </c>
      <c r="E38" s="1824">
        <v>240757</v>
      </c>
      <c r="F38" s="1824">
        <v>357880</v>
      </c>
      <c r="G38" s="1824">
        <v>598637</v>
      </c>
      <c r="H38" s="1824">
        <v>75715</v>
      </c>
      <c r="I38" s="1824">
        <v>86343</v>
      </c>
      <c r="J38" s="1824">
        <v>162058</v>
      </c>
      <c r="K38" s="1824">
        <v>3729</v>
      </c>
      <c r="L38" s="1824">
        <v>3157</v>
      </c>
      <c r="M38" s="1824">
        <v>6886</v>
      </c>
      <c r="N38" s="1825">
        <v>320201</v>
      </c>
      <c r="O38" s="1825">
        <v>447380</v>
      </c>
      <c r="P38" s="1826">
        <v>767581</v>
      </c>
      <c r="Q38" s="1827"/>
      <c r="R38" s="1827"/>
    </row>
    <row r="39" spans="4:18" ht="18" customHeight="1" x14ac:dyDescent="0.25">
      <c r="D39" s="1823" t="s">
        <v>388</v>
      </c>
      <c r="E39" s="1824">
        <v>277163</v>
      </c>
      <c r="F39" s="1824">
        <v>408333</v>
      </c>
      <c r="G39" s="1824">
        <v>685496</v>
      </c>
      <c r="H39" s="1824">
        <v>84906</v>
      </c>
      <c r="I39" s="1824">
        <v>94654</v>
      </c>
      <c r="J39" s="1824">
        <v>179560</v>
      </c>
      <c r="K39" s="1824">
        <v>4193</v>
      </c>
      <c r="L39" s="1824">
        <v>3313</v>
      </c>
      <c r="M39" s="1824">
        <v>7506</v>
      </c>
      <c r="N39" s="1825">
        <v>366262</v>
      </c>
      <c r="O39" s="1825">
        <v>506300</v>
      </c>
      <c r="P39" s="1826">
        <v>872562</v>
      </c>
      <c r="Q39" s="1827"/>
      <c r="R39" s="1827"/>
    </row>
    <row r="40" spans="4:18" ht="18" customHeight="1" x14ac:dyDescent="0.25">
      <c r="D40" s="1823" t="s">
        <v>389</v>
      </c>
      <c r="E40" s="1824">
        <v>250688</v>
      </c>
      <c r="F40" s="1824">
        <v>372424</v>
      </c>
      <c r="G40" s="1824">
        <v>623112</v>
      </c>
      <c r="H40" s="1824">
        <v>74118</v>
      </c>
      <c r="I40" s="1824">
        <v>85679</v>
      </c>
      <c r="J40" s="1824">
        <v>159797</v>
      </c>
      <c r="K40" s="1824">
        <v>4374</v>
      </c>
      <c r="L40" s="1824">
        <v>3218</v>
      </c>
      <c r="M40" s="1824">
        <v>7592</v>
      </c>
      <c r="N40" s="1825">
        <v>329180</v>
      </c>
      <c r="O40" s="1825">
        <v>461321</v>
      </c>
      <c r="P40" s="1826">
        <v>790501</v>
      </c>
      <c r="Q40" s="1827"/>
      <c r="R40" s="1827"/>
    </row>
    <row r="41" spans="4:18" ht="18" customHeight="1" x14ac:dyDescent="0.25">
      <c r="D41" s="1828" t="s">
        <v>8</v>
      </c>
      <c r="E41" s="1829">
        <v>3192794</v>
      </c>
      <c r="F41" s="1829">
        <v>4134281</v>
      </c>
      <c r="G41" s="1829">
        <v>7327075</v>
      </c>
      <c r="H41" s="1829">
        <v>939870</v>
      </c>
      <c r="I41" s="1829">
        <v>950440</v>
      </c>
      <c r="J41" s="1829">
        <v>1890310</v>
      </c>
      <c r="K41" s="1829">
        <v>45199</v>
      </c>
      <c r="L41" s="1829">
        <v>39712</v>
      </c>
      <c r="M41" s="1829">
        <v>84911</v>
      </c>
      <c r="N41" s="1829">
        <v>4177863</v>
      </c>
      <c r="O41" s="1829">
        <v>5124433</v>
      </c>
      <c r="P41" s="1829">
        <v>9302296</v>
      </c>
      <c r="Q41" s="1830"/>
      <c r="R41" s="1830"/>
    </row>
  </sheetData>
  <mergeCells count="18">
    <mergeCell ref="D24:P24"/>
    <mergeCell ref="B2:S2"/>
    <mergeCell ref="B3:S3"/>
    <mergeCell ref="B4:S4"/>
    <mergeCell ref="B7:B9"/>
    <mergeCell ref="B10:B12"/>
    <mergeCell ref="B13:B15"/>
    <mergeCell ref="B17:K17"/>
    <mergeCell ref="B18:K18"/>
    <mergeCell ref="B19:K19"/>
    <mergeCell ref="D22:P22"/>
    <mergeCell ref="D23:P23"/>
    <mergeCell ref="D26:D28"/>
    <mergeCell ref="E26:P26"/>
    <mergeCell ref="E27:G27"/>
    <mergeCell ref="H27:J27"/>
    <mergeCell ref="K27:M27"/>
    <mergeCell ref="N27:P27"/>
  </mergeCells>
  <hyperlinks>
    <hyperlink ref="S1" location="'Capítulo VIII'!A1" display="Volver" xr:uid="{83D25F03-7270-4D49-95E9-D0004705237C}"/>
    <hyperlink ref="S22" location="'Capítulo VIII'!A1" display="Volver" xr:uid="{4DCBCB5E-D0C3-4F94-A9C4-136E9D0764C0}"/>
  </hyperlinks>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F7EC2-DFD9-42F3-A3A1-B51FC4CA4992}">
  <sheetPr>
    <tabColor theme="0" tint="-0.499984740745262"/>
  </sheetPr>
  <dimension ref="B1:O39"/>
  <sheetViews>
    <sheetView showGridLines="0" zoomScale="90" zoomScaleNormal="90" workbookViewId="0"/>
  </sheetViews>
  <sheetFormatPr baseColWidth="10" defaultColWidth="22" defaultRowHeight="12.75" x14ac:dyDescent="0.2"/>
  <cols>
    <col min="1" max="1" width="23.7109375" style="1831" customWidth="1"/>
    <col min="2" max="2" width="20" style="1831" bestFit="1" customWidth="1"/>
    <col min="3" max="3" width="12.85546875" style="1831" bestFit="1" customWidth="1"/>
    <col min="4" max="4" width="12.5703125" style="1831" bestFit="1" customWidth="1"/>
    <col min="5" max="5" width="17.5703125" style="1831" bestFit="1" customWidth="1"/>
    <col min="6" max="6" width="15.140625" style="1831" customWidth="1"/>
    <col min="7" max="7" width="12.85546875" style="1831" bestFit="1" customWidth="1"/>
    <col min="8" max="8" width="18.42578125" style="1831" bestFit="1" customWidth="1"/>
    <col min="9" max="9" width="13.5703125" style="1831" customWidth="1"/>
    <col min="10" max="10" width="12.5703125" style="1831" bestFit="1" customWidth="1"/>
    <col min="11" max="11" width="18.42578125" style="1831" customWidth="1"/>
    <col min="12" max="12" width="23.140625" style="1831" bestFit="1" customWidth="1"/>
    <col min="13" max="13" width="14.28515625" style="1831" customWidth="1"/>
    <col min="14" max="14" width="12.85546875" style="1831" customWidth="1"/>
    <col min="15" max="15" width="13.28515625" style="1831" customWidth="1"/>
    <col min="16" max="16" width="5.5703125" style="1831" customWidth="1"/>
    <col min="17" max="17" width="16" style="1831" customWidth="1"/>
    <col min="18" max="18" width="9.28515625" style="1831" customWidth="1"/>
    <col min="19" max="19" width="8.85546875" style="1831" customWidth="1"/>
    <col min="20" max="16384" width="22" style="1831"/>
  </cols>
  <sheetData>
    <row r="1" spans="2:15" ht="42.95" customHeight="1" x14ac:dyDescent="0.2">
      <c r="L1" s="1767" t="s">
        <v>751</v>
      </c>
    </row>
    <row r="2" spans="2:15" ht="18" x14ac:dyDescent="0.25">
      <c r="B2" s="2376" t="s">
        <v>2402</v>
      </c>
      <c r="C2" s="2376"/>
      <c r="D2" s="2376"/>
      <c r="E2" s="2376"/>
      <c r="F2" s="2376"/>
      <c r="G2" s="2376"/>
      <c r="H2" s="2376"/>
      <c r="I2" s="2376"/>
      <c r="J2" s="2376"/>
      <c r="K2" s="2376"/>
      <c r="L2" s="2376"/>
      <c r="M2" s="2376"/>
      <c r="N2" s="2376"/>
    </row>
    <row r="3" spans="2:15" ht="30.75" customHeight="1" x14ac:dyDescent="0.2">
      <c r="B3" s="2368" t="s">
        <v>2393</v>
      </c>
      <c r="C3" s="2368"/>
      <c r="D3" s="2368"/>
      <c r="E3" s="2368"/>
      <c r="F3" s="2368"/>
      <c r="G3" s="2368"/>
      <c r="H3" s="2368"/>
      <c r="I3" s="2368"/>
      <c r="J3" s="2368"/>
      <c r="K3" s="2368"/>
      <c r="L3" s="2368"/>
      <c r="M3" s="2368"/>
      <c r="N3" s="2368"/>
    </row>
    <row r="4" spans="2:15" ht="16.5" thickBot="1" x14ac:dyDescent="0.3">
      <c r="B4" s="2369">
        <v>2021</v>
      </c>
      <c r="C4" s="2369"/>
      <c r="D4" s="2369"/>
      <c r="E4" s="2369"/>
      <c r="F4" s="2369"/>
      <c r="G4" s="2369"/>
      <c r="H4" s="2369"/>
      <c r="I4" s="2369"/>
      <c r="J4" s="2369"/>
      <c r="K4" s="2369"/>
      <c r="L4" s="2369"/>
      <c r="M4" s="2369"/>
      <c r="N4" s="2369"/>
    </row>
    <row r="5" spans="2:15" x14ac:dyDescent="0.2">
      <c r="B5" s="1832"/>
      <c r="C5" s="1832"/>
      <c r="D5" s="1832"/>
      <c r="E5" s="1832"/>
      <c r="F5" s="1832"/>
      <c r="G5" s="1832"/>
      <c r="H5" s="1832"/>
      <c r="I5" s="1832"/>
      <c r="J5" s="1832"/>
      <c r="K5" s="1832"/>
      <c r="L5" s="1832"/>
      <c r="M5" s="1832"/>
      <c r="N5" s="1832"/>
    </row>
    <row r="6" spans="2:15" ht="15" customHeight="1" x14ac:dyDescent="0.25">
      <c r="B6" s="2377" t="s">
        <v>2394</v>
      </c>
      <c r="C6" s="2366" t="s">
        <v>2390</v>
      </c>
      <c r="D6" s="2366"/>
      <c r="E6" s="2366"/>
      <c r="F6" s="2366" t="s">
        <v>1386</v>
      </c>
      <c r="G6" s="2366"/>
      <c r="H6" s="2366"/>
      <c r="I6" s="2366" t="s">
        <v>2391</v>
      </c>
      <c r="J6" s="2366"/>
      <c r="K6" s="2366"/>
      <c r="L6" s="2366" t="s">
        <v>8</v>
      </c>
      <c r="M6" s="2366"/>
      <c r="N6" s="2366"/>
    </row>
    <row r="7" spans="2:15" ht="15" x14ac:dyDescent="0.2">
      <c r="B7" s="2377"/>
      <c r="C7" s="1821" t="s">
        <v>43</v>
      </c>
      <c r="D7" s="1821" t="s">
        <v>44</v>
      </c>
      <c r="E7" s="1821" t="s">
        <v>8</v>
      </c>
      <c r="F7" s="1821" t="s">
        <v>43</v>
      </c>
      <c r="G7" s="1821" t="s">
        <v>44</v>
      </c>
      <c r="H7" s="1821" t="s">
        <v>8</v>
      </c>
      <c r="I7" s="1821" t="s">
        <v>43</v>
      </c>
      <c r="J7" s="1821" t="s">
        <v>44</v>
      </c>
      <c r="K7" s="1821" t="s">
        <v>8</v>
      </c>
      <c r="L7" s="1821" t="s">
        <v>43</v>
      </c>
      <c r="M7" s="1821" t="s">
        <v>44</v>
      </c>
      <c r="N7" s="1821" t="s">
        <v>8</v>
      </c>
    </row>
    <row r="8" spans="2:15" ht="18" customHeight="1" x14ac:dyDescent="0.25">
      <c r="B8" s="1833" t="s">
        <v>2395</v>
      </c>
      <c r="C8" s="1824">
        <v>702134</v>
      </c>
      <c r="D8" s="1824">
        <v>929024</v>
      </c>
      <c r="E8" s="1824">
        <v>1631158</v>
      </c>
      <c r="F8" s="1824">
        <v>206407</v>
      </c>
      <c r="G8" s="1824">
        <v>214312</v>
      </c>
      <c r="H8" s="1824">
        <v>420719</v>
      </c>
      <c r="I8" s="1824">
        <v>9236</v>
      </c>
      <c r="J8" s="1824">
        <v>8095</v>
      </c>
      <c r="K8" s="1824">
        <v>17331</v>
      </c>
      <c r="L8" s="1825">
        <v>917777</v>
      </c>
      <c r="M8" s="1825">
        <v>1151431</v>
      </c>
      <c r="N8" s="1825">
        <v>2069208</v>
      </c>
      <c r="O8" s="1834"/>
    </row>
    <row r="9" spans="2:15" ht="18" customHeight="1" x14ac:dyDescent="0.25">
      <c r="B9" s="1833" t="s">
        <v>2396</v>
      </c>
      <c r="C9" s="1824">
        <v>673261</v>
      </c>
      <c r="D9" s="1824">
        <v>866298</v>
      </c>
      <c r="E9" s="1824">
        <v>1539559</v>
      </c>
      <c r="F9" s="1824">
        <v>199913</v>
      </c>
      <c r="G9" s="1824">
        <v>201206</v>
      </c>
      <c r="H9" s="1824">
        <v>401119</v>
      </c>
      <c r="I9" s="1824">
        <v>8775</v>
      </c>
      <c r="J9" s="1824">
        <v>7719</v>
      </c>
      <c r="K9" s="1824">
        <v>16494</v>
      </c>
      <c r="L9" s="1825">
        <v>881949</v>
      </c>
      <c r="M9" s="1825">
        <v>1075223</v>
      </c>
      <c r="N9" s="1825">
        <v>1957172</v>
      </c>
      <c r="O9" s="1834"/>
    </row>
    <row r="10" spans="2:15" ht="18" customHeight="1" x14ac:dyDescent="0.25">
      <c r="B10" s="1833" t="s">
        <v>2397</v>
      </c>
      <c r="C10" s="1824">
        <v>568098</v>
      </c>
      <c r="D10" s="1824">
        <v>735444</v>
      </c>
      <c r="E10" s="1824">
        <v>1303542</v>
      </c>
      <c r="F10" s="1824">
        <v>167284</v>
      </c>
      <c r="G10" s="1824">
        <v>170568</v>
      </c>
      <c r="H10" s="1824">
        <v>337852</v>
      </c>
      <c r="I10" s="1824">
        <v>8540</v>
      </c>
      <c r="J10" s="1824">
        <v>7039</v>
      </c>
      <c r="K10" s="1824">
        <v>15579</v>
      </c>
      <c r="L10" s="1825">
        <v>743922</v>
      </c>
      <c r="M10" s="1825">
        <v>913051</v>
      </c>
      <c r="N10" s="1825">
        <v>1656973</v>
      </c>
      <c r="O10" s="1834"/>
    </row>
    <row r="11" spans="2:15" ht="18" customHeight="1" x14ac:dyDescent="0.25">
      <c r="B11" s="1833" t="s">
        <v>2398</v>
      </c>
      <c r="C11" s="1824">
        <v>564549</v>
      </c>
      <c r="D11" s="1824">
        <v>729089</v>
      </c>
      <c r="E11" s="1824">
        <v>1293638</v>
      </c>
      <c r="F11" s="1824">
        <v>165827</v>
      </c>
      <c r="G11" s="1824">
        <v>169777</v>
      </c>
      <c r="H11" s="1824">
        <v>335604</v>
      </c>
      <c r="I11" s="1824">
        <v>8222</v>
      </c>
      <c r="J11" s="1824">
        <v>7307</v>
      </c>
      <c r="K11" s="1824">
        <v>15529</v>
      </c>
      <c r="L11" s="1825">
        <v>738598</v>
      </c>
      <c r="M11" s="1825">
        <v>906173</v>
      </c>
      <c r="N11" s="1825">
        <v>1644771</v>
      </c>
      <c r="O11" s="1834"/>
    </row>
    <row r="12" spans="2:15" ht="18" customHeight="1" x14ac:dyDescent="0.25">
      <c r="B12" s="1833" t="s">
        <v>2399</v>
      </c>
      <c r="C12" s="1824">
        <v>480391</v>
      </c>
      <c r="D12" s="1824">
        <v>627013</v>
      </c>
      <c r="E12" s="1824">
        <v>1107404</v>
      </c>
      <c r="F12" s="1824">
        <v>136034</v>
      </c>
      <c r="G12" s="1824">
        <v>136951</v>
      </c>
      <c r="H12" s="1824">
        <v>272985</v>
      </c>
      <c r="I12" s="1824">
        <v>7180</v>
      </c>
      <c r="J12" s="1824">
        <v>6352</v>
      </c>
      <c r="K12" s="1824">
        <v>13532</v>
      </c>
      <c r="L12" s="1825">
        <v>623605</v>
      </c>
      <c r="M12" s="1825">
        <v>770316</v>
      </c>
      <c r="N12" s="1825">
        <v>1393921</v>
      </c>
      <c r="O12" s="1834"/>
    </row>
    <row r="13" spans="2:15" ht="18" customHeight="1" x14ac:dyDescent="0.25">
      <c r="B13" s="1833" t="s">
        <v>2400</v>
      </c>
      <c r="C13" s="1824">
        <v>132413</v>
      </c>
      <c r="D13" s="1824">
        <v>167351</v>
      </c>
      <c r="E13" s="1824">
        <v>299764</v>
      </c>
      <c r="F13" s="1824">
        <v>41638</v>
      </c>
      <c r="G13" s="1824">
        <v>37990</v>
      </c>
      <c r="H13" s="1824">
        <v>79628</v>
      </c>
      <c r="I13" s="1824">
        <v>1675</v>
      </c>
      <c r="J13" s="1824">
        <v>1541</v>
      </c>
      <c r="K13" s="1824">
        <v>3216</v>
      </c>
      <c r="L13" s="1825">
        <v>175726</v>
      </c>
      <c r="M13" s="1825">
        <v>206882</v>
      </c>
      <c r="N13" s="1825">
        <v>382608</v>
      </c>
      <c r="O13" s="1834"/>
    </row>
    <row r="14" spans="2:15" ht="18" customHeight="1" x14ac:dyDescent="0.25">
      <c r="B14" s="1833" t="s">
        <v>2401</v>
      </c>
      <c r="C14" s="1824">
        <v>71948</v>
      </c>
      <c r="D14" s="1824">
        <v>80062</v>
      </c>
      <c r="E14" s="1824">
        <v>152010</v>
      </c>
      <c r="F14" s="1824">
        <v>22767</v>
      </c>
      <c r="G14" s="1824">
        <v>19636</v>
      </c>
      <c r="H14" s="1824">
        <v>42403</v>
      </c>
      <c r="I14" s="1824">
        <v>1571</v>
      </c>
      <c r="J14" s="1824">
        <v>1659</v>
      </c>
      <c r="K14" s="1824">
        <v>3230</v>
      </c>
      <c r="L14" s="1825">
        <v>96286</v>
      </c>
      <c r="M14" s="1825">
        <v>101357</v>
      </c>
      <c r="N14" s="1825">
        <v>197643</v>
      </c>
      <c r="O14" s="1834"/>
    </row>
    <row r="15" spans="2:15" ht="18" customHeight="1" x14ac:dyDescent="0.2">
      <c r="B15" s="1835" t="s">
        <v>8</v>
      </c>
      <c r="C15" s="1813">
        <v>3192794</v>
      </c>
      <c r="D15" s="1813">
        <v>4134281</v>
      </c>
      <c r="E15" s="1813">
        <v>7327075</v>
      </c>
      <c r="F15" s="1813">
        <v>939870</v>
      </c>
      <c r="G15" s="1813">
        <v>950440</v>
      </c>
      <c r="H15" s="1813">
        <v>1890310</v>
      </c>
      <c r="I15" s="1813">
        <v>45199</v>
      </c>
      <c r="J15" s="1813">
        <v>39712</v>
      </c>
      <c r="K15" s="1813">
        <v>84911</v>
      </c>
      <c r="L15" s="1813">
        <v>4177863</v>
      </c>
      <c r="M15" s="1813">
        <v>5124433</v>
      </c>
      <c r="N15" s="1813">
        <v>9302296</v>
      </c>
    </row>
    <row r="18" spans="3:15" ht="18" customHeight="1" x14ac:dyDescent="0.25">
      <c r="C18" s="1836"/>
      <c r="D18" s="1836"/>
      <c r="E18" s="1836"/>
      <c r="F18" s="2374" t="s">
        <v>2412</v>
      </c>
      <c r="G18" s="2374"/>
      <c r="H18" s="2374"/>
      <c r="I18" s="2374"/>
      <c r="J18" s="1836"/>
      <c r="K18" s="1836"/>
      <c r="L18" s="1767" t="s">
        <v>751</v>
      </c>
      <c r="M18" s="1836"/>
      <c r="N18" s="1836"/>
      <c r="O18" s="1836"/>
    </row>
    <row r="19" spans="3:15" ht="45" customHeight="1" x14ac:dyDescent="0.2">
      <c r="C19" s="1837"/>
      <c r="D19" s="1837"/>
      <c r="E19" s="1837"/>
      <c r="F19" s="2002" t="s">
        <v>2403</v>
      </c>
      <c r="G19" s="2002"/>
      <c r="H19" s="2002"/>
      <c r="I19" s="2002"/>
      <c r="J19" s="1838"/>
      <c r="K19" s="1838"/>
      <c r="L19" s="1838"/>
      <c r="M19" s="1838"/>
      <c r="N19" s="1838"/>
      <c r="O19" s="1838"/>
    </row>
    <row r="20" spans="3:15" ht="15" customHeight="1" thickBot="1" x14ac:dyDescent="0.3">
      <c r="C20" s="1839"/>
      <c r="D20" s="1839"/>
      <c r="E20" s="1839"/>
      <c r="F20" s="2375">
        <v>2021</v>
      </c>
      <c r="G20" s="2375"/>
      <c r="H20" s="2375"/>
      <c r="I20" s="2375"/>
      <c r="J20" s="1839"/>
      <c r="K20" s="1839"/>
      <c r="L20" s="1839"/>
      <c r="M20" s="1839"/>
      <c r="N20" s="1839"/>
      <c r="O20" s="1839"/>
    </row>
    <row r="21" spans="3:15" x14ac:dyDescent="0.2">
      <c r="F21" s="1840"/>
      <c r="G21" s="1840"/>
      <c r="H21" s="1840"/>
      <c r="I21" s="1840"/>
    </row>
    <row r="22" spans="3:15" ht="45" x14ac:dyDescent="0.25">
      <c r="F22" s="1841" t="s">
        <v>2404</v>
      </c>
      <c r="G22" s="1821" t="s">
        <v>43</v>
      </c>
      <c r="H22" s="1821" t="s">
        <v>44</v>
      </c>
      <c r="I22" s="1841" t="s">
        <v>2405</v>
      </c>
      <c r="J22" s="1842"/>
      <c r="K22" s="1842"/>
      <c r="L22" s="638"/>
      <c r="M22" s="638"/>
      <c r="N22" s="638"/>
      <c r="O22" s="638"/>
    </row>
    <row r="23" spans="3:15" ht="15" x14ac:dyDescent="0.25">
      <c r="F23" s="1833" t="s">
        <v>2406</v>
      </c>
      <c r="G23" s="1843">
        <v>1158596</v>
      </c>
      <c r="H23" s="1843">
        <v>976109</v>
      </c>
      <c r="I23" s="1843">
        <v>2134705</v>
      </c>
      <c r="J23" s="1844"/>
      <c r="K23" s="1068"/>
      <c r="L23" s="638"/>
      <c r="M23" s="638"/>
      <c r="N23" s="638"/>
      <c r="O23" s="638"/>
    </row>
    <row r="24" spans="3:15" ht="15" x14ac:dyDescent="0.25">
      <c r="F24" s="1833" t="s">
        <v>2407</v>
      </c>
      <c r="G24" s="1843">
        <v>169851</v>
      </c>
      <c r="H24" s="1843">
        <v>205081</v>
      </c>
      <c r="I24" s="1843">
        <v>374932</v>
      </c>
      <c r="J24" s="1844"/>
      <c r="K24" s="1068"/>
      <c r="L24" s="1670"/>
      <c r="M24" s="924"/>
      <c r="N24" s="924"/>
      <c r="O24" s="924"/>
    </row>
    <row r="25" spans="3:15" ht="15" x14ac:dyDescent="0.25">
      <c r="F25" s="1833" t="s">
        <v>2408</v>
      </c>
      <c r="G25" s="1843">
        <v>131425</v>
      </c>
      <c r="H25" s="1843">
        <v>201125</v>
      </c>
      <c r="I25" s="1843">
        <v>332550</v>
      </c>
      <c r="J25" s="1844"/>
      <c r="K25" s="1068"/>
      <c r="L25" s="1670"/>
      <c r="M25" s="924"/>
      <c r="N25" s="924"/>
      <c r="O25" s="924"/>
    </row>
    <row r="26" spans="3:15" ht="15" x14ac:dyDescent="0.25">
      <c r="F26" s="1833" t="s">
        <v>2409</v>
      </c>
      <c r="G26" s="1843">
        <v>35944</v>
      </c>
      <c r="H26" s="1843">
        <v>62483</v>
      </c>
      <c r="I26" s="1843">
        <v>98427</v>
      </c>
      <c r="J26" s="1844"/>
      <c r="K26" s="1068"/>
      <c r="L26" s="1670"/>
      <c r="M26" s="924"/>
      <c r="N26" s="924"/>
      <c r="O26" s="924"/>
    </row>
    <row r="27" spans="3:15" ht="15" x14ac:dyDescent="0.25">
      <c r="F27" s="1833" t="s">
        <v>2410</v>
      </c>
      <c r="G27" s="1843">
        <v>8988</v>
      </c>
      <c r="H27" s="1843">
        <v>15782</v>
      </c>
      <c r="I27" s="1843">
        <v>24770</v>
      </c>
      <c r="J27" s="1844"/>
      <c r="K27" s="1068"/>
      <c r="L27" s="1670"/>
      <c r="M27" s="924"/>
      <c r="N27" s="924"/>
      <c r="O27" s="924"/>
    </row>
    <row r="28" spans="3:15" ht="15.75" x14ac:dyDescent="0.25">
      <c r="F28" s="1845" t="s">
        <v>2411</v>
      </c>
      <c r="G28" s="1846">
        <v>1504804</v>
      </c>
      <c r="H28" s="1846">
        <v>1460580</v>
      </c>
      <c r="I28" s="1813">
        <v>2965384</v>
      </c>
      <c r="L28" s="1670"/>
      <c r="M28" s="924"/>
      <c r="N28" s="924"/>
      <c r="O28" s="924"/>
    </row>
    <row r="29" spans="3:15" ht="15" x14ac:dyDescent="0.25">
      <c r="K29" s="1670"/>
      <c r="L29" s="924"/>
      <c r="M29" s="924"/>
      <c r="N29" s="924"/>
    </row>
    <row r="30" spans="3:15" ht="15" x14ac:dyDescent="0.25">
      <c r="K30" s="638"/>
      <c r="L30" s="638"/>
      <c r="M30" s="638"/>
    </row>
    <row r="31" spans="3:15" ht="15" x14ac:dyDescent="0.25">
      <c r="K31" s="638"/>
      <c r="L31" s="638"/>
      <c r="M31" s="638"/>
    </row>
    <row r="32" spans="3:15" ht="15" x14ac:dyDescent="0.25">
      <c r="K32" s="638"/>
      <c r="L32" s="638"/>
      <c r="M32" s="638"/>
    </row>
    <row r="33" spans="11:13" ht="15" x14ac:dyDescent="0.25">
      <c r="K33" s="638"/>
      <c r="L33" s="638"/>
      <c r="M33" s="638"/>
    </row>
    <row r="34" spans="11:13" ht="15" x14ac:dyDescent="0.25">
      <c r="K34" s="638"/>
      <c r="L34" s="638"/>
      <c r="M34" s="638"/>
    </row>
    <row r="35" spans="11:13" ht="15" x14ac:dyDescent="0.25">
      <c r="K35" s="638"/>
      <c r="L35" s="638"/>
      <c r="M35" s="638"/>
    </row>
    <row r="36" spans="11:13" ht="15" x14ac:dyDescent="0.25">
      <c r="K36" s="638"/>
      <c r="L36" s="638"/>
      <c r="M36" s="638"/>
    </row>
    <row r="37" spans="11:13" ht="15" x14ac:dyDescent="0.25">
      <c r="K37" s="638"/>
      <c r="L37" s="638"/>
      <c r="M37" s="638"/>
    </row>
    <row r="38" spans="11:13" ht="15" x14ac:dyDescent="0.25">
      <c r="K38" s="638"/>
      <c r="L38" s="638"/>
      <c r="M38" s="638"/>
    </row>
    <row r="39" spans="11:13" ht="15" x14ac:dyDescent="0.25">
      <c r="K39" s="638"/>
      <c r="L39" s="638"/>
      <c r="M39" s="638"/>
    </row>
  </sheetData>
  <mergeCells count="11">
    <mergeCell ref="F18:I18"/>
    <mergeCell ref="F19:I19"/>
    <mergeCell ref="F20:I20"/>
    <mergeCell ref="B2:N2"/>
    <mergeCell ref="B3:N3"/>
    <mergeCell ref="B4:N4"/>
    <mergeCell ref="B6:B7"/>
    <mergeCell ref="C6:E6"/>
    <mergeCell ref="F6:H6"/>
    <mergeCell ref="I6:K6"/>
    <mergeCell ref="L6:N6"/>
  </mergeCells>
  <hyperlinks>
    <hyperlink ref="L1" location="'Capítulo VIII'!A1" display="Volver" xr:uid="{6030D780-5057-47EB-AB15-E86980034A68}"/>
    <hyperlink ref="L18" location="'Capítulo VIII'!A1" display="Volver" xr:uid="{6494D49E-6956-43C7-813D-A23BECDA11CC}"/>
  </hyperlinks>
  <pageMargins left="0.7" right="0.7" top="0.75" bottom="0.75" header="0.3" footer="0.3"/>
  <pageSetup paperSize="14"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7AE38-E0B2-4EE4-A312-C30CF25E5ACA}">
  <sheetPr>
    <tabColor theme="0" tint="-0.499984740745262"/>
  </sheetPr>
  <dimension ref="B1:N37"/>
  <sheetViews>
    <sheetView showGridLines="0" zoomScale="90" zoomScaleNormal="90" workbookViewId="0"/>
  </sheetViews>
  <sheetFormatPr baseColWidth="10" defaultColWidth="11.42578125" defaultRowHeight="12.75" x14ac:dyDescent="0.2"/>
  <cols>
    <col min="1" max="1" width="23.7109375" style="1831" customWidth="1"/>
    <col min="2" max="2" width="17.85546875" style="1831" customWidth="1"/>
    <col min="3" max="5" width="12.85546875" style="1831" bestFit="1" customWidth="1"/>
    <col min="6" max="7" width="11" style="1831" bestFit="1" customWidth="1"/>
    <col min="8" max="8" width="12.85546875" style="1831" bestFit="1" customWidth="1"/>
    <col min="9" max="10" width="11" style="1831" bestFit="1" customWidth="1"/>
    <col min="11" max="14" width="12.85546875" style="1831" bestFit="1" customWidth="1"/>
    <col min="15" max="16384" width="11.42578125" style="1831"/>
  </cols>
  <sheetData>
    <row r="1" spans="2:14" ht="42.95" customHeight="1" x14ac:dyDescent="0.2">
      <c r="N1" s="1767" t="s">
        <v>751</v>
      </c>
    </row>
    <row r="2" spans="2:14" ht="18" x14ac:dyDescent="0.25">
      <c r="B2" s="2380" t="s">
        <v>2422</v>
      </c>
      <c r="C2" s="2380"/>
      <c r="D2" s="2380"/>
      <c r="E2" s="2380"/>
      <c r="F2" s="2380"/>
      <c r="G2" s="2380"/>
      <c r="H2" s="2380"/>
      <c r="I2" s="2380"/>
      <c r="J2" s="2380"/>
      <c r="K2" s="2380"/>
      <c r="L2" s="2380"/>
      <c r="M2" s="2380"/>
      <c r="N2" s="2380"/>
    </row>
    <row r="3" spans="2:14" ht="36.75" customHeight="1" x14ac:dyDescent="0.2">
      <c r="B3" s="2002" t="s">
        <v>2413</v>
      </c>
      <c r="C3" s="2002"/>
      <c r="D3" s="2002"/>
      <c r="E3" s="2002"/>
      <c r="F3" s="2002"/>
      <c r="G3" s="2002"/>
      <c r="H3" s="2002"/>
      <c r="I3" s="2002"/>
      <c r="J3" s="2002"/>
      <c r="K3" s="2002"/>
      <c r="L3" s="2002"/>
      <c r="M3" s="2002"/>
      <c r="N3" s="2002"/>
    </row>
    <row r="4" spans="2:14" ht="16.5" thickBot="1" x14ac:dyDescent="0.3">
      <c r="B4" s="2379">
        <v>2021</v>
      </c>
      <c r="C4" s="2379"/>
      <c r="D4" s="2379"/>
      <c r="E4" s="2379"/>
      <c r="F4" s="2379"/>
      <c r="G4" s="2379"/>
      <c r="H4" s="2379"/>
      <c r="I4" s="2379"/>
      <c r="J4" s="2379"/>
      <c r="K4" s="2379"/>
      <c r="L4" s="2379"/>
      <c r="M4" s="2379"/>
      <c r="N4" s="2379"/>
    </row>
    <row r="5" spans="2:14" ht="15.75" x14ac:dyDescent="0.25">
      <c r="B5" s="1847"/>
      <c r="C5" s="1847"/>
      <c r="D5" s="1847"/>
      <c r="E5" s="1847"/>
      <c r="F5" s="1847"/>
      <c r="G5" s="1847"/>
      <c r="H5" s="1847"/>
      <c r="I5" s="1847"/>
      <c r="J5" s="1847"/>
      <c r="K5" s="1847"/>
      <c r="L5" s="1847"/>
      <c r="M5" s="1847"/>
      <c r="N5" s="1847"/>
    </row>
    <row r="6" spans="2:14" ht="15" customHeight="1" x14ac:dyDescent="0.25">
      <c r="B6" s="2377" t="s">
        <v>2414</v>
      </c>
      <c r="C6" s="2366" t="s">
        <v>2390</v>
      </c>
      <c r="D6" s="2366"/>
      <c r="E6" s="2366"/>
      <c r="F6" s="2366" t="s">
        <v>1386</v>
      </c>
      <c r="G6" s="2366"/>
      <c r="H6" s="2366"/>
      <c r="I6" s="2366" t="s">
        <v>2391</v>
      </c>
      <c r="J6" s="2366"/>
      <c r="K6" s="2366"/>
      <c r="L6" s="2366" t="s">
        <v>8</v>
      </c>
      <c r="M6" s="2366"/>
      <c r="N6" s="2366"/>
    </row>
    <row r="7" spans="2:14" ht="15" x14ac:dyDescent="0.2">
      <c r="B7" s="2377"/>
      <c r="C7" s="1821" t="s">
        <v>43</v>
      </c>
      <c r="D7" s="1821" t="s">
        <v>44</v>
      </c>
      <c r="E7" s="1821" t="s">
        <v>8</v>
      </c>
      <c r="F7" s="1821" t="s">
        <v>43</v>
      </c>
      <c r="G7" s="1821" t="s">
        <v>44</v>
      </c>
      <c r="H7" s="1821" t="s">
        <v>8</v>
      </c>
      <c r="I7" s="1821" t="s">
        <v>43</v>
      </c>
      <c r="J7" s="1821" t="s">
        <v>44</v>
      </c>
      <c r="K7" s="1821" t="s">
        <v>8</v>
      </c>
      <c r="L7" s="1821" t="s">
        <v>43</v>
      </c>
      <c r="M7" s="1821" t="s">
        <v>44</v>
      </c>
      <c r="N7" s="1821" t="s">
        <v>8</v>
      </c>
    </row>
    <row r="8" spans="2:14" ht="18" customHeight="1" x14ac:dyDescent="0.25">
      <c r="B8" s="1848" t="s">
        <v>2415</v>
      </c>
      <c r="C8" s="1824">
        <v>43446</v>
      </c>
      <c r="D8" s="1824">
        <v>35124</v>
      </c>
      <c r="E8" s="1849">
        <v>78570</v>
      </c>
      <c r="F8" s="1824">
        <v>535</v>
      </c>
      <c r="G8" s="1824">
        <v>297</v>
      </c>
      <c r="H8" s="1849">
        <v>832</v>
      </c>
      <c r="I8" s="1824">
        <v>741</v>
      </c>
      <c r="J8" s="1824">
        <v>300</v>
      </c>
      <c r="K8" s="1849">
        <v>1041</v>
      </c>
      <c r="L8" s="1850">
        <v>44722</v>
      </c>
      <c r="M8" s="1850">
        <v>35721</v>
      </c>
      <c r="N8" s="1850">
        <v>80443</v>
      </c>
    </row>
    <row r="9" spans="2:14" ht="18" customHeight="1" x14ac:dyDescent="0.25">
      <c r="B9" s="1848" t="s">
        <v>2416</v>
      </c>
      <c r="C9" s="1824">
        <v>297052</v>
      </c>
      <c r="D9" s="1824">
        <v>329555</v>
      </c>
      <c r="E9" s="1849">
        <v>626607</v>
      </c>
      <c r="F9" s="1824">
        <v>28280</v>
      </c>
      <c r="G9" s="1824">
        <v>13321</v>
      </c>
      <c r="H9" s="1849">
        <v>41601</v>
      </c>
      <c r="I9" s="1824">
        <v>4015</v>
      </c>
      <c r="J9" s="1824">
        <v>2817</v>
      </c>
      <c r="K9" s="1849">
        <v>6832</v>
      </c>
      <c r="L9" s="1850">
        <v>329347</v>
      </c>
      <c r="M9" s="1850">
        <v>345693</v>
      </c>
      <c r="N9" s="1850">
        <v>675040</v>
      </c>
    </row>
    <row r="10" spans="2:14" ht="18" customHeight="1" x14ac:dyDescent="0.25">
      <c r="B10" s="1848" t="s">
        <v>2417</v>
      </c>
      <c r="C10" s="1824">
        <v>874171</v>
      </c>
      <c r="D10" s="1824">
        <v>1427015</v>
      </c>
      <c r="E10" s="1849">
        <v>2301186</v>
      </c>
      <c r="F10" s="1824">
        <v>309776</v>
      </c>
      <c r="G10" s="1824">
        <v>358584</v>
      </c>
      <c r="H10" s="1849">
        <v>668360</v>
      </c>
      <c r="I10" s="1824">
        <v>15056</v>
      </c>
      <c r="J10" s="1824">
        <v>13951</v>
      </c>
      <c r="K10" s="1849">
        <v>29007</v>
      </c>
      <c r="L10" s="1850">
        <v>1199003</v>
      </c>
      <c r="M10" s="1850">
        <v>1799550</v>
      </c>
      <c r="N10" s="1850">
        <v>2998553</v>
      </c>
    </row>
    <row r="11" spans="2:14" ht="18" customHeight="1" x14ac:dyDescent="0.25">
      <c r="B11" s="1848" t="s">
        <v>2418</v>
      </c>
      <c r="C11" s="1824">
        <v>660271</v>
      </c>
      <c r="D11" s="1824">
        <v>1050588</v>
      </c>
      <c r="E11" s="1849">
        <v>1710859</v>
      </c>
      <c r="F11" s="1824">
        <v>279894</v>
      </c>
      <c r="G11" s="1824">
        <v>320110</v>
      </c>
      <c r="H11" s="1849">
        <v>600004</v>
      </c>
      <c r="I11" s="1824">
        <v>10529</v>
      </c>
      <c r="J11" s="1824">
        <v>9543</v>
      </c>
      <c r="K11" s="1849">
        <v>20072</v>
      </c>
      <c r="L11" s="1850">
        <v>950694</v>
      </c>
      <c r="M11" s="1850">
        <v>1380241</v>
      </c>
      <c r="N11" s="1850">
        <v>2330935</v>
      </c>
    </row>
    <row r="12" spans="2:14" ht="18" customHeight="1" x14ac:dyDescent="0.25">
      <c r="B12" s="1848" t="s">
        <v>2419</v>
      </c>
      <c r="C12" s="1824">
        <v>589143</v>
      </c>
      <c r="D12" s="1824">
        <v>767524</v>
      </c>
      <c r="E12" s="1849">
        <v>1356667</v>
      </c>
      <c r="F12" s="1824">
        <v>176893</v>
      </c>
      <c r="G12" s="1824">
        <v>151661</v>
      </c>
      <c r="H12" s="1849">
        <v>328554</v>
      </c>
      <c r="I12" s="1824">
        <v>7824</v>
      </c>
      <c r="J12" s="1824">
        <v>7979</v>
      </c>
      <c r="K12" s="1849">
        <v>15803</v>
      </c>
      <c r="L12" s="1850">
        <v>773860</v>
      </c>
      <c r="M12" s="1850">
        <v>927164</v>
      </c>
      <c r="N12" s="1850">
        <v>1701024</v>
      </c>
    </row>
    <row r="13" spans="2:14" ht="18" customHeight="1" x14ac:dyDescent="0.25">
      <c r="B13" s="1848" t="s">
        <v>2420</v>
      </c>
      <c r="C13" s="1824">
        <v>536253</v>
      </c>
      <c r="D13" s="1824">
        <v>458479</v>
      </c>
      <c r="E13" s="1849">
        <v>994732</v>
      </c>
      <c r="F13" s="1824">
        <v>116217</v>
      </c>
      <c r="G13" s="1824">
        <v>92821</v>
      </c>
      <c r="H13" s="1849">
        <v>209038</v>
      </c>
      <c r="I13" s="1824">
        <v>5679</v>
      </c>
      <c r="J13" s="1824">
        <v>4666</v>
      </c>
      <c r="K13" s="1849">
        <v>10345</v>
      </c>
      <c r="L13" s="1850">
        <v>658149</v>
      </c>
      <c r="M13" s="1850">
        <v>555966</v>
      </c>
      <c r="N13" s="1850">
        <v>1214115</v>
      </c>
    </row>
    <row r="14" spans="2:14" ht="18" customHeight="1" x14ac:dyDescent="0.25">
      <c r="B14" s="1848" t="s">
        <v>2421</v>
      </c>
      <c r="C14" s="1824">
        <v>192458</v>
      </c>
      <c r="D14" s="1824">
        <v>65996</v>
      </c>
      <c r="E14" s="1849">
        <v>258454</v>
      </c>
      <c r="F14" s="1824">
        <v>28275</v>
      </c>
      <c r="G14" s="1824">
        <v>13646</v>
      </c>
      <c r="H14" s="1849">
        <v>41921</v>
      </c>
      <c r="I14" s="1824">
        <v>1355</v>
      </c>
      <c r="J14" s="1824">
        <v>456</v>
      </c>
      <c r="K14" s="1849">
        <v>1811</v>
      </c>
      <c r="L14" s="1850">
        <v>222088</v>
      </c>
      <c r="M14" s="1850">
        <v>80098</v>
      </c>
      <c r="N14" s="1850">
        <v>302186</v>
      </c>
    </row>
    <row r="15" spans="2:14" ht="18" customHeight="1" x14ac:dyDescent="0.25">
      <c r="B15" s="1851" t="s">
        <v>8</v>
      </c>
      <c r="C15" s="1852">
        <v>3192794</v>
      </c>
      <c r="D15" s="1852">
        <v>4134281</v>
      </c>
      <c r="E15" s="1852">
        <v>7327075</v>
      </c>
      <c r="F15" s="1852">
        <v>939870</v>
      </c>
      <c r="G15" s="1852">
        <v>950440</v>
      </c>
      <c r="H15" s="1852">
        <v>1890310</v>
      </c>
      <c r="I15" s="1852">
        <v>45199</v>
      </c>
      <c r="J15" s="1852">
        <v>39712</v>
      </c>
      <c r="K15" s="1852">
        <v>84911</v>
      </c>
      <c r="L15" s="1852">
        <v>4177863</v>
      </c>
      <c r="M15" s="1852">
        <v>5124433</v>
      </c>
      <c r="N15" s="1852">
        <v>9302296</v>
      </c>
    </row>
    <row r="18" spans="2:14" x14ac:dyDescent="0.2">
      <c r="N18" s="1767" t="s">
        <v>751</v>
      </c>
    </row>
    <row r="20" spans="2:14" ht="36" customHeight="1" x14ac:dyDescent="0.2">
      <c r="B20" s="2378" t="s">
        <v>2436</v>
      </c>
      <c r="C20" s="2378"/>
      <c r="D20" s="2378"/>
      <c r="E20" s="2378"/>
      <c r="F20" s="2378"/>
      <c r="G20" s="2378"/>
      <c r="H20" s="2378"/>
      <c r="I20" s="2378"/>
      <c r="J20" s="2378"/>
      <c r="K20" s="2378"/>
      <c r="L20" s="2378"/>
      <c r="M20" s="2378"/>
      <c r="N20" s="2378"/>
    </row>
    <row r="21" spans="2:14" ht="41.25" customHeight="1" x14ac:dyDescent="0.2">
      <c r="B21" s="2002" t="s">
        <v>2423</v>
      </c>
      <c r="C21" s="2002"/>
      <c r="D21" s="2002"/>
      <c r="E21" s="2002"/>
      <c r="F21" s="2002"/>
      <c r="G21" s="2002"/>
      <c r="H21" s="2002"/>
      <c r="I21" s="2002"/>
      <c r="J21" s="2002"/>
      <c r="K21" s="2002"/>
      <c r="L21" s="2002"/>
      <c r="M21" s="2002"/>
      <c r="N21" s="2002"/>
    </row>
    <row r="22" spans="2:14" ht="16.5" thickBot="1" x14ac:dyDescent="0.3">
      <c r="B22" s="2379">
        <v>2021</v>
      </c>
      <c r="C22" s="2379"/>
      <c r="D22" s="2379"/>
      <c r="E22" s="2379"/>
      <c r="F22" s="2379"/>
      <c r="G22" s="2379"/>
      <c r="H22" s="2379"/>
      <c r="I22" s="2379"/>
      <c r="J22" s="2379"/>
      <c r="K22" s="2379"/>
      <c r="L22" s="2379"/>
      <c r="M22" s="2379"/>
      <c r="N22" s="2379"/>
    </row>
    <row r="23" spans="2:14" ht="15.75" x14ac:dyDescent="0.25">
      <c r="B23" s="1853"/>
      <c r="C23" s="1853"/>
      <c r="D23" s="1853"/>
      <c r="E23" s="1853"/>
      <c r="F23" s="1853"/>
      <c r="G23" s="1853"/>
      <c r="H23" s="1853"/>
      <c r="I23" s="1853"/>
      <c r="J23" s="1853"/>
      <c r="K23" s="1853"/>
      <c r="L23" s="1853"/>
      <c r="M23" s="1853"/>
      <c r="N23" s="1853"/>
    </row>
    <row r="24" spans="2:14" ht="15" customHeight="1" x14ac:dyDescent="0.25">
      <c r="B24" s="2377" t="s">
        <v>2424</v>
      </c>
      <c r="C24" s="2366" t="s">
        <v>2390</v>
      </c>
      <c r="D24" s="2366"/>
      <c r="E24" s="2366"/>
      <c r="F24" s="2366" t="s">
        <v>1386</v>
      </c>
      <c r="G24" s="2366"/>
      <c r="H24" s="2366"/>
      <c r="I24" s="2366" t="s">
        <v>2391</v>
      </c>
      <c r="J24" s="2366"/>
      <c r="K24" s="2366"/>
      <c r="L24" s="2366" t="s">
        <v>8</v>
      </c>
      <c r="M24" s="2366"/>
      <c r="N24" s="2366"/>
    </row>
    <row r="25" spans="2:14" ht="15" x14ac:dyDescent="0.2">
      <c r="B25" s="2377"/>
      <c r="C25" s="1821" t="s">
        <v>43</v>
      </c>
      <c r="D25" s="1821" t="s">
        <v>44</v>
      </c>
      <c r="E25" s="1821" t="s">
        <v>8</v>
      </c>
      <c r="F25" s="1821" t="s">
        <v>43</v>
      </c>
      <c r="G25" s="1821" t="s">
        <v>44</v>
      </c>
      <c r="H25" s="1821" t="s">
        <v>8</v>
      </c>
      <c r="I25" s="1821" t="s">
        <v>43</v>
      </c>
      <c r="J25" s="1821" t="s">
        <v>44</v>
      </c>
      <c r="K25" s="1821" t="s">
        <v>8</v>
      </c>
      <c r="L25" s="1821" t="s">
        <v>43</v>
      </c>
      <c r="M25" s="1821" t="s">
        <v>44</v>
      </c>
      <c r="N25" s="1821" t="s">
        <v>8</v>
      </c>
    </row>
    <row r="26" spans="2:14" ht="18" customHeight="1" x14ac:dyDescent="0.25">
      <c r="B26" s="1848" t="s">
        <v>2425</v>
      </c>
      <c r="C26" s="1824">
        <v>303706</v>
      </c>
      <c r="D26" s="1824">
        <v>418505</v>
      </c>
      <c r="E26" s="1849">
        <v>722211</v>
      </c>
      <c r="F26" s="1824">
        <v>130880</v>
      </c>
      <c r="G26" s="1824">
        <v>130871</v>
      </c>
      <c r="H26" s="1849">
        <v>261751</v>
      </c>
      <c r="I26" s="1824">
        <v>4611</v>
      </c>
      <c r="J26" s="1824">
        <v>5668</v>
      </c>
      <c r="K26" s="1849">
        <v>10279</v>
      </c>
      <c r="L26" s="1850">
        <v>439197</v>
      </c>
      <c r="M26" s="1850">
        <v>555044</v>
      </c>
      <c r="N26" s="1850">
        <v>994241</v>
      </c>
    </row>
    <row r="27" spans="2:14" ht="18" customHeight="1" x14ac:dyDescent="0.25">
      <c r="B27" s="1848" t="s">
        <v>2426</v>
      </c>
      <c r="C27" s="1824">
        <v>801750</v>
      </c>
      <c r="D27" s="1824">
        <v>890388</v>
      </c>
      <c r="E27" s="1849">
        <v>1692138</v>
      </c>
      <c r="F27" s="1824">
        <v>210390</v>
      </c>
      <c r="G27" s="1824">
        <v>179138</v>
      </c>
      <c r="H27" s="1849">
        <v>389528</v>
      </c>
      <c r="I27" s="1824">
        <v>9449</v>
      </c>
      <c r="J27" s="1824">
        <v>9110</v>
      </c>
      <c r="K27" s="1849">
        <v>18559</v>
      </c>
      <c r="L27" s="1850">
        <v>1021589</v>
      </c>
      <c r="M27" s="1850">
        <v>1078636</v>
      </c>
      <c r="N27" s="1850">
        <v>2100225</v>
      </c>
    </row>
    <row r="28" spans="2:14" ht="18" customHeight="1" x14ac:dyDescent="0.25">
      <c r="B28" s="1848" t="s">
        <v>2427</v>
      </c>
      <c r="C28" s="1824">
        <v>684380</v>
      </c>
      <c r="D28" s="1824">
        <v>655769</v>
      </c>
      <c r="E28" s="1849">
        <v>1340149</v>
      </c>
      <c r="F28" s="1824">
        <v>186447</v>
      </c>
      <c r="G28" s="1824">
        <v>121152</v>
      </c>
      <c r="H28" s="1849">
        <v>307599</v>
      </c>
      <c r="I28" s="1824">
        <v>10576</v>
      </c>
      <c r="J28" s="1824">
        <v>10472</v>
      </c>
      <c r="K28" s="1849">
        <v>21048</v>
      </c>
      <c r="L28" s="1850">
        <v>881403</v>
      </c>
      <c r="M28" s="1850">
        <v>787393</v>
      </c>
      <c r="N28" s="1850">
        <v>1668796</v>
      </c>
    </row>
    <row r="29" spans="2:14" ht="18" customHeight="1" x14ac:dyDescent="0.25">
      <c r="B29" s="1848" t="s">
        <v>2428</v>
      </c>
      <c r="C29" s="1824">
        <v>541811</v>
      </c>
      <c r="D29" s="1824">
        <v>777727</v>
      </c>
      <c r="E29" s="1849">
        <v>1319538</v>
      </c>
      <c r="F29" s="1824">
        <v>166917</v>
      </c>
      <c r="G29" s="1824">
        <v>174130</v>
      </c>
      <c r="H29" s="1849">
        <v>341047</v>
      </c>
      <c r="I29" s="1824">
        <v>5241</v>
      </c>
      <c r="J29" s="1824">
        <v>4759</v>
      </c>
      <c r="K29" s="1849">
        <v>10000</v>
      </c>
      <c r="L29" s="1850">
        <v>713969</v>
      </c>
      <c r="M29" s="1850">
        <v>956616</v>
      </c>
      <c r="N29" s="1850">
        <v>1670585</v>
      </c>
    </row>
    <row r="30" spans="2:14" ht="18" customHeight="1" x14ac:dyDescent="0.25">
      <c r="B30" s="1848" t="s">
        <v>2429</v>
      </c>
      <c r="C30" s="1824">
        <v>242203</v>
      </c>
      <c r="D30" s="1824">
        <v>401617</v>
      </c>
      <c r="E30" s="1849">
        <v>643820</v>
      </c>
      <c r="F30" s="1824">
        <v>85375</v>
      </c>
      <c r="G30" s="1824">
        <v>103747</v>
      </c>
      <c r="H30" s="1849">
        <v>189122</v>
      </c>
      <c r="I30" s="1824">
        <v>3483</v>
      </c>
      <c r="J30" s="1824">
        <v>3299</v>
      </c>
      <c r="K30" s="1849">
        <v>6782</v>
      </c>
      <c r="L30" s="1850">
        <v>331061</v>
      </c>
      <c r="M30" s="1850">
        <v>508663</v>
      </c>
      <c r="N30" s="1850">
        <v>839724</v>
      </c>
    </row>
    <row r="31" spans="2:14" ht="18" customHeight="1" x14ac:dyDescent="0.25">
      <c r="B31" s="1848" t="s">
        <v>2430</v>
      </c>
      <c r="C31" s="1824">
        <v>559171</v>
      </c>
      <c r="D31" s="1824">
        <v>836372</v>
      </c>
      <c r="E31" s="1849">
        <v>1395543</v>
      </c>
      <c r="F31" s="1824">
        <v>153018</v>
      </c>
      <c r="G31" s="1824">
        <v>184484</v>
      </c>
      <c r="H31" s="1849">
        <v>337502</v>
      </c>
      <c r="I31" s="1824">
        <v>10497</v>
      </c>
      <c r="J31" s="1824">
        <v>5987</v>
      </c>
      <c r="K31" s="1849">
        <v>16484</v>
      </c>
      <c r="L31" s="1850">
        <v>722686</v>
      </c>
      <c r="M31" s="1850">
        <v>1026843</v>
      </c>
      <c r="N31" s="1850">
        <v>1749529</v>
      </c>
    </row>
    <row r="32" spans="2:14" ht="18" customHeight="1" x14ac:dyDescent="0.25">
      <c r="B32" s="1848" t="s">
        <v>2431</v>
      </c>
      <c r="C32" s="1824">
        <v>3790</v>
      </c>
      <c r="D32" s="1824">
        <v>4951</v>
      </c>
      <c r="E32" s="1849">
        <v>8741</v>
      </c>
      <c r="F32" s="1824">
        <v>790</v>
      </c>
      <c r="G32" s="1824">
        <v>773</v>
      </c>
      <c r="H32" s="1849">
        <v>1563</v>
      </c>
      <c r="I32" s="1824">
        <v>142</v>
      </c>
      <c r="J32" s="1824">
        <v>65</v>
      </c>
      <c r="K32" s="1849">
        <v>207</v>
      </c>
      <c r="L32" s="1850">
        <v>4722</v>
      </c>
      <c r="M32" s="1850">
        <v>5789</v>
      </c>
      <c r="N32" s="1850">
        <v>10511</v>
      </c>
    </row>
    <row r="33" spans="2:14" ht="18" customHeight="1" x14ac:dyDescent="0.25">
      <c r="B33" s="1848" t="s">
        <v>2432</v>
      </c>
      <c r="C33" s="1824">
        <v>129</v>
      </c>
      <c r="D33" s="1824">
        <v>53187</v>
      </c>
      <c r="E33" s="1849">
        <v>53316</v>
      </c>
      <c r="F33" s="1824">
        <v>20</v>
      </c>
      <c r="G33" s="1824">
        <v>25556</v>
      </c>
      <c r="H33" s="1849">
        <v>25576</v>
      </c>
      <c r="I33" s="1824">
        <v>2</v>
      </c>
      <c r="J33" s="1824">
        <v>6</v>
      </c>
      <c r="K33" s="1849">
        <v>8</v>
      </c>
      <c r="L33" s="1850">
        <v>151</v>
      </c>
      <c r="M33" s="1850">
        <v>78749</v>
      </c>
      <c r="N33" s="1850">
        <v>78900</v>
      </c>
    </row>
    <row r="34" spans="2:14" ht="18" customHeight="1" x14ac:dyDescent="0.25">
      <c r="B34" s="1848" t="s">
        <v>2433</v>
      </c>
      <c r="C34" s="1824">
        <v>48694</v>
      </c>
      <c r="D34" s="1824">
        <v>34032</v>
      </c>
      <c r="E34" s="1849">
        <v>82726</v>
      </c>
      <c r="F34" s="1824">
        <v>5533</v>
      </c>
      <c r="G34" s="1824">
        <v>4316</v>
      </c>
      <c r="H34" s="1849">
        <v>9849</v>
      </c>
      <c r="I34" s="1824">
        <v>1091</v>
      </c>
      <c r="J34" s="1824">
        <v>326</v>
      </c>
      <c r="K34" s="1849">
        <v>1417</v>
      </c>
      <c r="L34" s="1850">
        <v>55318</v>
      </c>
      <c r="M34" s="1850">
        <v>38674</v>
      </c>
      <c r="N34" s="1850">
        <v>93992</v>
      </c>
    </row>
    <row r="35" spans="2:14" ht="18" customHeight="1" x14ac:dyDescent="0.25">
      <c r="B35" s="1848" t="s">
        <v>2434</v>
      </c>
      <c r="C35" s="1824">
        <v>24</v>
      </c>
      <c r="D35" s="1824">
        <v>55243</v>
      </c>
      <c r="E35" s="1849">
        <v>55267</v>
      </c>
      <c r="F35" s="1824">
        <v>5</v>
      </c>
      <c r="G35" s="1824">
        <v>25133</v>
      </c>
      <c r="H35" s="1849">
        <v>25138</v>
      </c>
      <c r="I35" s="1824"/>
      <c r="J35" s="1824"/>
      <c r="K35" s="1849">
        <v>0</v>
      </c>
      <c r="L35" s="1850">
        <v>29</v>
      </c>
      <c r="M35" s="1850">
        <v>80376</v>
      </c>
      <c r="N35" s="1850">
        <v>80405</v>
      </c>
    </row>
    <row r="36" spans="2:14" ht="18" customHeight="1" x14ac:dyDescent="0.25">
      <c r="B36" s="1848" t="s">
        <v>2435</v>
      </c>
      <c r="C36" s="1824">
        <v>7136</v>
      </c>
      <c r="D36" s="1824">
        <v>6490</v>
      </c>
      <c r="E36" s="1849">
        <v>13626</v>
      </c>
      <c r="F36" s="1824">
        <v>495</v>
      </c>
      <c r="G36" s="1824">
        <v>1140</v>
      </c>
      <c r="H36" s="1849">
        <v>1635</v>
      </c>
      <c r="I36" s="1824">
        <v>107</v>
      </c>
      <c r="J36" s="1824">
        <v>20</v>
      </c>
      <c r="K36" s="1849">
        <v>127</v>
      </c>
      <c r="L36" s="1850">
        <v>7738</v>
      </c>
      <c r="M36" s="1850">
        <v>7650</v>
      </c>
      <c r="N36" s="1850">
        <v>15388</v>
      </c>
    </row>
    <row r="37" spans="2:14" ht="18" customHeight="1" x14ac:dyDescent="0.25">
      <c r="B37" s="1851" t="s">
        <v>8</v>
      </c>
      <c r="C37" s="1852">
        <v>3192794</v>
      </c>
      <c r="D37" s="1852">
        <v>4134281</v>
      </c>
      <c r="E37" s="1852">
        <v>7327075</v>
      </c>
      <c r="F37" s="1852">
        <v>939870</v>
      </c>
      <c r="G37" s="1852">
        <v>950440</v>
      </c>
      <c r="H37" s="1852">
        <v>1890310</v>
      </c>
      <c r="I37" s="1852">
        <v>45199</v>
      </c>
      <c r="J37" s="1852">
        <v>39712</v>
      </c>
      <c r="K37" s="1852">
        <v>84911</v>
      </c>
      <c r="L37" s="1852">
        <v>4177863</v>
      </c>
      <c r="M37" s="1852">
        <v>5124433</v>
      </c>
      <c r="N37" s="1852">
        <v>9302296</v>
      </c>
    </row>
  </sheetData>
  <mergeCells count="16">
    <mergeCell ref="B2:N2"/>
    <mergeCell ref="B3:N3"/>
    <mergeCell ref="B4:N4"/>
    <mergeCell ref="B6:B7"/>
    <mergeCell ref="C6:E6"/>
    <mergeCell ref="F6:H6"/>
    <mergeCell ref="I6:K6"/>
    <mergeCell ref="L6:N6"/>
    <mergeCell ref="B20:N20"/>
    <mergeCell ref="B21:N21"/>
    <mergeCell ref="B22:N22"/>
    <mergeCell ref="B24:B25"/>
    <mergeCell ref="C24:E24"/>
    <mergeCell ref="F24:H24"/>
    <mergeCell ref="I24:K24"/>
    <mergeCell ref="L24:N24"/>
  </mergeCells>
  <hyperlinks>
    <hyperlink ref="N1" location="'Capítulo VIII'!A1" display="Volver" xr:uid="{80368B8B-EE10-4416-9DEE-48FE40D2F74A}"/>
    <hyperlink ref="N18" location="'Capítulo VIII'!A1" display="Volver" xr:uid="{2D1F75C6-43D8-4763-A6E5-D2D253130196}"/>
  </hyperlink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7A8B3-C6AA-4B88-BE22-4D139D42E47C}">
  <sheetPr>
    <tabColor theme="0" tint="-0.499984740745262"/>
  </sheetPr>
  <dimension ref="B1:N15"/>
  <sheetViews>
    <sheetView showGridLines="0" zoomScale="90" zoomScaleNormal="90" workbookViewId="0"/>
  </sheetViews>
  <sheetFormatPr baseColWidth="10" defaultColWidth="11.42578125" defaultRowHeight="12.75" x14ac:dyDescent="0.2"/>
  <cols>
    <col min="1" max="1" width="23.7109375" style="1831" customWidth="1"/>
    <col min="2" max="2" width="27" style="1831" bestFit="1" customWidth="1"/>
    <col min="3" max="3" width="12.85546875" style="1831" bestFit="1" customWidth="1"/>
    <col min="4" max="4" width="12.85546875" style="1831" customWidth="1"/>
    <col min="5" max="5" width="12.85546875" style="1831" bestFit="1" customWidth="1"/>
    <col min="6" max="7" width="11" style="1831" bestFit="1" customWidth="1"/>
    <col min="8" max="8" width="12.85546875" style="1831" bestFit="1" customWidth="1"/>
    <col min="9" max="9" width="10.140625" style="1831" bestFit="1" customWidth="1"/>
    <col min="10" max="10" width="9.28515625" style="1831" bestFit="1" customWidth="1"/>
    <col min="11" max="11" width="11.140625" style="1831" customWidth="1"/>
    <col min="12" max="14" width="12.85546875" style="1831" bestFit="1" customWidth="1"/>
    <col min="15" max="16384" width="11.42578125" style="1831"/>
  </cols>
  <sheetData>
    <row r="1" spans="2:14" ht="42.95" customHeight="1" x14ac:dyDescent="0.2">
      <c r="B1" s="1854"/>
      <c r="C1" s="1854"/>
      <c r="D1" s="1854"/>
      <c r="E1" s="1854"/>
      <c r="F1" s="1854"/>
      <c r="G1" s="1854"/>
      <c r="H1" s="1854"/>
      <c r="I1" s="1854"/>
      <c r="J1" s="1854"/>
      <c r="K1" s="1854"/>
      <c r="N1" s="1767" t="s">
        <v>751</v>
      </c>
    </row>
    <row r="2" spans="2:14" ht="18" x14ac:dyDescent="0.25">
      <c r="B2" s="2374" t="s">
        <v>2446</v>
      </c>
      <c r="C2" s="2374"/>
      <c r="D2" s="2374"/>
      <c r="E2" s="2374"/>
      <c r="F2" s="2374"/>
      <c r="G2" s="2374"/>
      <c r="H2" s="2374"/>
      <c r="I2" s="2374"/>
      <c r="J2" s="2374"/>
      <c r="K2" s="2374"/>
      <c r="L2" s="2374"/>
      <c r="M2" s="2374"/>
      <c r="N2" s="2374"/>
    </row>
    <row r="3" spans="2:14" ht="36.75" customHeight="1" x14ac:dyDescent="0.2">
      <c r="B3" s="2002" t="s">
        <v>2437</v>
      </c>
      <c r="C3" s="2002"/>
      <c r="D3" s="2002"/>
      <c r="E3" s="2002"/>
      <c r="F3" s="2002"/>
      <c r="G3" s="2002"/>
      <c r="H3" s="2002"/>
      <c r="I3" s="2002"/>
      <c r="J3" s="2002"/>
      <c r="K3" s="2002"/>
      <c r="L3" s="2002"/>
      <c r="M3" s="2002"/>
      <c r="N3" s="2002"/>
    </row>
    <row r="4" spans="2:14" ht="16.5" thickBot="1" x14ac:dyDescent="0.3">
      <c r="B4" s="2379">
        <v>2021</v>
      </c>
      <c r="C4" s="2379"/>
      <c r="D4" s="2379"/>
      <c r="E4" s="2379"/>
      <c r="F4" s="2379"/>
      <c r="G4" s="2379"/>
      <c r="H4" s="2379"/>
      <c r="I4" s="2379"/>
      <c r="J4" s="2379"/>
      <c r="K4" s="2379"/>
      <c r="L4" s="2379"/>
      <c r="M4" s="2379"/>
      <c r="N4" s="2379"/>
    </row>
    <row r="5" spans="2:14" ht="15.75" x14ac:dyDescent="0.25">
      <c r="B5" s="1853"/>
      <c r="C5" s="1853"/>
      <c r="D5" s="1853"/>
      <c r="E5" s="1853"/>
      <c r="F5" s="1853"/>
      <c r="G5" s="1853"/>
      <c r="H5" s="1853"/>
      <c r="I5" s="1853"/>
      <c r="J5" s="1853"/>
      <c r="K5" s="1853"/>
      <c r="L5" s="1853"/>
      <c r="M5" s="1853"/>
      <c r="N5" s="1853"/>
    </row>
    <row r="6" spans="2:14" ht="15" customHeight="1" x14ac:dyDescent="0.25">
      <c r="B6" s="2377" t="s">
        <v>2438</v>
      </c>
      <c r="C6" s="2366" t="s">
        <v>2390</v>
      </c>
      <c r="D6" s="2366"/>
      <c r="E6" s="2366"/>
      <c r="F6" s="2366" t="s">
        <v>1386</v>
      </c>
      <c r="G6" s="2366"/>
      <c r="H6" s="2366"/>
      <c r="I6" s="2366" t="s">
        <v>2439</v>
      </c>
      <c r="J6" s="2366"/>
      <c r="K6" s="2366"/>
      <c r="L6" s="2366" t="s">
        <v>8</v>
      </c>
      <c r="M6" s="2366"/>
      <c r="N6" s="2366"/>
    </row>
    <row r="7" spans="2:14" ht="15" x14ac:dyDescent="0.2">
      <c r="B7" s="2377"/>
      <c r="C7" s="1821" t="s">
        <v>43</v>
      </c>
      <c r="D7" s="1821" t="s">
        <v>44</v>
      </c>
      <c r="E7" s="1821" t="s">
        <v>8</v>
      </c>
      <c r="F7" s="1821" t="s">
        <v>43</v>
      </c>
      <c r="G7" s="1821" t="s">
        <v>44</v>
      </c>
      <c r="H7" s="1821" t="s">
        <v>8</v>
      </c>
      <c r="I7" s="1821" t="s">
        <v>43</v>
      </c>
      <c r="J7" s="1821" t="s">
        <v>44</v>
      </c>
      <c r="K7" s="1821" t="s">
        <v>8</v>
      </c>
      <c r="L7" s="1821" t="s">
        <v>43</v>
      </c>
      <c r="M7" s="1821" t="s">
        <v>44</v>
      </c>
      <c r="N7" s="1821" t="s">
        <v>8</v>
      </c>
    </row>
    <row r="8" spans="2:14" ht="18" customHeight="1" x14ac:dyDescent="0.25">
      <c r="B8" s="1833" t="s">
        <v>2440</v>
      </c>
      <c r="C8" s="1824">
        <v>2654645</v>
      </c>
      <c r="D8" s="1824">
        <v>3438808</v>
      </c>
      <c r="E8" s="1849">
        <v>6093453</v>
      </c>
      <c r="F8" s="1824">
        <v>703508</v>
      </c>
      <c r="G8" s="1824">
        <v>714753</v>
      </c>
      <c r="H8" s="1849">
        <v>1418261</v>
      </c>
      <c r="I8" s="1824">
        <v>19974</v>
      </c>
      <c r="J8" s="1824">
        <v>15420</v>
      </c>
      <c r="K8" s="1849">
        <v>35394</v>
      </c>
      <c r="L8" s="1850">
        <v>3378127</v>
      </c>
      <c r="M8" s="1850">
        <v>4168981</v>
      </c>
      <c r="N8" s="1850">
        <v>7547108</v>
      </c>
    </row>
    <row r="9" spans="2:14" ht="18" customHeight="1" x14ac:dyDescent="0.25">
      <c r="B9" s="1833" t="s">
        <v>2441</v>
      </c>
      <c r="C9" s="1824">
        <v>139479</v>
      </c>
      <c r="D9" s="1824">
        <v>244074</v>
      </c>
      <c r="E9" s="1849">
        <v>383553</v>
      </c>
      <c r="F9" s="1824">
        <v>118522</v>
      </c>
      <c r="G9" s="1824">
        <v>121052</v>
      </c>
      <c r="H9" s="1849">
        <v>239574</v>
      </c>
      <c r="I9" s="1824">
        <v>1336</v>
      </c>
      <c r="J9" s="1824">
        <v>1173</v>
      </c>
      <c r="K9" s="1849">
        <v>2509</v>
      </c>
      <c r="L9" s="1850">
        <v>259337</v>
      </c>
      <c r="M9" s="1850">
        <v>366299</v>
      </c>
      <c r="N9" s="1850">
        <v>625636</v>
      </c>
    </row>
    <row r="10" spans="2:14" ht="18" customHeight="1" x14ac:dyDescent="0.25">
      <c r="B10" s="1833" t="s">
        <v>2442</v>
      </c>
      <c r="C10" s="1824">
        <v>19136</v>
      </c>
      <c r="D10" s="1824">
        <v>19504</v>
      </c>
      <c r="E10" s="1849">
        <v>38640</v>
      </c>
      <c r="F10" s="1824">
        <v>66</v>
      </c>
      <c r="G10" s="1824">
        <v>310</v>
      </c>
      <c r="H10" s="1849">
        <v>376</v>
      </c>
      <c r="I10" s="1824">
        <v>12</v>
      </c>
      <c r="J10" s="1824">
        <v>22</v>
      </c>
      <c r="K10" s="1849">
        <v>34</v>
      </c>
      <c r="L10" s="1850">
        <v>19214</v>
      </c>
      <c r="M10" s="1850">
        <v>19836</v>
      </c>
      <c r="N10" s="1850">
        <v>39050</v>
      </c>
    </row>
    <row r="11" spans="2:14" ht="18" customHeight="1" x14ac:dyDescent="0.25">
      <c r="B11" s="1833" t="s">
        <v>2443</v>
      </c>
      <c r="C11" s="1824">
        <v>26044</v>
      </c>
      <c r="D11" s="1824">
        <v>43239</v>
      </c>
      <c r="E11" s="1849">
        <v>69283</v>
      </c>
      <c r="F11" s="1824">
        <v>48114</v>
      </c>
      <c r="G11" s="1824">
        <v>57217</v>
      </c>
      <c r="H11" s="1849">
        <v>105331</v>
      </c>
      <c r="I11" s="1824">
        <v>158</v>
      </c>
      <c r="J11" s="1824">
        <v>150</v>
      </c>
      <c r="K11" s="1849">
        <v>308</v>
      </c>
      <c r="L11" s="1850">
        <v>74316</v>
      </c>
      <c r="M11" s="1850">
        <v>100606</v>
      </c>
      <c r="N11" s="1850">
        <v>174922</v>
      </c>
    </row>
    <row r="12" spans="2:14" ht="18" customHeight="1" x14ac:dyDescent="0.25">
      <c r="B12" s="1833" t="s">
        <v>2444</v>
      </c>
      <c r="C12" s="1824">
        <v>720</v>
      </c>
      <c r="D12" s="1824">
        <v>1514</v>
      </c>
      <c r="E12" s="1849">
        <v>2234</v>
      </c>
      <c r="F12" s="1824"/>
      <c r="G12" s="1824"/>
      <c r="H12" s="1849">
        <v>0</v>
      </c>
      <c r="I12" s="1824"/>
      <c r="J12" s="1824"/>
      <c r="K12" s="1849">
        <v>0</v>
      </c>
      <c r="L12" s="1850">
        <v>720</v>
      </c>
      <c r="M12" s="1850">
        <v>1514</v>
      </c>
      <c r="N12" s="1850">
        <v>2234</v>
      </c>
    </row>
    <row r="13" spans="2:14" ht="18" customHeight="1" x14ac:dyDescent="0.25">
      <c r="B13" s="1855" t="s">
        <v>8</v>
      </c>
      <c r="C13" s="1852">
        <v>2840024</v>
      </c>
      <c r="D13" s="1852">
        <v>3747139</v>
      </c>
      <c r="E13" s="1852">
        <v>6587163</v>
      </c>
      <c r="F13" s="1852">
        <v>870210</v>
      </c>
      <c r="G13" s="1852">
        <v>893332</v>
      </c>
      <c r="H13" s="1852">
        <v>1763542</v>
      </c>
      <c r="I13" s="1852">
        <v>21480</v>
      </c>
      <c r="J13" s="1852">
        <v>16765</v>
      </c>
      <c r="K13" s="1852">
        <v>38245</v>
      </c>
      <c r="L13" s="1852">
        <v>3731714</v>
      </c>
      <c r="M13" s="1852">
        <v>4657236</v>
      </c>
      <c r="N13" s="1852">
        <v>8388950</v>
      </c>
    </row>
    <row r="15" spans="2:14" x14ac:dyDescent="0.2">
      <c r="B15" s="2381" t="s">
        <v>2445</v>
      </c>
      <c r="C15" s="2381"/>
      <c r="D15" s="2381"/>
      <c r="E15" s="2381"/>
      <c r="F15" s="2381"/>
      <c r="G15" s="2381"/>
      <c r="H15" s="2381"/>
      <c r="I15" s="2381"/>
      <c r="J15" s="2381"/>
    </row>
  </sheetData>
  <mergeCells count="9">
    <mergeCell ref="B15:J15"/>
    <mergeCell ref="B2:N2"/>
    <mergeCell ref="B3:N3"/>
    <mergeCell ref="B4:N4"/>
    <mergeCell ref="B6:B7"/>
    <mergeCell ref="C6:E6"/>
    <mergeCell ref="F6:H6"/>
    <mergeCell ref="I6:K6"/>
    <mergeCell ref="L6:N6"/>
  </mergeCells>
  <hyperlinks>
    <hyperlink ref="N1" location="'Capítulo VIII'!A1" display="Volver" xr:uid="{2D804C17-B96D-4962-9A2E-969490E7F35C}"/>
  </hyperlinks>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5AD31-8CDB-43E3-A347-BEC8F049BEAA}">
  <sheetPr>
    <tabColor theme="0" tint="-0.499984740745262"/>
  </sheetPr>
  <dimension ref="B1:K31"/>
  <sheetViews>
    <sheetView showGridLines="0" zoomScale="90" zoomScaleNormal="90" workbookViewId="0"/>
  </sheetViews>
  <sheetFormatPr baseColWidth="10" defaultRowHeight="15" x14ac:dyDescent="0.25"/>
  <cols>
    <col min="1" max="1" width="23.7109375" style="638" customWidth="1"/>
    <col min="2" max="2" width="85.7109375" style="638" bestFit="1" customWidth="1"/>
    <col min="3" max="3" width="13.7109375" style="638" customWidth="1"/>
    <col min="4" max="4" width="12.85546875" style="638" bestFit="1" customWidth="1"/>
    <col min="5" max="5" width="12.140625" style="638" bestFit="1" customWidth="1"/>
    <col min="6" max="6" width="12.140625" style="638" customWidth="1"/>
    <col min="7" max="7" width="11.28515625" style="638" bestFit="1" customWidth="1"/>
    <col min="8" max="8" width="14.5703125" style="638" customWidth="1"/>
    <col min="9" max="9" width="12.85546875" style="638" bestFit="1" customWidth="1"/>
    <col min="10" max="16384" width="11.42578125" style="638"/>
  </cols>
  <sheetData>
    <row r="1" spans="2:11" ht="42.95" customHeight="1" x14ac:dyDescent="0.25">
      <c r="I1" s="1767" t="s">
        <v>751</v>
      </c>
    </row>
    <row r="2" spans="2:11" ht="18" x14ac:dyDescent="0.25">
      <c r="B2" s="2380" t="s">
        <v>2454</v>
      </c>
      <c r="C2" s="2380"/>
      <c r="D2" s="2380"/>
      <c r="E2" s="2380"/>
      <c r="F2" s="2380"/>
      <c r="G2" s="2380"/>
      <c r="H2" s="2380"/>
      <c r="I2" s="2380"/>
      <c r="J2" s="3"/>
      <c r="K2" s="772"/>
    </row>
    <row r="3" spans="2:11" ht="30.75" customHeight="1" x14ac:dyDescent="0.25">
      <c r="B3" s="2002" t="s">
        <v>2447</v>
      </c>
      <c r="C3" s="2002"/>
      <c r="D3" s="2002"/>
      <c r="E3" s="2002"/>
      <c r="F3" s="2002"/>
      <c r="G3" s="2002"/>
      <c r="H3" s="2002"/>
      <c r="I3" s="2002"/>
      <c r="J3" s="1837"/>
    </row>
    <row r="4" spans="2:11" ht="16.5" thickBot="1" x14ac:dyDescent="0.3">
      <c r="B4" s="2379">
        <v>2021</v>
      </c>
      <c r="C4" s="2379"/>
      <c r="D4" s="2379"/>
      <c r="E4" s="2379"/>
      <c r="F4" s="2379"/>
      <c r="G4" s="2379"/>
      <c r="H4" s="2379"/>
      <c r="I4" s="2379"/>
    </row>
    <row r="5" spans="2:11" x14ac:dyDescent="0.25">
      <c r="B5" s="1856"/>
      <c r="C5" s="1856"/>
      <c r="D5" s="1856"/>
      <c r="E5" s="1856"/>
      <c r="F5" s="1856"/>
      <c r="G5" s="1856"/>
      <c r="H5" s="1856"/>
      <c r="I5" s="1856"/>
    </row>
    <row r="6" spans="2:11" ht="60" x14ac:dyDescent="0.25">
      <c r="B6" s="1857" t="s">
        <v>2448</v>
      </c>
      <c r="C6" s="1858" t="s">
        <v>2440</v>
      </c>
      <c r="D6" s="1858" t="s">
        <v>2441</v>
      </c>
      <c r="E6" s="1858" t="s">
        <v>2442</v>
      </c>
      <c r="F6" s="1858" t="s">
        <v>2443</v>
      </c>
      <c r="G6" s="1858" t="s">
        <v>2444</v>
      </c>
      <c r="H6" s="1858" t="s">
        <v>8</v>
      </c>
    </row>
    <row r="7" spans="2:11" ht="18" customHeight="1" x14ac:dyDescent="0.25">
      <c r="B7" s="1859" t="s">
        <v>1389</v>
      </c>
      <c r="C7" s="1804">
        <v>195331</v>
      </c>
      <c r="D7" s="1804">
        <v>3511</v>
      </c>
      <c r="E7" s="1804">
        <v>454</v>
      </c>
      <c r="F7" s="1804">
        <v>2163</v>
      </c>
      <c r="G7" s="1804">
        <v>30</v>
      </c>
      <c r="H7" s="1805">
        <v>201489</v>
      </c>
    </row>
    <row r="8" spans="2:11" ht="18" customHeight="1" x14ac:dyDescent="0.25">
      <c r="B8" s="1860" t="s">
        <v>43</v>
      </c>
      <c r="C8" s="1811">
        <v>91199</v>
      </c>
      <c r="D8" s="1811">
        <v>2024</v>
      </c>
      <c r="E8" s="1811">
        <v>262</v>
      </c>
      <c r="F8" s="1811">
        <v>1160</v>
      </c>
      <c r="G8" s="1811">
        <v>15</v>
      </c>
      <c r="H8" s="1805">
        <v>94660</v>
      </c>
    </row>
    <row r="9" spans="2:11" ht="18" customHeight="1" x14ac:dyDescent="0.25">
      <c r="B9" s="1861" t="s">
        <v>44</v>
      </c>
      <c r="C9" s="1811">
        <v>104132</v>
      </c>
      <c r="D9" s="1811">
        <v>1487</v>
      </c>
      <c r="E9" s="1811">
        <v>192</v>
      </c>
      <c r="F9" s="1811">
        <v>1003</v>
      </c>
      <c r="G9" s="1811">
        <v>15</v>
      </c>
      <c r="H9" s="1805">
        <v>106829</v>
      </c>
    </row>
    <row r="10" spans="2:11" ht="18" customHeight="1" x14ac:dyDescent="0.25">
      <c r="B10" s="1859" t="s">
        <v>1397</v>
      </c>
      <c r="C10" s="1804">
        <v>1985639</v>
      </c>
      <c r="D10" s="1804">
        <v>391902</v>
      </c>
      <c r="E10" s="1804">
        <v>9874</v>
      </c>
      <c r="F10" s="1804">
        <v>55264</v>
      </c>
      <c r="G10" s="1804">
        <v>671</v>
      </c>
      <c r="H10" s="1805">
        <v>2443350</v>
      </c>
    </row>
    <row r="11" spans="2:11" ht="18" customHeight="1" x14ac:dyDescent="0.25">
      <c r="B11" s="1860" t="s">
        <v>43</v>
      </c>
      <c r="C11" s="1811">
        <v>713939</v>
      </c>
      <c r="D11" s="1811">
        <v>142124</v>
      </c>
      <c r="E11" s="1811">
        <v>3304</v>
      </c>
      <c r="F11" s="1811">
        <v>24170</v>
      </c>
      <c r="G11" s="1811">
        <v>185</v>
      </c>
      <c r="H11" s="1805">
        <v>883722</v>
      </c>
    </row>
    <row r="12" spans="2:11" ht="18" customHeight="1" x14ac:dyDescent="0.25">
      <c r="B12" s="1861" t="s">
        <v>44</v>
      </c>
      <c r="C12" s="1811">
        <v>1271700</v>
      </c>
      <c r="D12" s="1811">
        <v>249778</v>
      </c>
      <c r="E12" s="1811">
        <v>6570</v>
      </c>
      <c r="F12" s="1811">
        <v>31094</v>
      </c>
      <c r="G12" s="1811">
        <v>486</v>
      </c>
      <c r="H12" s="1805">
        <v>1559628</v>
      </c>
    </row>
    <row r="13" spans="2:11" ht="18" customHeight="1" x14ac:dyDescent="0.25">
      <c r="B13" s="1859" t="s">
        <v>1407</v>
      </c>
      <c r="C13" s="1804">
        <v>329763</v>
      </c>
      <c r="D13" s="1804">
        <v>9262</v>
      </c>
      <c r="E13" s="1804">
        <v>1637</v>
      </c>
      <c r="F13" s="1804">
        <v>6176</v>
      </c>
      <c r="G13" s="1804">
        <v>49</v>
      </c>
      <c r="H13" s="1805">
        <v>346887</v>
      </c>
    </row>
    <row r="14" spans="2:11" ht="18" customHeight="1" x14ac:dyDescent="0.25">
      <c r="B14" s="1860" t="s">
        <v>43</v>
      </c>
      <c r="C14" s="1811">
        <v>142021</v>
      </c>
      <c r="D14" s="1811">
        <v>4222</v>
      </c>
      <c r="E14" s="1811">
        <v>785</v>
      </c>
      <c r="F14" s="1811">
        <v>2835</v>
      </c>
      <c r="G14" s="1811">
        <v>21</v>
      </c>
      <c r="H14" s="1805">
        <v>149884</v>
      </c>
    </row>
    <row r="15" spans="2:11" ht="18" customHeight="1" x14ac:dyDescent="0.25">
      <c r="B15" s="1861" t="s">
        <v>44</v>
      </c>
      <c r="C15" s="1811">
        <v>187742</v>
      </c>
      <c r="D15" s="1811">
        <v>5040</v>
      </c>
      <c r="E15" s="1811">
        <v>852</v>
      </c>
      <c r="F15" s="1811">
        <v>3341</v>
      </c>
      <c r="G15" s="1811">
        <v>28</v>
      </c>
      <c r="H15" s="1805">
        <v>197003</v>
      </c>
    </row>
    <row r="16" spans="2:11" ht="18" customHeight="1" x14ac:dyDescent="0.25">
      <c r="B16" s="1859" t="s">
        <v>1409</v>
      </c>
      <c r="C16" s="1804">
        <v>277247</v>
      </c>
      <c r="D16" s="1804">
        <v>7155</v>
      </c>
      <c r="E16" s="1804">
        <v>1251</v>
      </c>
      <c r="F16" s="1804">
        <v>5210</v>
      </c>
      <c r="G16" s="1804">
        <v>51</v>
      </c>
      <c r="H16" s="1805">
        <v>290914</v>
      </c>
    </row>
    <row r="17" spans="2:9" ht="18" customHeight="1" x14ac:dyDescent="0.25">
      <c r="B17" s="1860" t="s">
        <v>43</v>
      </c>
      <c r="C17" s="1811">
        <v>129486</v>
      </c>
      <c r="D17" s="1811">
        <v>3821</v>
      </c>
      <c r="E17" s="1811">
        <v>750</v>
      </c>
      <c r="F17" s="1811">
        <v>2420</v>
      </c>
      <c r="G17" s="1811">
        <v>22</v>
      </c>
      <c r="H17" s="1805">
        <v>136499</v>
      </c>
    </row>
    <row r="18" spans="2:9" ht="18" customHeight="1" x14ac:dyDescent="0.25">
      <c r="B18" s="1861" t="s">
        <v>44</v>
      </c>
      <c r="C18" s="1811">
        <v>147761</v>
      </c>
      <c r="D18" s="1811">
        <v>3334</v>
      </c>
      <c r="E18" s="1811">
        <v>501</v>
      </c>
      <c r="F18" s="1811">
        <v>2790</v>
      </c>
      <c r="G18" s="1811">
        <v>29</v>
      </c>
      <c r="H18" s="1805">
        <v>154415</v>
      </c>
    </row>
    <row r="19" spans="2:9" ht="18" customHeight="1" x14ac:dyDescent="0.25">
      <c r="B19" s="1859" t="s">
        <v>2449</v>
      </c>
      <c r="C19" s="1804">
        <v>1311502</v>
      </c>
      <c r="D19" s="1804">
        <v>100430</v>
      </c>
      <c r="E19" s="1804">
        <v>9313</v>
      </c>
      <c r="F19" s="1804">
        <v>27127</v>
      </c>
      <c r="G19" s="1804">
        <v>357</v>
      </c>
      <c r="H19" s="1805">
        <v>1448729</v>
      </c>
    </row>
    <row r="20" spans="2:9" ht="18" customHeight="1" x14ac:dyDescent="0.25">
      <c r="B20" s="1860" t="s">
        <v>43</v>
      </c>
      <c r="C20" s="1811">
        <v>663122</v>
      </c>
      <c r="D20" s="1811">
        <v>47179</v>
      </c>
      <c r="E20" s="1811">
        <v>4969</v>
      </c>
      <c r="F20" s="1811">
        <v>15647</v>
      </c>
      <c r="G20" s="1811">
        <v>156</v>
      </c>
      <c r="H20" s="1805">
        <v>731073</v>
      </c>
    </row>
    <row r="21" spans="2:9" ht="18" customHeight="1" x14ac:dyDescent="0.25">
      <c r="B21" s="1861" t="s">
        <v>44</v>
      </c>
      <c r="C21" s="1811">
        <v>648380</v>
      </c>
      <c r="D21" s="1811">
        <v>53251</v>
      </c>
      <c r="E21" s="1811">
        <v>4344</v>
      </c>
      <c r="F21" s="1811">
        <v>11480</v>
      </c>
      <c r="G21" s="1811">
        <v>201</v>
      </c>
      <c r="H21" s="1805">
        <v>717656</v>
      </c>
    </row>
    <row r="22" spans="2:9" ht="18" customHeight="1" x14ac:dyDescent="0.25">
      <c r="B22" s="1859" t="s">
        <v>1425</v>
      </c>
      <c r="C22" s="1804">
        <v>497108</v>
      </c>
      <c r="D22" s="1804">
        <v>20611</v>
      </c>
      <c r="E22" s="1804">
        <v>4538</v>
      </c>
      <c r="F22" s="1804">
        <v>8424</v>
      </c>
      <c r="G22" s="1804">
        <v>118</v>
      </c>
      <c r="H22" s="1805">
        <v>530799</v>
      </c>
    </row>
    <row r="23" spans="2:9" ht="18" customHeight="1" x14ac:dyDescent="0.25">
      <c r="B23" s="1860" t="s">
        <v>43</v>
      </c>
      <c r="C23" s="1811">
        <v>298539</v>
      </c>
      <c r="D23" s="1811">
        <v>12402</v>
      </c>
      <c r="E23" s="1811">
        <v>2984</v>
      </c>
      <c r="F23" s="1811">
        <v>4882</v>
      </c>
      <c r="G23" s="1811">
        <v>66</v>
      </c>
      <c r="H23" s="1805">
        <v>318873</v>
      </c>
    </row>
    <row r="24" spans="2:9" ht="18" customHeight="1" x14ac:dyDescent="0.25">
      <c r="B24" s="1861" t="s">
        <v>44</v>
      </c>
      <c r="C24" s="1811">
        <v>198569</v>
      </c>
      <c r="D24" s="1811">
        <v>8209</v>
      </c>
      <c r="E24" s="1811">
        <v>1554</v>
      </c>
      <c r="F24" s="1811">
        <v>3542</v>
      </c>
      <c r="G24" s="1811">
        <v>52</v>
      </c>
      <c r="H24" s="1805">
        <v>211926</v>
      </c>
    </row>
    <row r="25" spans="2:9" ht="18" customHeight="1" x14ac:dyDescent="0.25">
      <c r="B25" s="1859" t="s">
        <v>2450</v>
      </c>
      <c r="C25" s="1804">
        <v>2950518</v>
      </c>
      <c r="D25" s="1804">
        <v>92765</v>
      </c>
      <c r="E25" s="1804">
        <v>11983</v>
      </c>
      <c r="F25" s="1804">
        <v>70558</v>
      </c>
      <c r="G25" s="1804">
        <v>958</v>
      </c>
      <c r="H25" s="1805">
        <v>3126782</v>
      </c>
    </row>
    <row r="26" spans="2:9" ht="18" customHeight="1" x14ac:dyDescent="0.25">
      <c r="B26" s="1860" t="s">
        <v>43</v>
      </c>
      <c r="C26" s="1811">
        <v>1339821</v>
      </c>
      <c r="D26" s="1811">
        <v>47565</v>
      </c>
      <c r="E26" s="1811">
        <v>6160</v>
      </c>
      <c r="F26" s="1811">
        <v>23202</v>
      </c>
      <c r="G26" s="1811">
        <v>255</v>
      </c>
      <c r="H26" s="1805">
        <v>1417003</v>
      </c>
    </row>
    <row r="27" spans="2:9" ht="18" customHeight="1" x14ac:dyDescent="0.25">
      <c r="B27" s="1861" t="s">
        <v>44</v>
      </c>
      <c r="C27" s="1811">
        <v>1610697</v>
      </c>
      <c r="D27" s="1811">
        <v>45200</v>
      </c>
      <c r="E27" s="1811">
        <v>5823</v>
      </c>
      <c r="F27" s="1811">
        <v>47356</v>
      </c>
      <c r="G27" s="1811">
        <v>703</v>
      </c>
      <c r="H27" s="1805">
        <v>1709779</v>
      </c>
    </row>
    <row r="28" spans="2:9" ht="18" customHeight="1" x14ac:dyDescent="0.25">
      <c r="B28" s="1862" t="s">
        <v>8</v>
      </c>
      <c r="C28" s="1863">
        <v>7547108</v>
      </c>
      <c r="D28" s="1863">
        <v>625636</v>
      </c>
      <c r="E28" s="1863">
        <v>39050</v>
      </c>
      <c r="F28" s="1863">
        <v>174922</v>
      </c>
      <c r="G28" s="1863">
        <v>2234</v>
      </c>
      <c r="H28" s="1863">
        <v>8388950</v>
      </c>
    </row>
    <row r="29" spans="2:9" x14ac:dyDescent="0.25">
      <c r="B29" s="2382" t="s">
        <v>2451</v>
      </c>
      <c r="C29" s="2382"/>
      <c r="D29" s="2382"/>
      <c r="E29" s="2382"/>
      <c r="F29" s="2382"/>
      <c r="G29" s="2382"/>
      <c r="H29" s="2382"/>
      <c r="I29" s="2382"/>
    </row>
    <row r="30" spans="2:9" x14ac:dyDescent="0.25">
      <c r="B30" s="2383" t="s">
        <v>2452</v>
      </c>
      <c r="C30" s="2383"/>
      <c r="D30" s="2383"/>
      <c r="E30" s="2383"/>
      <c r="F30" s="2383"/>
      <c r="G30" s="2383"/>
      <c r="H30" s="2383"/>
      <c r="I30" s="2383"/>
    </row>
    <row r="31" spans="2:9" x14ac:dyDescent="0.25">
      <c r="B31" s="638" t="s">
        <v>2453</v>
      </c>
    </row>
  </sheetData>
  <mergeCells count="5">
    <mergeCell ref="B2:I2"/>
    <mergeCell ref="B3:I3"/>
    <mergeCell ref="B4:I4"/>
    <mergeCell ref="B29:I29"/>
    <mergeCell ref="B30:I30"/>
  </mergeCells>
  <hyperlinks>
    <hyperlink ref="I1" location="'Capítulo VIII'!A1" display="Volver" xr:uid="{ADCC3841-3614-4744-BF80-D549AA255CD6}"/>
  </hyperlinks>
  <pageMargins left="0.7" right="0.7" top="0.75" bottom="0.75" header="0.3" footer="0.3"/>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4DDAB-29C7-41A7-B6A9-C48EE304B47D}">
  <sheetPr>
    <tabColor theme="0" tint="-0.499984740745262"/>
  </sheetPr>
  <dimension ref="B1:N36"/>
  <sheetViews>
    <sheetView showGridLines="0" zoomScale="90" zoomScaleNormal="90" workbookViewId="0"/>
  </sheetViews>
  <sheetFormatPr baseColWidth="10" defaultRowHeight="15" x14ac:dyDescent="0.25"/>
  <cols>
    <col min="1" max="1" width="23.7109375" style="638" customWidth="1"/>
    <col min="2" max="2" width="45.42578125" style="638" bestFit="1" customWidth="1"/>
    <col min="3" max="5" width="12.85546875" style="638" bestFit="1" customWidth="1"/>
    <col min="6" max="7" width="11" style="638" bestFit="1" customWidth="1"/>
    <col min="8" max="8" width="12.85546875" style="638" bestFit="1" customWidth="1"/>
    <col min="9" max="9" width="10.140625" style="638" bestFit="1" customWidth="1"/>
    <col min="10" max="11" width="9.7109375" style="638" bestFit="1" customWidth="1"/>
    <col min="12" max="14" width="12.85546875" style="638" bestFit="1" customWidth="1"/>
    <col min="15" max="16384" width="11.42578125" style="638"/>
  </cols>
  <sheetData>
    <row r="1" spans="2:14" ht="42.95" customHeight="1" x14ac:dyDescent="0.25">
      <c r="N1" s="1767" t="s">
        <v>751</v>
      </c>
    </row>
    <row r="2" spans="2:14" ht="18" x14ac:dyDescent="0.25">
      <c r="B2" s="2385" t="s">
        <v>2586</v>
      </c>
      <c r="C2" s="2385"/>
      <c r="D2" s="2385"/>
      <c r="E2" s="2385"/>
      <c r="F2" s="2385"/>
      <c r="G2" s="2385"/>
      <c r="H2" s="2385"/>
      <c r="I2" s="2385"/>
      <c r="J2" s="2385"/>
      <c r="K2" s="2385"/>
      <c r="L2" s="2385"/>
      <c r="M2" s="2385"/>
      <c r="N2" s="2385"/>
    </row>
    <row r="3" spans="2:14" ht="26.25" customHeight="1" x14ac:dyDescent="0.25">
      <c r="B3" s="2002" t="s">
        <v>2455</v>
      </c>
      <c r="C3" s="2002"/>
      <c r="D3" s="2002"/>
      <c r="E3" s="2002"/>
      <c r="F3" s="2002"/>
      <c r="G3" s="2002"/>
      <c r="H3" s="2002"/>
      <c r="I3" s="2002"/>
      <c r="J3" s="2002"/>
      <c r="K3" s="2002"/>
      <c r="L3" s="2002"/>
      <c r="M3" s="2002"/>
      <c r="N3" s="2002"/>
    </row>
    <row r="4" spans="2:14" ht="16.5" thickBot="1" x14ac:dyDescent="0.3">
      <c r="B4" s="2002">
        <v>2021</v>
      </c>
      <c r="C4" s="2002"/>
      <c r="D4" s="2002"/>
      <c r="E4" s="2002"/>
      <c r="F4" s="2002"/>
      <c r="G4" s="2002"/>
      <c r="H4" s="2002"/>
      <c r="I4" s="2002"/>
      <c r="J4" s="2002"/>
      <c r="K4" s="2002"/>
      <c r="L4" s="2002"/>
      <c r="M4" s="2002"/>
      <c r="N4" s="2002"/>
    </row>
    <row r="5" spans="2:14" x14ac:dyDescent="0.25">
      <c r="B5" s="1856"/>
      <c r="C5" s="1856"/>
      <c r="D5" s="1856"/>
      <c r="E5" s="1856"/>
      <c r="F5" s="1856"/>
      <c r="G5" s="1856"/>
      <c r="H5" s="1856"/>
      <c r="I5" s="1856"/>
      <c r="J5" s="1856"/>
      <c r="K5" s="1856"/>
      <c r="L5" s="1856"/>
      <c r="M5" s="1856"/>
      <c r="N5" s="1856"/>
    </row>
    <row r="6" spans="2:14" x14ac:dyDescent="0.25">
      <c r="B6" s="2377" t="s">
        <v>2456</v>
      </c>
      <c r="C6" s="2366" t="s">
        <v>2390</v>
      </c>
      <c r="D6" s="2366"/>
      <c r="E6" s="2366"/>
      <c r="F6" s="2366" t="s">
        <v>1386</v>
      </c>
      <c r="G6" s="2366"/>
      <c r="H6" s="2366"/>
      <c r="I6" s="2366" t="s">
        <v>2391</v>
      </c>
      <c r="J6" s="2366"/>
      <c r="K6" s="2366"/>
      <c r="L6" s="2366" t="s">
        <v>8</v>
      </c>
      <c r="M6" s="2366"/>
      <c r="N6" s="2366"/>
    </row>
    <row r="7" spans="2:14" x14ac:dyDescent="0.25">
      <c r="B7" s="2377"/>
      <c r="C7" s="1821" t="s">
        <v>43</v>
      </c>
      <c r="D7" s="1821" t="s">
        <v>44</v>
      </c>
      <c r="E7" s="1821" t="s">
        <v>8</v>
      </c>
      <c r="F7" s="1821" t="s">
        <v>43</v>
      </c>
      <c r="G7" s="1821" t="s">
        <v>44</v>
      </c>
      <c r="H7" s="1821" t="s">
        <v>8</v>
      </c>
      <c r="I7" s="1821" t="s">
        <v>43</v>
      </c>
      <c r="J7" s="1821" t="s">
        <v>44</v>
      </c>
      <c r="K7" s="1821" t="s">
        <v>8</v>
      </c>
      <c r="L7" s="1821" t="s">
        <v>43</v>
      </c>
      <c r="M7" s="1821" t="s">
        <v>44</v>
      </c>
      <c r="N7" s="1821" t="s">
        <v>8</v>
      </c>
    </row>
    <row r="8" spans="2:14" ht="18" customHeight="1" x14ac:dyDescent="0.25">
      <c r="B8" s="1848" t="s">
        <v>2457</v>
      </c>
      <c r="C8" s="1824">
        <v>2837469</v>
      </c>
      <c r="D8" s="1824">
        <v>3503356</v>
      </c>
      <c r="E8" s="1849">
        <v>6340825</v>
      </c>
      <c r="F8" s="1824">
        <v>864565</v>
      </c>
      <c r="G8" s="1824">
        <v>765173</v>
      </c>
      <c r="H8" s="1849">
        <v>1629738</v>
      </c>
      <c r="I8" s="1824">
        <v>0</v>
      </c>
      <c r="J8" s="1824">
        <v>0</v>
      </c>
      <c r="K8" s="1849">
        <v>0</v>
      </c>
      <c r="L8" s="1850">
        <v>3702034</v>
      </c>
      <c r="M8" s="1850">
        <v>4268529</v>
      </c>
      <c r="N8" s="1850">
        <v>7970563</v>
      </c>
    </row>
    <row r="9" spans="2:14" ht="18" customHeight="1" x14ac:dyDescent="0.25">
      <c r="B9" s="1848" t="s">
        <v>2458</v>
      </c>
      <c r="C9" s="1824">
        <v>2382</v>
      </c>
      <c r="D9" s="1824">
        <v>2970</v>
      </c>
      <c r="E9" s="1849">
        <v>5352</v>
      </c>
      <c r="F9" s="1824">
        <v>228</v>
      </c>
      <c r="G9" s="1824">
        <v>126</v>
      </c>
      <c r="H9" s="1849">
        <v>354</v>
      </c>
      <c r="I9" s="1824">
        <v>0</v>
      </c>
      <c r="J9" s="1824">
        <v>0</v>
      </c>
      <c r="K9" s="1849">
        <v>0</v>
      </c>
      <c r="L9" s="1850">
        <v>2610</v>
      </c>
      <c r="M9" s="1850">
        <v>3096</v>
      </c>
      <c r="N9" s="1850">
        <v>5706</v>
      </c>
    </row>
    <row r="10" spans="2:14" ht="18" customHeight="1" x14ac:dyDescent="0.25">
      <c r="B10" s="1848" t="s">
        <v>2459</v>
      </c>
      <c r="C10" s="1824">
        <v>21</v>
      </c>
      <c r="D10" s="1824">
        <v>107727</v>
      </c>
      <c r="E10" s="1849">
        <v>107748</v>
      </c>
      <c r="F10" s="1824">
        <v>24</v>
      </c>
      <c r="G10" s="1824">
        <v>48054</v>
      </c>
      <c r="H10" s="1849">
        <v>48078</v>
      </c>
      <c r="I10" s="1824">
        <v>0</v>
      </c>
      <c r="J10" s="1824">
        <v>0</v>
      </c>
      <c r="K10" s="1849">
        <v>0</v>
      </c>
      <c r="L10" s="1850">
        <v>45</v>
      </c>
      <c r="M10" s="1850">
        <v>155781</v>
      </c>
      <c r="N10" s="1850">
        <v>155826</v>
      </c>
    </row>
    <row r="11" spans="2:14" ht="18" customHeight="1" x14ac:dyDescent="0.25">
      <c r="B11" s="1848" t="s">
        <v>2460</v>
      </c>
      <c r="C11" s="1824">
        <v>113</v>
      </c>
      <c r="D11" s="1824">
        <v>49661</v>
      </c>
      <c r="E11" s="1849">
        <v>49774</v>
      </c>
      <c r="F11" s="1824">
        <v>158</v>
      </c>
      <c r="G11" s="1824">
        <v>39320</v>
      </c>
      <c r="H11" s="1849">
        <v>39478</v>
      </c>
      <c r="I11" s="1824">
        <v>0</v>
      </c>
      <c r="J11" s="1824">
        <v>0</v>
      </c>
      <c r="K11" s="1849">
        <v>0</v>
      </c>
      <c r="L11" s="1850">
        <v>271</v>
      </c>
      <c r="M11" s="1850">
        <v>88981</v>
      </c>
      <c r="N11" s="1850">
        <v>89252</v>
      </c>
    </row>
    <row r="12" spans="2:14" ht="18" customHeight="1" x14ac:dyDescent="0.25">
      <c r="B12" s="1848" t="s">
        <v>2461</v>
      </c>
      <c r="C12" s="1849">
        <v>0</v>
      </c>
      <c r="D12" s="1849">
        <v>0</v>
      </c>
      <c r="E12" s="1849">
        <v>0</v>
      </c>
      <c r="F12" s="1824">
        <v>472</v>
      </c>
      <c r="G12" s="1824">
        <v>155</v>
      </c>
      <c r="H12" s="1849">
        <v>627</v>
      </c>
      <c r="I12" s="1824">
        <v>18794</v>
      </c>
      <c r="J12" s="1824">
        <v>10993</v>
      </c>
      <c r="K12" s="1849">
        <v>29787</v>
      </c>
      <c r="L12" s="1850">
        <v>19266</v>
      </c>
      <c r="M12" s="1850">
        <v>11148</v>
      </c>
      <c r="N12" s="1850">
        <v>30414</v>
      </c>
    </row>
    <row r="13" spans="2:14" ht="18" customHeight="1" x14ac:dyDescent="0.25">
      <c r="B13" s="1848" t="s">
        <v>2462</v>
      </c>
      <c r="C13" s="1849">
        <v>0</v>
      </c>
      <c r="D13" s="1849">
        <v>0</v>
      </c>
      <c r="E13" s="1849">
        <v>0</v>
      </c>
      <c r="F13" s="1824">
        <v>4749</v>
      </c>
      <c r="G13" s="1824">
        <v>6736</v>
      </c>
      <c r="H13" s="1849">
        <v>11485</v>
      </c>
      <c r="I13" s="1824">
        <v>2686</v>
      </c>
      <c r="J13" s="1824">
        <v>5772</v>
      </c>
      <c r="K13" s="1849">
        <v>8458</v>
      </c>
      <c r="L13" s="1850">
        <v>7435</v>
      </c>
      <c r="M13" s="1850">
        <v>12508</v>
      </c>
      <c r="N13" s="1850">
        <v>19943</v>
      </c>
    </row>
    <row r="14" spans="2:14" ht="18" customHeight="1" x14ac:dyDescent="0.25">
      <c r="B14" s="1848" t="s">
        <v>2463</v>
      </c>
      <c r="C14" s="1824">
        <v>39</v>
      </c>
      <c r="D14" s="1824">
        <v>83425</v>
      </c>
      <c r="E14" s="1849">
        <v>83464</v>
      </c>
      <c r="F14" s="1824">
        <v>14</v>
      </c>
      <c r="G14" s="1824">
        <v>33768</v>
      </c>
      <c r="H14" s="1849">
        <v>33782</v>
      </c>
      <c r="I14" s="1824">
        <v>0</v>
      </c>
      <c r="J14" s="1824">
        <v>0</v>
      </c>
      <c r="K14" s="1849">
        <v>0</v>
      </c>
      <c r="L14" s="1850">
        <v>53</v>
      </c>
      <c r="M14" s="1850">
        <v>117193</v>
      </c>
      <c r="N14" s="1850">
        <v>117246</v>
      </c>
    </row>
    <row r="15" spans="2:14" ht="18" customHeight="1" x14ac:dyDescent="0.25">
      <c r="B15" s="1851" t="s">
        <v>8</v>
      </c>
      <c r="C15" s="1865">
        <v>2840024</v>
      </c>
      <c r="D15" s="1865">
        <v>3747139</v>
      </c>
      <c r="E15" s="1865">
        <v>6587163</v>
      </c>
      <c r="F15" s="1865">
        <v>870210</v>
      </c>
      <c r="G15" s="1865">
        <v>893332</v>
      </c>
      <c r="H15" s="1865">
        <v>1763542</v>
      </c>
      <c r="I15" s="1865">
        <v>21480</v>
      </c>
      <c r="J15" s="1865">
        <v>16765</v>
      </c>
      <c r="K15" s="1865">
        <v>38245</v>
      </c>
      <c r="L15" s="1865">
        <v>3731714</v>
      </c>
      <c r="M15" s="1865">
        <v>4657236</v>
      </c>
      <c r="N15" s="1865">
        <v>8388950</v>
      </c>
    </row>
    <row r="16" spans="2:14" x14ac:dyDescent="0.25">
      <c r="B16" s="2384" t="s">
        <v>2464</v>
      </c>
      <c r="C16" s="2384"/>
      <c r="D16" s="2384"/>
      <c r="E16" s="2384"/>
      <c r="F16" s="2384"/>
      <c r="G16" s="2384"/>
      <c r="H16" s="2384"/>
      <c r="I16" s="2384"/>
      <c r="J16" s="2384"/>
      <c r="K16" s="2384"/>
    </row>
    <row r="17" spans="5:11" x14ac:dyDescent="0.25">
      <c r="E17" s="1049"/>
      <c r="H17" s="1049"/>
      <c r="K17" s="1049"/>
    </row>
    <row r="18" spans="5:11" x14ac:dyDescent="0.25">
      <c r="E18" s="1049"/>
      <c r="H18" s="1049"/>
      <c r="K18" s="1049"/>
    </row>
    <row r="19" spans="5:11" x14ac:dyDescent="0.25">
      <c r="E19" s="1049"/>
      <c r="H19" s="1049"/>
      <c r="K19" s="1049"/>
    </row>
    <row r="20" spans="5:11" x14ac:dyDescent="0.25">
      <c r="E20" s="1049"/>
      <c r="H20" s="1049"/>
      <c r="K20" s="1049"/>
    </row>
    <row r="21" spans="5:11" x14ac:dyDescent="0.25">
      <c r="E21" s="1049"/>
      <c r="H21" s="1049"/>
      <c r="K21" s="1049"/>
    </row>
    <row r="22" spans="5:11" x14ac:dyDescent="0.25">
      <c r="E22" s="1049"/>
      <c r="H22" s="1049"/>
      <c r="K22" s="1049"/>
    </row>
    <row r="23" spans="5:11" x14ac:dyDescent="0.25">
      <c r="E23" s="1049"/>
      <c r="H23" s="1049"/>
      <c r="K23" s="1049"/>
    </row>
    <row r="24" spans="5:11" x14ac:dyDescent="0.25">
      <c r="E24" s="1049"/>
      <c r="H24" s="1049"/>
      <c r="K24" s="1049"/>
    </row>
    <row r="25" spans="5:11" x14ac:dyDescent="0.25">
      <c r="E25" s="1049"/>
      <c r="H25" s="1049"/>
      <c r="K25" s="1049"/>
    </row>
    <row r="26" spans="5:11" x14ac:dyDescent="0.25">
      <c r="E26" s="1049"/>
      <c r="H26" s="1049"/>
      <c r="K26" s="1049"/>
    </row>
    <row r="27" spans="5:11" x14ac:dyDescent="0.25">
      <c r="E27" s="1049"/>
      <c r="H27" s="1049"/>
      <c r="K27" s="1049"/>
    </row>
    <row r="28" spans="5:11" x14ac:dyDescent="0.25">
      <c r="E28" s="1049"/>
      <c r="H28" s="1049"/>
      <c r="K28" s="1049"/>
    </row>
    <row r="29" spans="5:11" x14ac:dyDescent="0.25">
      <c r="E29" s="1049"/>
      <c r="H29" s="1049"/>
      <c r="K29" s="1049"/>
    </row>
    <row r="30" spans="5:11" x14ac:dyDescent="0.25">
      <c r="E30" s="1049"/>
      <c r="H30" s="1049"/>
      <c r="K30" s="1049"/>
    </row>
    <row r="31" spans="5:11" x14ac:dyDescent="0.25">
      <c r="E31" s="1049"/>
      <c r="H31" s="1049"/>
      <c r="K31" s="1049"/>
    </row>
    <row r="32" spans="5:11" x14ac:dyDescent="0.25">
      <c r="E32" s="1049"/>
      <c r="H32" s="1049"/>
      <c r="K32" s="1049"/>
    </row>
    <row r="33" spans="5:11" x14ac:dyDescent="0.25">
      <c r="E33" s="1049"/>
      <c r="H33" s="1049"/>
      <c r="K33" s="1049"/>
    </row>
    <row r="34" spans="5:11" x14ac:dyDescent="0.25">
      <c r="E34" s="1049"/>
      <c r="H34" s="1049"/>
      <c r="K34" s="1049"/>
    </row>
    <row r="35" spans="5:11" x14ac:dyDescent="0.25">
      <c r="E35" s="1049"/>
    </row>
    <row r="36" spans="5:11" x14ac:dyDescent="0.25">
      <c r="E36" s="1049"/>
    </row>
  </sheetData>
  <mergeCells count="9">
    <mergeCell ref="B16:K16"/>
    <mergeCell ref="B2:N2"/>
    <mergeCell ref="B3:N3"/>
    <mergeCell ref="B4:N4"/>
    <mergeCell ref="B6:B7"/>
    <mergeCell ref="C6:E6"/>
    <mergeCell ref="F6:H6"/>
    <mergeCell ref="I6:K6"/>
    <mergeCell ref="L6:N6"/>
  </mergeCells>
  <hyperlinks>
    <hyperlink ref="N1" location="'Capítulo VIII'!A1" display="Volver" xr:uid="{B755115D-C4B0-41EE-AF06-1ABDDFEBA50F}"/>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499984740745262"/>
    <pageSetUpPr fitToPage="1"/>
  </sheetPr>
  <dimension ref="B1:H38"/>
  <sheetViews>
    <sheetView showGridLines="0" topLeftCell="A2" zoomScale="90" zoomScaleNormal="90" workbookViewId="0"/>
  </sheetViews>
  <sheetFormatPr baseColWidth="10" defaultColWidth="11.42578125" defaultRowHeight="12.75" x14ac:dyDescent="0.2"/>
  <cols>
    <col min="1" max="1" width="18.42578125" style="64" customWidth="1"/>
    <col min="2" max="2" width="52" style="64" customWidth="1"/>
    <col min="3" max="7" width="13.7109375" style="64" customWidth="1"/>
    <col min="8" max="16384" width="11.42578125" style="64"/>
  </cols>
  <sheetData>
    <row r="1" spans="2:8" ht="42.95" customHeight="1" x14ac:dyDescent="0.2"/>
    <row r="2" spans="2:8" ht="22.5" customHeight="1" x14ac:dyDescent="0.2">
      <c r="B2" s="1991" t="s">
        <v>96</v>
      </c>
      <c r="C2" s="1992"/>
      <c r="D2" s="1992"/>
      <c r="E2" s="1992"/>
      <c r="F2" s="2037"/>
      <c r="G2" s="2037"/>
      <c r="H2" s="876" t="s">
        <v>751</v>
      </c>
    </row>
    <row r="3" spans="2:8" ht="36" customHeight="1" x14ac:dyDescent="0.2">
      <c r="B3" s="2041" t="s">
        <v>97</v>
      </c>
      <c r="C3" s="2050"/>
      <c r="D3" s="2050"/>
      <c r="E3" s="2051"/>
      <c r="F3" s="2051"/>
      <c r="G3" s="2051"/>
    </row>
    <row r="4" spans="2:8" ht="19.149999999999999" customHeight="1" thickBot="1" x14ac:dyDescent="0.25">
      <c r="B4" s="2052" t="s">
        <v>870</v>
      </c>
      <c r="C4" s="2053"/>
      <c r="D4" s="2053"/>
      <c r="E4" s="2053"/>
      <c r="F4" s="2053"/>
      <c r="G4" s="2053"/>
    </row>
    <row r="5" spans="2:8" ht="20.25" customHeight="1" x14ac:dyDescent="0.2">
      <c r="B5" s="110"/>
      <c r="C5" s="110"/>
      <c r="D5" s="110"/>
      <c r="E5" s="110"/>
      <c r="F5" s="110"/>
      <c r="G5" s="110"/>
    </row>
    <row r="6" spans="2:8" ht="25.5" customHeight="1" x14ac:dyDescent="0.2">
      <c r="B6" s="6" t="s">
        <v>2</v>
      </c>
      <c r="C6" s="850">
        <v>2017</v>
      </c>
      <c r="D6" s="850">
        <v>2018</v>
      </c>
      <c r="E6" s="850">
        <v>2019</v>
      </c>
      <c r="F6" s="850">
        <v>2020</v>
      </c>
      <c r="G6" s="850">
        <v>2021</v>
      </c>
      <c r="H6" s="112"/>
    </row>
    <row r="7" spans="2:8" ht="18" customHeight="1" x14ac:dyDescent="0.25">
      <c r="B7" s="93" t="s">
        <v>3</v>
      </c>
      <c r="C7" s="559"/>
      <c r="D7" s="559"/>
      <c r="E7" s="559"/>
      <c r="F7" s="559"/>
      <c r="G7" s="559"/>
      <c r="H7" s="113"/>
    </row>
    <row r="8" spans="2:8" ht="18" customHeight="1" x14ac:dyDescent="0.2">
      <c r="B8" s="92" t="s">
        <v>763</v>
      </c>
      <c r="C8" s="60">
        <v>2347540.9166666665</v>
      </c>
      <c r="D8" s="60">
        <v>2448012.8333333335</v>
      </c>
      <c r="E8" s="60">
        <v>2624752.1666666665</v>
      </c>
      <c r="F8" s="60">
        <v>2655683.4166666665</v>
      </c>
      <c r="G8" s="60">
        <v>2738609.1666666665</v>
      </c>
      <c r="H8" s="115"/>
    </row>
    <row r="9" spans="2:8" ht="18" customHeight="1" x14ac:dyDescent="0.2">
      <c r="B9" s="92" t="s">
        <v>5</v>
      </c>
      <c r="C9" s="60">
        <v>2019350.0833333333</v>
      </c>
      <c r="D9" s="60">
        <v>2077649.3333333333</v>
      </c>
      <c r="E9" s="60">
        <v>2128071.8333333335</v>
      </c>
      <c r="F9" s="60">
        <v>2054679.3333333333</v>
      </c>
      <c r="G9" s="60">
        <v>2184065.0833333335</v>
      </c>
      <c r="H9" s="115"/>
    </row>
    <row r="10" spans="2:8" ht="18" customHeight="1" x14ac:dyDescent="0.2">
      <c r="B10" s="92" t="s">
        <v>6</v>
      </c>
      <c r="C10" s="60">
        <v>588394.58333333337</v>
      </c>
      <c r="D10" s="60">
        <v>593894.16666666663</v>
      </c>
      <c r="E10" s="60">
        <v>600407.16666666663</v>
      </c>
      <c r="F10" s="60">
        <v>575187.91666666663</v>
      </c>
      <c r="G10" s="60">
        <v>552392.5</v>
      </c>
      <c r="H10" s="115"/>
    </row>
    <row r="11" spans="2:8" ht="18" customHeight="1" x14ac:dyDescent="0.25">
      <c r="B11" s="93" t="s">
        <v>98</v>
      </c>
      <c r="C11" s="50">
        <v>4955285.583333333</v>
      </c>
      <c r="D11" s="50">
        <v>5119556.333333334</v>
      </c>
      <c r="E11" s="50">
        <v>5353231.166666667</v>
      </c>
      <c r="F11" s="50">
        <v>5285550.666666667</v>
      </c>
      <c r="G11" s="50">
        <v>5475066.75</v>
      </c>
      <c r="H11" s="113"/>
    </row>
    <row r="12" spans="2:8" ht="18" customHeight="1" x14ac:dyDescent="0.25">
      <c r="B12" s="117" t="s">
        <v>890</v>
      </c>
      <c r="C12" s="118">
        <v>737417.08333333326</v>
      </c>
      <c r="D12" s="118">
        <v>850184.58333333302</v>
      </c>
      <c r="E12" s="636">
        <v>1183237.0833333333</v>
      </c>
      <c r="F12" s="636">
        <v>1408534.8333333335</v>
      </c>
      <c r="G12" s="636">
        <v>1486828.1666666667</v>
      </c>
      <c r="H12" s="119"/>
    </row>
    <row r="13" spans="2:8" ht="18" customHeight="1" x14ac:dyDescent="0.2">
      <c r="B13" s="120" t="s">
        <v>99</v>
      </c>
      <c r="C13" s="114">
        <v>5666.083333333333</v>
      </c>
      <c r="D13" s="114">
        <v>5636.5</v>
      </c>
      <c r="E13" s="114">
        <v>5235.8333333333303</v>
      </c>
      <c r="F13" s="114">
        <v>4406.916666666667</v>
      </c>
      <c r="G13" s="114">
        <v>4037.6666666666665</v>
      </c>
      <c r="H13" s="121"/>
    </row>
    <row r="14" spans="2:8" ht="18" customHeight="1" x14ac:dyDescent="0.2">
      <c r="B14" s="122" t="s">
        <v>100</v>
      </c>
      <c r="C14" s="114">
        <v>1660.4166666666667</v>
      </c>
      <c r="D14" s="114">
        <v>1660.6666666666667</v>
      </c>
      <c r="E14" s="114">
        <v>1538.1666666666667</v>
      </c>
      <c r="F14" s="114">
        <v>1436.8333333333333</v>
      </c>
      <c r="G14" s="114">
        <v>1466.1666666666667</v>
      </c>
      <c r="H14" s="121"/>
    </row>
    <row r="15" spans="2:8" ht="18" customHeight="1" x14ac:dyDescent="0.2">
      <c r="B15" s="122" t="s">
        <v>101</v>
      </c>
      <c r="C15" s="114">
        <v>1679.25</v>
      </c>
      <c r="D15" s="114">
        <v>1712.0833333333333</v>
      </c>
      <c r="E15" s="114">
        <v>1619.6666666666667</v>
      </c>
      <c r="F15" s="114">
        <v>1498.6666666666667</v>
      </c>
      <c r="G15" s="114">
        <v>1415.4166666666667</v>
      </c>
      <c r="H15" s="71"/>
    </row>
    <row r="16" spans="2:8" ht="18" customHeight="1" x14ac:dyDescent="0.2">
      <c r="B16" s="122" t="s">
        <v>102</v>
      </c>
      <c r="C16" s="114">
        <v>4515.833333333333</v>
      </c>
      <c r="D16" s="114">
        <v>4381.666666666667</v>
      </c>
      <c r="E16" s="114">
        <v>4154.583333333333</v>
      </c>
      <c r="F16" s="114">
        <v>3949.5</v>
      </c>
      <c r="G16" s="114">
        <v>3914.4166666666665</v>
      </c>
      <c r="H16" s="71"/>
    </row>
    <row r="17" spans="2:8" ht="18" customHeight="1" x14ac:dyDescent="0.2">
      <c r="B17" s="122" t="s">
        <v>103</v>
      </c>
      <c r="C17" s="114">
        <v>10560.25</v>
      </c>
      <c r="D17" s="114">
        <v>9458.0833333333339</v>
      </c>
      <c r="E17" s="114">
        <v>9167.9166666666661</v>
      </c>
      <c r="F17" s="114">
        <v>9229.4166666666661</v>
      </c>
      <c r="G17" s="114">
        <v>9368.8333333333339</v>
      </c>
    </row>
    <row r="18" spans="2:8" ht="18" customHeight="1" x14ac:dyDescent="0.25">
      <c r="B18" s="117" t="s">
        <v>104</v>
      </c>
      <c r="C18" s="118">
        <v>24081.833333333332</v>
      </c>
      <c r="D18" s="118">
        <v>22849</v>
      </c>
      <c r="E18" s="118">
        <v>21716.166666666664</v>
      </c>
      <c r="F18" s="118">
        <v>20521.333333333336</v>
      </c>
      <c r="G18" s="118">
        <v>20202.5</v>
      </c>
      <c r="H18" s="48"/>
    </row>
    <row r="19" spans="2:8" ht="18" customHeight="1" x14ac:dyDescent="0.2">
      <c r="B19" s="560" t="s">
        <v>105</v>
      </c>
      <c r="C19" s="50">
        <v>5716784.4999999991</v>
      </c>
      <c r="D19" s="50">
        <v>5992589.916666667</v>
      </c>
      <c r="E19" s="50">
        <v>6558184.416666667</v>
      </c>
      <c r="F19" s="50">
        <v>6714606.833333333</v>
      </c>
      <c r="G19" s="50">
        <v>6982097.416666667</v>
      </c>
    </row>
    <row r="20" spans="2:8" ht="15" customHeight="1" x14ac:dyDescent="0.2">
      <c r="B20" s="379" t="s">
        <v>914</v>
      </c>
      <c r="C20" s="379"/>
      <c r="D20" s="379"/>
      <c r="E20" s="379"/>
      <c r="F20" s="379"/>
      <c r="G20" s="379"/>
    </row>
    <row r="21" spans="2:8" x14ac:dyDescent="0.2">
      <c r="B21" s="379" t="s">
        <v>889</v>
      </c>
      <c r="C21" s="379"/>
      <c r="D21" s="379"/>
      <c r="E21" s="379"/>
      <c r="F21" s="379"/>
      <c r="G21" s="379"/>
    </row>
    <row r="22" spans="2:8" ht="39" customHeight="1" x14ac:dyDescent="0.2">
      <c r="B22" s="1993" t="s">
        <v>809</v>
      </c>
      <c r="C22" s="1993"/>
      <c r="D22" s="1993"/>
      <c r="E22" s="1993"/>
      <c r="F22" s="1993"/>
      <c r="G22" s="1993"/>
    </row>
    <row r="23" spans="2:8" ht="12.6" customHeight="1" x14ac:dyDescent="0.2">
      <c r="C23" s="63"/>
      <c r="D23" s="63"/>
      <c r="E23" s="63"/>
      <c r="F23" s="63"/>
      <c r="G23" s="63"/>
    </row>
    <row r="24" spans="2:8" x14ac:dyDescent="0.2">
      <c r="C24" s="68"/>
      <c r="D24" s="68"/>
      <c r="E24" s="68"/>
      <c r="F24" s="68"/>
      <c r="G24" s="68"/>
    </row>
    <row r="25" spans="2:8" x14ac:dyDescent="0.2">
      <c r="C25" s="68"/>
      <c r="D25" s="68"/>
      <c r="E25" s="68"/>
      <c r="F25" s="68"/>
      <c r="G25" s="68"/>
    </row>
    <row r="26" spans="2:8" x14ac:dyDescent="0.2">
      <c r="C26" s="68"/>
      <c r="D26" s="68"/>
      <c r="E26" s="68"/>
      <c r="F26" s="68"/>
      <c r="G26" s="68"/>
    </row>
    <row r="27" spans="2:8" x14ac:dyDescent="0.2">
      <c r="B27" s="68"/>
      <c r="C27" s="68"/>
      <c r="D27" s="68"/>
      <c r="E27" s="68"/>
      <c r="F27" s="68"/>
      <c r="G27" s="68"/>
      <c r="H27" s="68"/>
    </row>
    <row r="28" spans="2:8" x14ac:dyDescent="0.2">
      <c r="B28" s="68"/>
      <c r="C28" s="68"/>
      <c r="D28" s="68"/>
      <c r="E28" s="68"/>
      <c r="F28" s="68"/>
      <c r="G28" s="68"/>
    </row>
    <row r="29" spans="2:8" x14ac:dyDescent="0.2">
      <c r="B29" s="68"/>
      <c r="C29" s="68"/>
      <c r="D29" s="68"/>
      <c r="E29" s="68"/>
      <c r="F29" s="68"/>
      <c r="G29" s="68"/>
    </row>
    <row r="30" spans="2:8" x14ac:dyDescent="0.2">
      <c r="B30" s="68"/>
      <c r="C30" s="68"/>
      <c r="D30" s="68"/>
      <c r="E30" s="68"/>
      <c r="F30" s="68"/>
      <c r="G30" s="68"/>
    </row>
    <row r="31" spans="2:8" x14ac:dyDescent="0.2">
      <c r="B31" s="68"/>
      <c r="C31" s="68"/>
      <c r="D31" s="68"/>
      <c r="E31" s="68"/>
      <c r="F31" s="68"/>
      <c r="G31" s="68"/>
    </row>
    <row r="32" spans="2:8" x14ac:dyDescent="0.2">
      <c r="B32" s="68"/>
      <c r="C32" s="68"/>
      <c r="D32" s="68"/>
      <c r="E32" s="68"/>
      <c r="F32" s="68"/>
      <c r="G32" s="68"/>
    </row>
    <row r="33" spans="2:7" x14ac:dyDescent="0.2">
      <c r="B33" s="68"/>
      <c r="C33" s="68"/>
      <c r="D33" s="68"/>
      <c r="E33" s="68"/>
      <c r="F33" s="68"/>
      <c r="G33" s="68"/>
    </row>
    <row r="34" spans="2:7" x14ac:dyDescent="0.2">
      <c r="B34" s="68"/>
      <c r="C34" s="68"/>
      <c r="D34" s="68"/>
      <c r="E34" s="68"/>
      <c r="F34" s="68"/>
      <c r="G34" s="68"/>
    </row>
    <row r="35" spans="2:7" x14ac:dyDescent="0.2">
      <c r="B35" s="68"/>
      <c r="C35" s="68"/>
      <c r="D35" s="68"/>
      <c r="E35" s="68"/>
      <c r="F35" s="68"/>
    </row>
    <row r="36" spans="2:7" x14ac:dyDescent="0.2">
      <c r="B36" s="68"/>
      <c r="C36" s="68"/>
      <c r="D36" s="68"/>
      <c r="E36" s="68"/>
      <c r="F36" s="68"/>
    </row>
    <row r="37" spans="2:7" x14ac:dyDescent="0.2">
      <c r="B37" s="68"/>
      <c r="C37" s="68"/>
      <c r="D37" s="68"/>
      <c r="E37" s="68"/>
      <c r="F37" s="68"/>
    </row>
    <row r="38" spans="2:7" x14ac:dyDescent="0.2">
      <c r="B38" s="68"/>
      <c r="C38" s="68"/>
      <c r="D38" s="68"/>
      <c r="E38" s="68"/>
      <c r="F38" s="68"/>
    </row>
  </sheetData>
  <mergeCells count="4">
    <mergeCell ref="B2:G2"/>
    <mergeCell ref="B3:G3"/>
    <mergeCell ref="B4:G4"/>
    <mergeCell ref="B22:G22"/>
  </mergeCells>
  <hyperlinks>
    <hyperlink ref="H2" location="'Capítulo I'!A1" display="Volver" xr:uid="{00000000-0004-0000-0A00-000000000000}"/>
  </hyperlinks>
  <pageMargins left="0.70866141732283472" right="0.70866141732283472" top="0.74803149606299213" bottom="0.74803149606299213" header="0.31496062992125984" footer="0.31496062992125984"/>
  <pageSetup scale="83"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A3262-5D25-40B5-9A81-5B11871FF05F}">
  <sheetPr>
    <tabColor theme="1"/>
  </sheetPr>
  <dimension ref="A1:G13"/>
  <sheetViews>
    <sheetView showGridLines="0" zoomScale="90" zoomScaleNormal="90" workbookViewId="0"/>
  </sheetViews>
  <sheetFormatPr baseColWidth="10" defaultRowHeight="15" x14ac:dyDescent="0.25"/>
  <cols>
    <col min="1" max="1" width="18.5703125" style="638" customWidth="1"/>
    <col min="2" max="2" width="11.42578125" style="517"/>
    <col min="3" max="3" width="148.42578125" style="638" bestFit="1" customWidth="1"/>
    <col min="4" max="16384" width="11.42578125" style="638"/>
  </cols>
  <sheetData>
    <row r="1" spans="1:7" ht="42.95" customHeight="1" x14ac:dyDescent="0.35">
      <c r="A1" s="517"/>
      <c r="C1" s="997" t="s">
        <v>752</v>
      </c>
      <c r="D1" s="772" t="s">
        <v>751</v>
      </c>
    </row>
    <row r="2" spans="1:7" ht="30.75" customHeight="1" x14ac:dyDescent="0.25"/>
    <row r="3" spans="1:7" ht="21" x14ac:dyDescent="0.25">
      <c r="C3" s="999" t="s">
        <v>2140</v>
      </c>
    </row>
    <row r="4" spans="1:7" ht="21" x14ac:dyDescent="0.35">
      <c r="B4" s="515" t="s">
        <v>750</v>
      </c>
      <c r="C4" s="1203"/>
    </row>
    <row r="5" spans="1:7" x14ac:dyDescent="0.25">
      <c r="B5" s="525">
        <v>159</v>
      </c>
      <c r="C5" s="638" t="s">
        <v>2599</v>
      </c>
    </row>
    <row r="6" spans="1:7" x14ac:dyDescent="0.25">
      <c r="B6" s="525">
        <v>160</v>
      </c>
      <c r="C6" s="638" t="s">
        <v>2600</v>
      </c>
    </row>
    <row r="7" spans="1:7" x14ac:dyDescent="0.25">
      <c r="B7" s="524">
        <v>161</v>
      </c>
      <c r="C7" s="638" t="s">
        <v>2141</v>
      </c>
    </row>
    <row r="8" spans="1:7" x14ac:dyDescent="0.25">
      <c r="B8" s="524">
        <v>162</v>
      </c>
      <c r="C8" s="638" t="s">
        <v>2142</v>
      </c>
    </row>
    <row r="12" spans="1:7" ht="15.75" x14ac:dyDescent="0.25">
      <c r="C12" s="2191"/>
      <c r="D12" s="2191"/>
      <c r="E12" s="2191"/>
      <c r="F12" s="2191"/>
      <c r="G12" s="2191"/>
    </row>
    <row r="13" spans="1:7" ht="15.75" x14ac:dyDescent="0.25">
      <c r="C13" s="2191"/>
      <c r="D13" s="2191"/>
      <c r="E13" s="2191"/>
      <c r="F13" s="2191"/>
      <c r="G13" s="2191"/>
    </row>
  </sheetData>
  <mergeCells count="2">
    <mergeCell ref="C12:G12"/>
    <mergeCell ref="C13:G13"/>
  </mergeCells>
  <hyperlinks>
    <hyperlink ref="B7" location="'161'!A1" display="'161'!A1" xr:uid="{46304385-78AD-4B79-AE2A-2C9349DCDBA6}"/>
    <hyperlink ref="B8" location="'162'!A1" display="'162'!A1" xr:uid="{67BF2720-2DB8-48CA-96F7-878E1CC8B238}"/>
    <hyperlink ref="D1" location="'Indice Total'!A188" display="Volver" xr:uid="{D2A1EEBA-7030-4D02-AB72-106A62A075A6}"/>
    <hyperlink ref="B5" location="'159'!A1" display="'159'!A1" xr:uid="{C19A9C44-52E0-440E-866E-6810154A3DE2}"/>
    <hyperlink ref="B6" location="'160'!A1" display="'160'!A1" xr:uid="{5ED12D56-AB10-46DD-98C6-62937087401F}"/>
  </hyperlink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0F5FC-7799-4303-A555-DF949A52E158}">
  <sheetPr>
    <tabColor theme="0" tint="-0.499984740745262"/>
  </sheetPr>
  <dimension ref="A1:G109"/>
  <sheetViews>
    <sheetView showGridLines="0" zoomScale="90" zoomScaleNormal="90" workbookViewId="0"/>
  </sheetViews>
  <sheetFormatPr baseColWidth="10" defaultRowHeight="15" x14ac:dyDescent="0.25"/>
  <cols>
    <col min="1" max="1" width="20.85546875" style="638" customWidth="1"/>
    <col min="2" max="2" width="75.28515625" style="638" bestFit="1" customWidth="1"/>
    <col min="3" max="4" width="14.7109375" style="638" bestFit="1" customWidth="1"/>
    <col min="5" max="5" width="13.42578125" style="638" bestFit="1" customWidth="1"/>
    <col min="6" max="6" width="15.140625" style="638" bestFit="1" customWidth="1"/>
    <col min="7" max="7" width="13" style="638" bestFit="1" customWidth="1"/>
    <col min="8" max="16384" width="11.42578125" style="638"/>
  </cols>
  <sheetData>
    <row r="1" spans="1:7" ht="15.75" x14ac:dyDescent="0.25">
      <c r="A1" s="1866"/>
      <c r="B1" s="1866"/>
      <c r="C1" s="1866"/>
      <c r="D1" s="1866"/>
      <c r="E1" s="1866"/>
      <c r="F1" s="1866"/>
    </row>
    <row r="2" spans="1:7" ht="15.75" x14ac:dyDescent="0.25">
      <c r="A2" s="1866"/>
      <c r="B2" s="1866"/>
      <c r="C2" s="1866"/>
      <c r="D2" s="1866"/>
      <c r="E2" s="1866"/>
      <c r="F2" s="1866"/>
    </row>
    <row r="3" spans="1:7" ht="18" x14ac:dyDescent="0.25">
      <c r="A3" s="1866"/>
      <c r="B3" s="2187" t="s">
        <v>2518</v>
      </c>
      <c r="C3" s="2187"/>
      <c r="D3" s="2187"/>
      <c r="E3" s="2187"/>
      <c r="F3" s="2187"/>
      <c r="G3" s="1767" t="s">
        <v>751</v>
      </c>
    </row>
    <row r="4" spans="1:7" ht="15.75" x14ac:dyDescent="0.25">
      <c r="A4" s="1866"/>
      <c r="B4" s="2386" t="s">
        <v>2465</v>
      </c>
      <c r="C4" s="2386"/>
      <c r="D4" s="2386"/>
      <c r="E4" s="2386"/>
      <c r="F4" s="2386"/>
    </row>
    <row r="5" spans="1:7" ht="15.75" x14ac:dyDescent="0.25">
      <c r="A5" s="1866"/>
      <c r="B5" s="2386" t="s">
        <v>2466</v>
      </c>
      <c r="C5" s="2386"/>
      <c r="D5" s="2386"/>
      <c r="E5" s="2386"/>
      <c r="F5" s="2386"/>
    </row>
    <row r="6" spans="1:7" ht="16.5" thickBot="1" x14ac:dyDescent="0.3">
      <c r="A6" s="1866"/>
      <c r="B6" s="2387" t="s">
        <v>2146</v>
      </c>
      <c r="C6" s="2387"/>
      <c r="D6" s="2387"/>
      <c r="E6" s="2387"/>
      <c r="F6" s="2387"/>
    </row>
    <row r="7" spans="1:7" ht="15.75" x14ac:dyDescent="0.25">
      <c r="A7" s="1866"/>
      <c r="B7" s="1866"/>
      <c r="C7" s="1866"/>
      <c r="D7" s="1866"/>
      <c r="E7" s="1866"/>
      <c r="F7" s="1866"/>
    </row>
    <row r="8" spans="1:7" ht="15.75" x14ac:dyDescent="0.25">
      <c r="A8" s="1866"/>
      <c r="B8" s="1867"/>
      <c r="C8" s="1868" t="s">
        <v>2467</v>
      </c>
      <c r="D8" s="1868" t="s">
        <v>2468</v>
      </c>
      <c r="E8" s="1868" t="s">
        <v>20</v>
      </c>
      <c r="F8" s="1868" t="s">
        <v>8</v>
      </c>
    </row>
    <row r="9" spans="1:7" ht="18" x14ac:dyDescent="0.25">
      <c r="A9" s="1866"/>
      <c r="B9" s="1869"/>
      <c r="C9" s="1870"/>
      <c r="D9" s="1871"/>
      <c r="E9" s="1870"/>
      <c r="F9" s="1870"/>
    </row>
    <row r="10" spans="1:7" ht="15.75" x14ac:dyDescent="0.25">
      <c r="A10" s="1866"/>
      <c r="B10" s="1872" t="s">
        <v>2148</v>
      </c>
      <c r="C10" s="1873"/>
      <c r="D10" s="1873"/>
      <c r="E10" s="1873"/>
      <c r="F10" s="1873"/>
    </row>
    <row r="11" spans="1:7" ht="15.75" x14ac:dyDescent="0.25">
      <c r="A11" s="1866"/>
      <c r="B11" s="1874"/>
      <c r="C11" s="1873"/>
      <c r="D11" s="1873"/>
      <c r="E11" s="1873"/>
      <c r="F11" s="1873"/>
    </row>
    <row r="12" spans="1:7" ht="15.75" x14ac:dyDescent="0.25">
      <c r="A12" s="1866"/>
      <c r="B12" s="1875" t="s">
        <v>2156</v>
      </c>
      <c r="C12" s="1876">
        <v>381878978</v>
      </c>
      <c r="D12" s="1876">
        <v>307911462</v>
      </c>
      <c r="E12" s="1876">
        <v>26717297</v>
      </c>
      <c r="F12" s="1876">
        <v>716507737</v>
      </c>
    </row>
    <row r="13" spans="1:7" ht="18" x14ac:dyDescent="0.25">
      <c r="A13" s="1866"/>
      <c r="B13" s="1869"/>
      <c r="C13" s="1877"/>
      <c r="D13" s="1878"/>
      <c r="E13" s="1877"/>
      <c r="F13" s="1879"/>
    </row>
    <row r="14" spans="1:7" ht="15.75" x14ac:dyDescent="0.25">
      <c r="A14" s="1866"/>
      <c r="B14" s="1880" t="s">
        <v>2469</v>
      </c>
      <c r="C14" s="1881">
        <v>7873128</v>
      </c>
      <c r="D14" s="1881">
        <v>99233907</v>
      </c>
      <c r="E14" s="1881">
        <v>5744373</v>
      </c>
      <c r="F14" s="1882">
        <v>112851408</v>
      </c>
    </row>
    <row r="15" spans="1:7" ht="15.75" x14ac:dyDescent="0.25">
      <c r="A15" s="1866"/>
      <c r="B15" s="1880" t="s">
        <v>2470</v>
      </c>
      <c r="C15" s="1881">
        <v>69893454</v>
      </c>
      <c r="D15" s="1881">
        <v>40513332</v>
      </c>
      <c r="E15" s="1881">
        <v>2900452</v>
      </c>
      <c r="F15" s="1882">
        <v>113307238</v>
      </c>
    </row>
    <row r="16" spans="1:7" ht="15.75" x14ac:dyDescent="0.25">
      <c r="A16" s="1866"/>
      <c r="B16" s="1880" t="s">
        <v>2471</v>
      </c>
      <c r="C16" s="1881">
        <v>226543632</v>
      </c>
      <c r="D16" s="1881">
        <v>105275985</v>
      </c>
      <c r="E16" s="1881">
        <v>1809969</v>
      </c>
      <c r="F16" s="1882">
        <v>333629586</v>
      </c>
    </row>
    <row r="17" spans="1:6" ht="15.75" x14ac:dyDescent="0.25">
      <c r="A17" s="1866"/>
      <c r="B17" s="1880" t="s">
        <v>2472</v>
      </c>
      <c r="C17" s="1881">
        <v>38625936</v>
      </c>
      <c r="D17" s="1881">
        <v>33341311</v>
      </c>
      <c r="E17" s="1881">
        <v>7687239</v>
      </c>
      <c r="F17" s="1882">
        <v>79654486</v>
      </c>
    </row>
    <row r="18" spans="1:6" ht="15.75" x14ac:dyDescent="0.25">
      <c r="A18" s="1866"/>
      <c r="B18" s="1880" t="s">
        <v>2473</v>
      </c>
      <c r="C18" s="1881">
        <v>57613</v>
      </c>
      <c r="D18" s="1881">
        <v>65751</v>
      </c>
      <c r="E18" s="1881">
        <v>311981</v>
      </c>
      <c r="F18" s="1882">
        <v>435345</v>
      </c>
    </row>
    <row r="19" spans="1:6" ht="15.75" x14ac:dyDescent="0.25">
      <c r="A19" s="1866"/>
      <c r="B19" s="1880" t="s">
        <v>2474</v>
      </c>
      <c r="C19" s="1881">
        <v>13027069</v>
      </c>
      <c r="D19" s="1881">
        <v>16350760</v>
      </c>
      <c r="E19" s="1881">
        <v>3640940</v>
      </c>
      <c r="F19" s="1882">
        <v>33018769</v>
      </c>
    </row>
    <row r="20" spans="1:6" ht="15.75" x14ac:dyDescent="0.25">
      <c r="A20" s="1866"/>
      <c r="B20" s="1880" t="s">
        <v>2475</v>
      </c>
      <c r="C20" s="1881">
        <v>8765598</v>
      </c>
      <c r="D20" s="1881">
        <v>1879622</v>
      </c>
      <c r="E20" s="1881">
        <v>0</v>
      </c>
      <c r="F20" s="1882">
        <v>10645220</v>
      </c>
    </row>
    <row r="21" spans="1:6" ht="15.75" x14ac:dyDescent="0.25">
      <c r="A21" s="1866"/>
      <c r="B21" s="1880" t="s">
        <v>2476</v>
      </c>
      <c r="C21" s="1881">
        <v>3563788</v>
      </c>
      <c r="D21" s="1881">
        <v>3097800</v>
      </c>
      <c r="E21" s="1881">
        <v>862835</v>
      </c>
      <c r="F21" s="1882">
        <v>7524423</v>
      </c>
    </row>
    <row r="22" spans="1:6" ht="15.75" x14ac:dyDescent="0.25">
      <c r="A22" s="1866"/>
      <c r="B22" s="1880" t="s">
        <v>2477</v>
      </c>
      <c r="C22" s="1881">
        <v>6087545</v>
      </c>
      <c r="D22" s="1881">
        <v>3265594</v>
      </c>
      <c r="E22" s="1881">
        <v>1902262</v>
      </c>
      <c r="F22" s="1882">
        <v>11255401</v>
      </c>
    </row>
    <row r="23" spans="1:6" ht="15.75" x14ac:dyDescent="0.25">
      <c r="A23" s="1866"/>
      <c r="B23" s="1880" t="s">
        <v>2478</v>
      </c>
      <c r="C23" s="1881">
        <v>2407949</v>
      </c>
      <c r="D23" s="1881">
        <v>3132796</v>
      </c>
      <c r="E23" s="1881">
        <v>195552</v>
      </c>
      <c r="F23" s="1882">
        <v>5736297</v>
      </c>
    </row>
    <row r="24" spans="1:6" ht="15.75" x14ac:dyDescent="0.25">
      <c r="A24" s="1866"/>
      <c r="B24" s="1880" t="s">
        <v>2479</v>
      </c>
      <c r="C24" s="1881">
        <v>3843138</v>
      </c>
      <c r="D24" s="1881">
        <v>1465454</v>
      </c>
      <c r="E24" s="1881">
        <v>1657005</v>
      </c>
      <c r="F24" s="1882">
        <v>6965597</v>
      </c>
    </row>
    <row r="25" spans="1:6" ht="15.75" x14ac:dyDescent="0.25">
      <c r="A25" s="1866"/>
      <c r="B25" s="1880" t="s">
        <v>2155</v>
      </c>
      <c r="C25" s="1881">
        <v>319848</v>
      </c>
      <c r="D25" s="1881">
        <v>289150</v>
      </c>
      <c r="E25" s="1881">
        <v>4689</v>
      </c>
      <c r="F25" s="1882">
        <v>613687</v>
      </c>
    </row>
    <row r="26" spans="1:6" ht="15.75" x14ac:dyDescent="0.25">
      <c r="A26" s="1866"/>
      <c r="B26" s="1875" t="s">
        <v>2480</v>
      </c>
      <c r="C26" s="1876">
        <v>381008698</v>
      </c>
      <c r="D26" s="1876">
        <v>307911462</v>
      </c>
      <c r="E26" s="1876">
        <v>26717297</v>
      </c>
      <c r="F26" s="1882">
        <v>715637457</v>
      </c>
    </row>
    <row r="27" spans="1:6" ht="28.5" x14ac:dyDescent="0.25">
      <c r="A27" s="1866"/>
      <c r="B27" s="1883" t="s">
        <v>2481</v>
      </c>
      <c r="C27" s="1881">
        <v>870280</v>
      </c>
      <c r="D27" s="1881">
        <v>0</v>
      </c>
      <c r="E27" s="1881">
        <v>0</v>
      </c>
      <c r="F27" s="1881">
        <v>870280</v>
      </c>
    </row>
    <row r="28" spans="1:6" ht="18" x14ac:dyDescent="0.25">
      <c r="A28" s="1866"/>
      <c r="B28" s="1884"/>
      <c r="C28" s="1877"/>
      <c r="D28" s="1877"/>
      <c r="E28" s="1877"/>
      <c r="F28" s="1885"/>
    </row>
    <row r="29" spans="1:6" ht="15.75" x14ac:dyDescent="0.25">
      <c r="A29" s="1866"/>
      <c r="B29" s="1875" t="s">
        <v>2166</v>
      </c>
      <c r="C29" s="1876">
        <v>528131913</v>
      </c>
      <c r="D29" s="1876">
        <v>408434337</v>
      </c>
      <c r="E29" s="1876">
        <v>135146221</v>
      </c>
      <c r="F29" s="1876">
        <v>1071712471</v>
      </c>
    </row>
    <row r="30" spans="1:6" ht="18" x14ac:dyDescent="0.25">
      <c r="A30" s="1866"/>
      <c r="B30" s="1869"/>
      <c r="C30" s="1877"/>
      <c r="D30" s="1877"/>
      <c r="E30" s="1877"/>
      <c r="F30" s="1885"/>
    </row>
    <row r="31" spans="1:6" ht="15.75" x14ac:dyDescent="0.25">
      <c r="A31" s="1866"/>
      <c r="B31" s="1880" t="s">
        <v>2470</v>
      </c>
      <c r="C31" s="1881">
        <v>177005371</v>
      </c>
      <c r="D31" s="1881">
        <v>215272592</v>
      </c>
      <c r="E31" s="1881">
        <v>46494760</v>
      </c>
      <c r="F31" s="1882">
        <v>438772723</v>
      </c>
    </row>
    <row r="32" spans="1:6" ht="15.75" x14ac:dyDescent="0.25">
      <c r="A32" s="1866"/>
      <c r="B32" s="1880" t="s">
        <v>2472</v>
      </c>
      <c r="C32" s="1881">
        <v>696247</v>
      </c>
      <c r="D32" s="1881">
        <v>1593640</v>
      </c>
      <c r="E32" s="1881">
        <v>2054226</v>
      </c>
      <c r="F32" s="1882">
        <v>4344113</v>
      </c>
    </row>
    <row r="33" spans="1:6" ht="15.75" x14ac:dyDescent="0.25">
      <c r="A33" s="1866"/>
      <c r="B33" s="1880" t="s">
        <v>2482</v>
      </c>
      <c r="C33" s="1881">
        <v>895313</v>
      </c>
      <c r="D33" s="1881">
        <v>5144334</v>
      </c>
      <c r="E33" s="1881">
        <v>718720</v>
      </c>
      <c r="F33" s="1882">
        <v>6758367</v>
      </c>
    </row>
    <row r="34" spans="1:6" ht="15.75" x14ac:dyDescent="0.25">
      <c r="A34" s="1866"/>
      <c r="B34" s="1880" t="s">
        <v>2475</v>
      </c>
      <c r="C34" s="1881">
        <v>0</v>
      </c>
      <c r="D34" s="1881">
        <v>0</v>
      </c>
      <c r="E34" s="1881">
        <v>0</v>
      </c>
      <c r="F34" s="1882">
        <v>0</v>
      </c>
    </row>
    <row r="35" spans="1:6" ht="15.75" x14ac:dyDescent="0.25">
      <c r="A35" s="1866"/>
      <c r="B35" s="1880" t="s">
        <v>2476</v>
      </c>
      <c r="C35" s="1881">
        <v>569845</v>
      </c>
      <c r="D35" s="1881">
        <v>284830</v>
      </c>
      <c r="E35" s="1881">
        <v>0</v>
      </c>
      <c r="F35" s="1882">
        <v>854675</v>
      </c>
    </row>
    <row r="36" spans="1:6" ht="28.5" x14ac:dyDescent="0.25">
      <c r="A36" s="1866"/>
      <c r="B36" s="1883" t="s">
        <v>2483</v>
      </c>
      <c r="C36" s="1881">
        <v>97443263</v>
      </c>
      <c r="D36" s="1881">
        <v>12621478</v>
      </c>
      <c r="E36" s="1881">
        <v>0</v>
      </c>
      <c r="F36" s="1882">
        <v>110064741</v>
      </c>
    </row>
    <row r="37" spans="1:6" ht="15.75" x14ac:dyDescent="0.25">
      <c r="A37" s="1866"/>
      <c r="B37" s="1880" t="s">
        <v>2484</v>
      </c>
      <c r="C37" s="1881">
        <v>1506422</v>
      </c>
      <c r="D37" s="1881">
        <v>0</v>
      </c>
      <c r="E37" s="1881">
        <v>0</v>
      </c>
      <c r="F37" s="1882">
        <v>1506422</v>
      </c>
    </row>
    <row r="38" spans="1:6" ht="15.75" x14ac:dyDescent="0.25">
      <c r="A38" s="1866"/>
      <c r="B38" s="1880" t="s">
        <v>2485</v>
      </c>
      <c r="C38" s="1881">
        <v>32222121</v>
      </c>
      <c r="D38" s="1881">
        <v>27155283</v>
      </c>
      <c r="E38" s="1881">
        <v>2373536</v>
      </c>
      <c r="F38" s="1882">
        <v>61750940</v>
      </c>
    </row>
    <row r="39" spans="1:6" ht="15.75" x14ac:dyDescent="0.25">
      <c r="A39" s="1866"/>
      <c r="B39" s="1880" t="s">
        <v>2486</v>
      </c>
      <c r="C39" s="1881">
        <v>217793331</v>
      </c>
      <c r="D39" s="1881">
        <v>145409873</v>
      </c>
      <c r="E39" s="1881">
        <v>80997789</v>
      </c>
      <c r="F39" s="1882">
        <v>444200993</v>
      </c>
    </row>
    <row r="40" spans="1:6" ht="15.75" x14ac:dyDescent="0.25">
      <c r="A40" s="1866"/>
      <c r="B40" s="1880" t="s">
        <v>2487</v>
      </c>
      <c r="C40" s="1881">
        <v>0</v>
      </c>
      <c r="D40" s="1881">
        <v>0</v>
      </c>
      <c r="E40" s="1881">
        <v>1052869</v>
      </c>
      <c r="F40" s="1882">
        <v>1052869</v>
      </c>
    </row>
    <row r="41" spans="1:6" ht="15.75" x14ac:dyDescent="0.25">
      <c r="A41" s="1866"/>
      <c r="B41" s="1880" t="s">
        <v>2478</v>
      </c>
      <c r="C41" s="1881">
        <v>0</v>
      </c>
      <c r="D41" s="1881">
        <v>199297</v>
      </c>
      <c r="E41" s="1881">
        <v>97902</v>
      </c>
      <c r="F41" s="1882">
        <v>297199</v>
      </c>
    </row>
    <row r="42" spans="1:6" ht="15.75" x14ac:dyDescent="0.25">
      <c r="A42" s="1866"/>
      <c r="B42" s="1880" t="s">
        <v>2488</v>
      </c>
      <c r="C42" s="1881">
        <v>0</v>
      </c>
      <c r="D42" s="1881">
        <v>0</v>
      </c>
      <c r="E42" s="1881">
        <v>1307190</v>
      </c>
      <c r="F42" s="1882">
        <v>1307190</v>
      </c>
    </row>
    <row r="43" spans="1:6" ht="15.75" x14ac:dyDescent="0.25">
      <c r="A43" s="1866"/>
      <c r="B43" s="1880" t="s">
        <v>2165</v>
      </c>
      <c r="C43" s="1881">
        <v>0</v>
      </c>
      <c r="D43" s="1881">
        <v>753010</v>
      </c>
      <c r="E43" s="1881">
        <v>49229</v>
      </c>
      <c r="F43" s="1882">
        <v>802239</v>
      </c>
    </row>
    <row r="44" spans="1:6" ht="18" x14ac:dyDescent="0.25">
      <c r="A44" s="1866"/>
      <c r="B44" s="1884"/>
      <c r="C44" s="1877"/>
      <c r="D44" s="1877"/>
      <c r="E44" s="1877"/>
      <c r="F44" s="1885"/>
    </row>
    <row r="45" spans="1:6" ht="15.75" x14ac:dyDescent="0.25">
      <c r="A45" s="1866"/>
      <c r="B45" s="1875" t="s">
        <v>2167</v>
      </c>
      <c r="C45" s="1876">
        <v>910010891</v>
      </c>
      <c r="D45" s="1876">
        <v>716345799</v>
      </c>
      <c r="E45" s="1876">
        <v>161863518</v>
      </c>
      <c r="F45" s="1876">
        <v>1788220208</v>
      </c>
    </row>
    <row r="46" spans="1:6" ht="15.75" x14ac:dyDescent="0.25">
      <c r="A46" s="1866"/>
      <c r="B46" s="1886"/>
      <c r="C46" s="1878"/>
      <c r="D46" s="1878"/>
      <c r="E46" s="1878"/>
      <c r="F46" s="1887"/>
    </row>
    <row r="47" spans="1:6" ht="15.75" x14ac:dyDescent="0.25">
      <c r="A47" s="1866"/>
      <c r="B47" s="1872" t="s">
        <v>2168</v>
      </c>
      <c r="C47" s="1888"/>
      <c r="D47" s="1888"/>
      <c r="E47" s="1888"/>
      <c r="F47" s="1888"/>
    </row>
    <row r="48" spans="1:6" ht="15.75" x14ac:dyDescent="0.25">
      <c r="A48" s="1866"/>
      <c r="B48" s="1886"/>
      <c r="C48" s="1878"/>
      <c r="D48" s="1878"/>
      <c r="E48" s="1878"/>
      <c r="F48" s="1887"/>
    </row>
    <row r="49" spans="1:6" ht="15.75" x14ac:dyDescent="0.25">
      <c r="A49" s="1866"/>
      <c r="B49" s="1875" t="s">
        <v>2174</v>
      </c>
      <c r="C49" s="1876">
        <v>138731798</v>
      </c>
      <c r="D49" s="1876">
        <v>96048011</v>
      </c>
      <c r="E49" s="1876">
        <v>21756215</v>
      </c>
      <c r="F49" s="1876">
        <v>256536024</v>
      </c>
    </row>
    <row r="50" spans="1:6" ht="18" x14ac:dyDescent="0.25">
      <c r="A50" s="1866"/>
      <c r="B50" s="1869"/>
      <c r="C50" s="1877"/>
      <c r="D50" s="1877"/>
      <c r="E50" s="1877"/>
      <c r="F50" s="1885"/>
    </row>
    <row r="51" spans="1:6" ht="15.75" x14ac:dyDescent="0.25">
      <c r="A51" s="1866"/>
      <c r="B51" s="1880" t="s">
        <v>2489</v>
      </c>
      <c r="C51" s="1881">
        <v>1553404</v>
      </c>
      <c r="D51" s="1881">
        <v>2952610</v>
      </c>
      <c r="E51" s="1881">
        <v>1769257</v>
      </c>
      <c r="F51" s="1882">
        <v>6275271</v>
      </c>
    </row>
    <row r="52" spans="1:6" ht="15.75" x14ac:dyDescent="0.25">
      <c r="A52" s="1866"/>
      <c r="B52" s="1880" t="s">
        <v>2490</v>
      </c>
      <c r="C52" s="1881">
        <v>19758787</v>
      </c>
      <c r="D52" s="1881">
        <v>2659670</v>
      </c>
      <c r="E52" s="1881">
        <v>2159988</v>
      </c>
      <c r="F52" s="1882">
        <v>24578445</v>
      </c>
    </row>
    <row r="53" spans="1:6" ht="15.75" x14ac:dyDescent="0.25">
      <c r="A53" s="1866"/>
      <c r="B53" s="1880" t="s">
        <v>2491</v>
      </c>
      <c r="C53" s="1881">
        <v>51768801</v>
      </c>
      <c r="D53" s="1881">
        <v>21499698</v>
      </c>
      <c r="E53" s="1881">
        <v>8504305</v>
      </c>
      <c r="F53" s="1882">
        <v>81772804</v>
      </c>
    </row>
    <row r="54" spans="1:6" ht="15.75" x14ac:dyDescent="0.25">
      <c r="A54" s="1866"/>
      <c r="B54" s="1880" t="s">
        <v>2492</v>
      </c>
      <c r="C54" s="1881">
        <v>9111665</v>
      </c>
      <c r="D54" s="1881">
        <v>3590212</v>
      </c>
      <c r="E54" s="1881">
        <v>0</v>
      </c>
      <c r="F54" s="1882">
        <v>12701877</v>
      </c>
    </row>
    <row r="55" spans="1:6" ht="15.75" x14ac:dyDescent="0.25">
      <c r="A55" s="1866"/>
      <c r="B55" s="1880" t="s">
        <v>2493</v>
      </c>
      <c r="C55" s="1881">
        <v>27423525</v>
      </c>
      <c r="D55" s="1881">
        <v>14320847</v>
      </c>
      <c r="E55" s="1881">
        <v>2585556</v>
      </c>
      <c r="F55" s="1882">
        <v>44329928</v>
      </c>
    </row>
    <row r="56" spans="1:6" ht="15.75" x14ac:dyDescent="0.25">
      <c r="A56" s="1866"/>
      <c r="B56" s="1880" t="s">
        <v>2494</v>
      </c>
      <c r="C56" s="1881">
        <v>6692205</v>
      </c>
      <c r="D56" s="1881">
        <v>6995770</v>
      </c>
      <c r="E56" s="1881">
        <v>243072</v>
      </c>
      <c r="F56" s="1882">
        <v>13931047</v>
      </c>
    </row>
    <row r="57" spans="1:6" ht="15.75" x14ac:dyDescent="0.25">
      <c r="A57" s="1866"/>
      <c r="B57" s="1880" t="s">
        <v>2495</v>
      </c>
      <c r="C57" s="1881">
        <v>3194516</v>
      </c>
      <c r="D57" s="1881">
        <v>1850964</v>
      </c>
      <c r="E57" s="1881">
        <v>433968</v>
      </c>
      <c r="F57" s="1882">
        <v>5479448</v>
      </c>
    </row>
    <row r="58" spans="1:6" ht="15.75" x14ac:dyDescent="0.25">
      <c r="A58" s="1866"/>
      <c r="B58" s="1880" t="s">
        <v>2496</v>
      </c>
      <c r="C58" s="1881">
        <v>799590</v>
      </c>
      <c r="D58" s="1881">
        <v>1289820</v>
      </c>
      <c r="E58" s="1881">
        <v>4914</v>
      </c>
      <c r="F58" s="1882">
        <v>2094324</v>
      </c>
    </row>
    <row r="59" spans="1:6" ht="15.75" x14ac:dyDescent="0.25">
      <c r="A59" s="1866"/>
      <c r="B59" s="1880" t="s">
        <v>2497</v>
      </c>
      <c r="C59" s="1881">
        <v>0</v>
      </c>
      <c r="D59" s="1881">
        <v>0</v>
      </c>
      <c r="E59" s="1881">
        <v>0</v>
      </c>
      <c r="F59" s="1882">
        <v>0</v>
      </c>
    </row>
    <row r="60" spans="1:6" ht="15.75" x14ac:dyDescent="0.25">
      <c r="A60" s="1866"/>
      <c r="B60" s="1880" t="s">
        <v>2498</v>
      </c>
      <c r="C60" s="1881">
        <v>181488</v>
      </c>
      <c r="D60" s="1881">
        <v>872333</v>
      </c>
      <c r="E60" s="1881">
        <v>0</v>
      </c>
      <c r="F60" s="1882">
        <v>1053821</v>
      </c>
    </row>
    <row r="61" spans="1:6" ht="15.75" x14ac:dyDescent="0.25">
      <c r="A61" s="1866"/>
      <c r="B61" s="1880" t="s">
        <v>2499</v>
      </c>
      <c r="C61" s="1881">
        <v>832346</v>
      </c>
      <c r="D61" s="1881">
        <v>25094421</v>
      </c>
      <c r="E61" s="1881">
        <v>182958</v>
      </c>
      <c r="F61" s="1882">
        <v>26109725</v>
      </c>
    </row>
    <row r="62" spans="1:6" ht="15.75" x14ac:dyDescent="0.25">
      <c r="A62" s="1866"/>
      <c r="B62" s="1880" t="s">
        <v>2500</v>
      </c>
      <c r="C62" s="1881">
        <v>4700905</v>
      </c>
      <c r="D62" s="1881">
        <v>5418108</v>
      </c>
      <c r="E62" s="1881">
        <v>1813683</v>
      </c>
      <c r="F62" s="1882">
        <v>11932696</v>
      </c>
    </row>
    <row r="63" spans="1:6" ht="15.75" x14ac:dyDescent="0.25">
      <c r="A63" s="1866"/>
      <c r="B63" s="1880" t="s">
        <v>2501</v>
      </c>
      <c r="C63" s="1881">
        <v>0</v>
      </c>
      <c r="D63" s="1881">
        <v>0</v>
      </c>
      <c r="E63" s="1881">
        <v>0</v>
      </c>
      <c r="F63" s="1882">
        <v>0</v>
      </c>
    </row>
    <row r="64" spans="1:6" ht="15.75" x14ac:dyDescent="0.25">
      <c r="A64" s="1866"/>
      <c r="B64" s="1880" t="s">
        <v>2502</v>
      </c>
      <c r="C64" s="1881">
        <v>0</v>
      </c>
      <c r="D64" s="1881">
        <v>1043523</v>
      </c>
      <c r="E64" s="1881">
        <v>1111438</v>
      </c>
      <c r="F64" s="1882">
        <v>2154961</v>
      </c>
    </row>
    <row r="65" spans="1:6" ht="15.75" x14ac:dyDescent="0.25">
      <c r="A65" s="1866"/>
      <c r="B65" s="1880" t="s">
        <v>2173</v>
      </c>
      <c r="C65" s="1881">
        <v>600242</v>
      </c>
      <c r="D65" s="1881">
        <v>24620</v>
      </c>
      <c r="E65" s="1881">
        <v>0</v>
      </c>
      <c r="F65" s="1882">
        <v>624862</v>
      </c>
    </row>
    <row r="66" spans="1:6" ht="15.75" x14ac:dyDescent="0.25">
      <c r="A66" s="1866"/>
      <c r="B66" s="1880" t="s">
        <v>2503</v>
      </c>
      <c r="C66" s="1881">
        <v>0</v>
      </c>
      <c r="D66" s="1881">
        <v>0</v>
      </c>
      <c r="E66" s="1881">
        <v>0</v>
      </c>
      <c r="F66" s="1882">
        <v>0</v>
      </c>
    </row>
    <row r="67" spans="1:6" ht="15.75" x14ac:dyDescent="0.25">
      <c r="A67" s="1866"/>
      <c r="B67" s="1880" t="s">
        <v>2504</v>
      </c>
      <c r="C67" s="1881">
        <v>12114324</v>
      </c>
      <c r="D67" s="1881">
        <v>8435415</v>
      </c>
      <c r="E67" s="1881">
        <v>2947076</v>
      </c>
      <c r="F67" s="1882">
        <v>23496815</v>
      </c>
    </row>
    <row r="68" spans="1:6" ht="15.75" x14ac:dyDescent="0.25">
      <c r="A68" s="1866"/>
      <c r="B68" s="1875" t="s">
        <v>2505</v>
      </c>
      <c r="C68" s="1876">
        <v>138731798</v>
      </c>
      <c r="D68" s="1876">
        <v>96048011</v>
      </c>
      <c r="E68" s="1876">
        <v>21756215</v>
      </c>
      <c r="F68" s="1882">
        <v>256536024</v>
      </c>
    </row>
    <row r="69" spans="1:6" ht="28.5" x14ac:dyDescent="0.25">
      <c r="A69" s="1866"/>
      <c r="B69" s="1883" t="s">
        <v>2506</v>
      </c>
      <c r="C69" s="1881">
        <v>0</v>
      </c>
      <c r="D69" s="1881">
        <v>0</v>
      </c>
      <c r="E69" s="1881">
        <v>0</v>
      </c>
      <c r="F69" s="1882">
        <v>0</v>
      </c>
    </row>
    <row r="70" spans="1:6" ht="18" x14ac:dyDescent="0.25">
      <c r="A70" s="1866"/>
      <c r="B70" s="1884"/>
      <c r="C70" s="1877"/>
      <c r="D70" s="1877"/>
      <c r="E70" s="1877"/>
      <c r="F70" s="1885"/>
    </row>
    <row r="71" spans="1:6" ht="15.75" x14ac:dyDescent="0.25">
      <c r="A71" s="1866"/>
      <c r="B71" s="1875" t="s">
        <v>2177</v>
      </c>
      <c r="C71" s="1876">
        <v>362774425</v>
      </c>
      <c r="D71" s="1876">
        <v>333616960</v>
      </c>
      <c r="E71" s="1876">
        <v>95154629</v>
      </c>
      <c r="F71" s="1876">
        <v>791546014</v>
      </c>
    </row>
    <row r="72" spans="1:6" ht="18" x14ac:dyDescent="0.25">
      <c r="A72" s="1866"/>
      <c r="B72" s="1869"/>
      <c r="C72" s="1877"/>
      <c r="D72" s="1877"/>
      <c r="E72" s="1877"/>
      <c r="F72" s="1889"/>
    </row>
    <row r="73" spans="1:6" ht="15.75" x14ac:dyDescent="0.25">
      <c r="A73" s="1866"/>
      <c r="B73" s="1880" t="s">
        <v>2507</v>
      </c>
      <c r="C73" s="1881">
        <v>3386861</v>
      </c>
      <c r="D73" s="1881">
        <v>14795506</v>
      </c>
      <c r="E73" s="1881">
        <v>25062821</v>
      </c>
      <c r="F73" s="1882">
        <v>43245188</v>
      </c>
    </row>
    <row r="74" spans="1:6" ht="15.75" x14ac:dyDescent="0.25">
      <c r="A74" s="1866"/>
      <c r="B74" s="1880" t="s">
        <v>2508</v>
      </c>
      <c r="C74" s="1881">
        <v>0</v>
      </c>
      <c r="D74" s="1881">
        <v>0</v>
      </c>
      <c r="E74" s="1881">
        <v>52834</v>
      </c>
      <c r="F74" s="1882">
        <v>52834</v>
      </c>
    </row>
    <row r="75" spans="1:6" ht="15.75" x14ac:dyDescent="0.25">
      <c r="A75" s="1866"/>
      <c r="B75" s="1880" t="s">
        <v>2502</v>
      </c>
      <c r="C75" s="1881">
        <v>0</v>
      </c>
      <c r="D75" s="1881">
        <v>11962756</v>
      </c>
      <c r="E75" s="1881">
        <v>1136921</v>
      </c>
      <c r="F75" s="1882">
        <v>13099677</v>
      </c>
    </row>
    <row r="76" spans="1:6" ht="15.75" x14ac:dyDescent="0.25">
      <c r="A76" s="1866"/>
      <c r="B76" s="1880" t="s">
        <v>2492</v>
      </c>
      <c r="C76" s="1881">
        <v>0</v>
      </c>
      <c r="D76" s="1881">
        <v>0</v>
      </c>
      <c r="E76" s="1881">
        <v>0</v>
      </c>
      <c r="F76" s="1882">
        <v>0</v>
      </c>
    </row>
    <row r="77" spans="1:6" ht="15.75" x14ac:dyDescent="0.25">
      <c r="A77" s="1866"/>
      <c r="B77" s="1880" t="s">
        <v>2493</v>
      </c>
      <c r="C77" s="1881">
        <v>288019368</v>
      </c>
      <c r="D77" s="1881">
        <v>298416665</v>
      </c>
      <c r="E77" s="1881">
        <v>68306639</v>
      </c>
      <c r="F77" s="1882">
        <v>654742672</v>
      </c>
    </row>
    <row r="78" spans="1:6" ht="15.75" x14ac:dyDescent="0.25">
      <c r="A78" s="1866"/>
      <c r="B78" s="1880" t="s">
        <v>2494</v>
      </c>
      <c r="C78" s="1881">
        <v>46009334</v>
      </c>
      <c r="D78" s="1881">
        <v>7574294</v>
      </c>
      <c r="E78" s="1881">
        <v>0</v>
      </c>
      <c r="F78" s="1882">
        <v>53583628</v>
      </c>
    </row>
    <row r="79" spans="1:6" ht="15.75" x14ac:dyDescent="0.25">
      <c r="A79" s="1866"/>
      <c r="B79" s="1880" t="s">
        <v>2495</v>
      </c>
      <c r="C79" s="1881">
        <v>0</v>
      </c>
      <c r="D79" s="1881">
        <v>324193</v>
      </c>
      <c r="E79" s="1881">
        <v>0</v>
      </c>
      <c r="F79" s="1882">
        <v>324193</v>
      </c>
    </row>
    <row r="80" spans="1:6" ht="15.75" x14ac:dyDescent="0.25">
      <c r="A80" s="1866"/>
      <c r="B80" s="1880" t="s">
        <v>2496</v>
      </c>
      <c r="C80" s="1881">
        <v>0</v>
      </c>
      <c r="D80" s="1881">
        <v>278710</v>
      </c>
      <c r="E80" s="1881">
        <v>0</v>
      </c>
      <c r="F80" s="1882">
        <v>278710</v>
      </c>
    </row>
    <row r="81" spans="1:6" ht="15.75" x14ac:dyDescent="0.25">
      <c r="A81" s="1866"/>
      <c r="B81" s="1880" t="s">
        <v>2498</v>
      </c>
      <c r="C81" s="1881">
        <v>17437</v>
      </c>
      <c r="D81" s="1881">
        <v>87955</v>
      </c>
      <c r="E81" s="1881">
        <v>0</v>
      </c>
      <c r="F81" s="1882">
        <v>105392</v>
      </c>
    </row>
    <row r="82" spans="1:6" ht="15.75" x14ac:dyDescent="0.25">
      <c r="A82" s="1866"/>
      <c r="B82" s="1880" t="s">
        <v>2497</v>
      </c>
      <c r="C82" s="1881">
        <v>25235748</v>
      </c>
      <c r="D82" s="1881">
        <v>0</v>
      </c>
      <c r="E82" s="1881">
        <v>0</v>
      </c>
      <c r="F82" s="1882">
        <v>25235748</v>
      </c>
    </row>
    <row r="83" spans="1:6" ht="15.75" x14ac:dyDescent="0.25">
      <c r="A83" s="1866"/>
      <c r="B83" s="1880" t="s">
        <v>2509</v>
      </c>
      <c r="C83" s="1881">
        <v>0</v>
      </c>
      <c r="D83" s="1881">
        <v>0</v>
      </c>
      <c r="E83" s="1881">
        <v>595414</v>
      </c>
      <c r="F83" s="1882">
        <v>595414</v>
      </c>
    </row>
    <row r="84" spans="1:6" ht="15.75" x14ac:dyDescent="0.25">
      <c r="A84" s="1866"/>
      <c r="B84" s="1880" t="s">
        <v>2176</v>
      </c>
      <c r="C84" s="1881">
        <v>105677</v>
      </c>
      <c r="D84" s="1881">
        <v>176881</v>
      </c>
      <c r="E84" s="1881">
        <v>0</v>
      </c>
      <c r="F84" s="1882">
        <v>282558</v>
      </c>
    </row>
    <row r="85" spans="1:6" ht="15.75" x14ac:dyDescent="0.25">
      <c r="A85" s="1866"/>
      <c r="B85" s="1890"/>
      <c r="C85" s="1891"/>
      <c r="D85" s="1891"/>
      <c r="E85" s="1891"/>
      <c r="F85" s="1892"/>
    </row>
    <row r="86" spans="1:6" ht="15.75" x14ac:dyDescent="0.25">
      <c r="A86" s="1866"/>
      <c r="B86" s="1875" t="s">
        <v>2510</v>
      </c>
      <c r="C86" s="1876">
        <v>408504668</v>
      </c>
      <c r="D86" s="1876">
        <v>286680828</v>
      </c>
      <c r="E86" s="1876">
        <v>44952674</v>
      </c>
      <c r="F86" s="1876">
        <v>740138170</v>
      </c>
    </row>
    <row r="87" spans="1:6" ht="15.75" x14ac:dyDescent="0.25">
      <c r="A87" s="1866"/>
      <c r="B87" s="1893"/>
      <c r="C87" s="1891"/>
      <c r="D87" s="1891"/>
      <c r="E87" s="1891"/>
      <c r="F87" s="1892"/>
    </row>
    <row r="88" spans="1:6" ht="15.75" x14ac:dyDescent="0.25">
      <c r="A88" s="1866"/>
      <c r="B88" s="1880" t="s">
        <v>2511</v>
      </c>
      <c r="C88" s="1881">
        <v>351525509</v>
      </c>
      <c r="D88" s="1881">
        <v>213881447</v>
      </c>
      <c r="E88" s="1881">
        <v>30001455</v>
      </c>
      <c r="F88" s="1882">
        <v>595408411</v>
      </c>
    </row>
    <row r="89" spans="1:6" ht="15.75" x14ac:dyDescent="0.25">
      <c r="A89" s="1866"/>
      <c r="B89" s="1880" t="s">
        <v>2512</v>
      </c>
      <c r="C89" s="1881">
        <v>8800467</v>
      </c>
      <c r="D89" s="1881">
        <v>7958424</v>
      </c>
      <c r="E89" s="1881">
        <v>1804891</v>
      </c>
      <c r="F89" s="1882">
        <v>18563782</v>
      </c>
    </row>
    <row r="90" spans="1:6" ht="15.75" x14ac:dyDescent="0.25">
      <c r="A90" s="1866"/>
      <c r="B90" s="1880" t="s">
        <v>2513</v>
      </c>
      <c r="C90" s="1881">
        <v>25607674</v>
      </c>
      <c r="D90" s="1881">
        <v>28440165</v>
      </c>
      <c r="E90" s="1881">
        <v>13311733</v>
      </c>
      <c r="F90" s="1882">
        <v>67359572</v>
      </c>
    </row>
    <row r="91" spans="1:6" ht="15.75" x14ac:dyDescent="0.25">
      <c r="A91" s="1866"/>
      <c r="B91" s="1880" t="s">
        <v>2514</v>
      </c>
      <c r="C91" s="1894">
        <v>-26595299</v>
      </c>
      <c r="D91" s="1881">
        <v>0</v>
      </c>
      <c r="E91" s="1894">
        <v>143710</v>
      </c>
      <c r="F91" s="1895">
        <v>-26451589</v>
      </c>
    </row>
    <row r="92" spans="1:6" ht="15.75" x14ac:dyDescent="0.25">
      <c r="A92" s="1866"/>
      <c r="B92" s="1880" t="s">
        <v>2515</v>
      </c>
      <c r="C92" s="1894">
        <v>49166317</v>
      </c>
      <c r="D92" s="1894">
        <v>36400792</v>
      </c>
      <c r="E92" s="1894">
        <v>-309115</v>
      </c>
      <c r="F92" s="1895">
        <v>85257994</v>
      </c>
    </row>
    <row r="93" spans="1:6" ht="18" x14ac:dyDescent="0.25">
      <c r="A93" s="1866"/>
      <c r="B93" s="1884"/>
      <c r="C93" s="1877"/>
      <c r="D93" s="1877"/>
      <c r="E93" s="1877"/>
      <c r="F93" s="1877"/>
    </row>
    <row r="94" spans="1:6" ht="15.75" x14ac:dyDescent="0.25">
      <c r="A94" s="1866"/>
      <c r="B94" s="1875" t="s">
        <v>2516</v>
      </c>
      <c r="C94" s="1876">
        <v>910010891</v>
      </c>
      <c r="D94" s="1876">
        <v>716345799</v>
      </c>
      <c r="E94" s="1876">
        <v>161863518</v>
      </c>
      <c r="F94" s="1876">
        <v>1788220208</v>
      </c>
    </row>
    <row r="95" spans="1:6" ht="15.75" x14ac:dyDescent="0.25">
      <c r="A95" s="1866"/>
      <c r="B95" s="1896" t="s">
        <v>2517</v>
      </c>
      <c r="C95" s="1866"/>
      <c r="D95" s="1866"/>
      <c r="E95" s="1866"/>
      <c r="F95" s="1866"/>
    </row>
    <row r="96" spans="1:6" ht="15.75" x14ac:dyDescent="0.25">
      <c r="A96" s="1866"/>
      <c r="B96" s="1897"/>
      <c r="C96" s="1898"/>
      <c r="D96" s="1898"/>
      <c r="E96" s="1866"/>
      <c r="F96" s="1866"/>
    </row>
    <row r="97" spans="1:6" ht="15.75" x14ac:dyDescent="0.25">
      <c r="A97" s="1866"/>
      <c r="B97" s="1897"/>
      <c r="C97" s="1899"/>
      <c r="D97" s="1899"/>
      <c r="E97" s="1899"/>
      <c r="F97" s="1899"/>
    </row>
    <row r="98" spans="1:6" ht="15.75" x14ac:dyDescent="0.25">
      <c r="A98" s="1866"/>
      <c r="B98" s="1866"/>
      <c r="C98" s="1866"/>
      <c r="D98" s="1866"/>
      <c r="E98" s="1866"/>
      <c r="F98" s="1866"/>
    </row>
    <row r="99" spans="1:6" ht="15.75" x14ac:dyDescent="0.25">
      <c r="A99" s="1866"/>
      <c r="B99" s="1866"/>
      <c r="C99" s="1866"/>
      <c r="D99" s="1866"/>
      <c r="E99" s="1866"/>
      <c r="F99" s="1866"/>
    </row>
    <row r="100" spans="1:6" ht="15.75" x14ac:dyDescent="0.25">
      <c r="A100" s="1866"/>
      <c r="B100" s="1866"/>
      <c r="C100" s="1866"/>
      <c r="D100" s="1866"/>
      <c r="E100" s="1866"/>
      <c r="F100" s="1866"/>
    </row>
    <row r="101" spans="1:6" ht="15.75" x14ac:dyDescent="0.25">
      <c r="A101" s="1866"/>
      <c r="B101" s="1866"/>
      <c r="C101" s="1866"/>
      <c r="D101" s="1866"/>
      <c r="E101" s="1866"/>
      <c r="F101" s="1866"/>
    </row>
    <row r="102" spans="1:6" ht="15.75" x14ac:dyDescent="0.25">
      <c r="A102" s="1866"/>
      <c r="B102" s="1866"/>
      <c r="C102" s="1866"/>
      <c r="D102" s="1866"/>
      <c r="E102" s="1866"/>
      <c r="F102" s="1866"/>
    </row>
    <row r="103" spans="1:6" ht="15.75" x14ac:dyDescent="0.25">
      <c r="A103" s="1866"/>
      <c r="B103" s="1866"/>
      <c r="C103" s="1866"/>
      <c r="D103" s="1866"/>
      <c r="E103" s="1866"/>
      <c r="F103" s="1866"/>
    </row>
    <row r="104" spans="1:6" ht="15.75" x14ac:dyDescent="0.25">
      <c r="A104" s="1866"/>
      <c r="B104" s="1866"/>
      <c r="C104" s="1866"/>
      <c r="D104" s="1866"/>
      <c r="E104" s="1866"/>
      <c r="F104" s="1866"/>
    </row>
    <row r="105" spans="1:6" ht="15.75" x14ac:dyDescent="0.25">
      <c r="A105" s="1866"/>
      <c r="B105" s="1866"/>
      <c r="C105" s="1866"/>
      <c r="D105" s="1866"/>
      <c r="E105" s="1866"/>
      <c r="F105" s="1866"/>
    </row>
    <row r="106" spans="1:6" ht="15.75" x14ac:dyDescent="0.25">
      <c r="A106" s="1866"/>
      <c r="B106" s="1866"/>
      <c r="C106" s="1866"/>
      <c r="D106" s="1866"/>
      <c r="E106" s="1866"/>
      <c r="F106" s="1866"/>
    </row>
    <row r="107" spans="1:6" ht="15.75" x14ac:dyDescent="0.25">
      <c r="A107" s="1866"/>
      <c r="B107" s="1866"/>
      <c r="C107" s="1866"/>
      <c r="D107" s="1866"/>
      <c r="E107" s="1866"/>
      <c r="F107" s="1866"/>
    </row>
    <row r="108" spans="1:6" ht="15.75" x14ac:dyDescent="0.25">
      <c r="A108" s="1866"/>
      <c r="B108" s="1866"/>
      <c r="C108" s="1866"/>
      <c r="D108" s="1866"/>
      <c r="E108" s="1866"/>
      <c r="F108" s="1866"/>
    </row>
    <row r="109" spans="1:6" ht="15.75" x14ac:dyDescent="0.25">
      <c r="A109" s="1866"/>
      <c r="B109" s="1866"/>
      <c r="C109" s="1866"/>
      <c r="D109" s="1866"/>
      <c r="E109" s="1866"/>
      <c r="F109" s="1866"/>
    </row>
  </sheetData>
  <mergeCells count="4">
    <mergeCell ref="B3:F3"/>
    <mergeCell ref="B4:F4"/>
    <mergeCell ref="B5:F5"/>
    <mergeCell ref="B6:F6"/>
  </mergeCells>
  <hyperlinks>
    <hyperlink ref="G3" location="'Capítulo IX'!A1" display="Volver" xr:uid="{1DA70B88-AC35-41E1-BFE2-157416871DB1}"/>
  </hyperlinks>
  <pageMargins left="0.7" right="0.7" top="0.75" bottom="0.75" header="0.3" footer="0.3"/>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09CBA-C69E-48C8-A1E8-FDCAEA4C0AFF}">
  <sheetPr>
    <tabColor theme="0" tint="-0.499984740745262"/>
  </sheetPr>
  <dimension ref="A1:G57"/>
  <sheetViews>
    <sheetView showGridLines="0" zoomScale="90" zoomScaleNormal="90" workbookViewId="0"/>
  </sheetViews>
  <sheetFormatPr baseColWidth="10" defaultRowHeight="15" x14ac:dyDescent="0.25"/>
  <cols>
    <col min="1" max="1" width="20.140625" style="638" customWidth="1"/>
    <col min="2" max="2" width="75.28515625" style="638" bestFit="1" customWidth="1"/>
    <col min="3" max="4" width="14.28515625" style="638" bestFit="1" customWidth="1"/>
    <col min="5" max="5" width="13.140625" style="638" bestFit="1" customWidth="1"/>
    <col min="6" max="6" width="14.28515625" style="638" bestFit="1" customWidth="1"/>
    <col min="7" max="16384" width="11.42578125" style="638"/>
  </cols>
  <sheetData>
    <row r="1" spans="1:7" ht="15.75" x14ac:dyDescent="0.25">
      <c r="A1" s="1866"/>
      <c r="B1" s="1866"/>
      <c r="C1" s="1866"/>
      <c r="D1" s="1866"/>
      <c r="E1" s="1866"/>
      <c r="F1" s="1866"/>
    </row>
    <row r="2" spans="1:7" ht="15.75" x14ac:dyDescent="0.25">
      <c r="A2" s="1866"/>
      <c r="B2" s="1866"/>
      <c r="C2" s="1866"/>
      <c r="D2" s="1866"/>
      <c r="E2" s="1866"/>
      <c r="F2" s="1866"/>
    </row>
    <row r="3" spans="1:7" ht="15.75" x14ac:dyDescent="0.25">
      <c r="A3" s="1866"/>
      <c r="B3" s="1866"/>
      <c r="C3" s="1866"/>
      <c r="D3" s="1866"/>
      <c r="E3" s="1866"/>
      <c r="F3" s="1866"/>
    </row>
    <row r="4" spans="1:7" ht="18" x14ac:dyDescent="0.25">
      <c r="A4" s="1866"/>
      <c r="B4" s="2187" t="s">
        <v>2143</v>
      </c>
      <c r="C4" s="2187"/>
      <c r="D4" s="2187"/>
      <c r="E4" s="2187"/>
      <c r="F4" s="2187"/>
      <c r="G4" s="1767" t="s">
        <v>751</v>
      </c>
    </row>
    <row r="5" spans="1:7" ht="15.75" x14ac:dyDescent="0.25">
      <c r="A5" s="1866"/>
      <c r="B5" s="2191" t="s">
        <v>2465</v>
      </c>
      <c r="C5" s="2191"/>
      <c r="D5" s="2191"/>
      <c r="E5" s="2191"/>
      <c r="F5" s="2191"/>
    </row>
    <row r="6" spans="1:7" ht="15.75" x14ac:dyDescent="0.25">
      <c r="A6" s="1866"/>
      <c r="B6" s="2191" t="s">
        <v>2519</v>
      </c>
      <c r="C6" s="2191"/>
      <c r="D6" s="2191"/>
      <c r="E6" s="2191"/>
      <c r="F6" s="2191"/>
    </row>
    <row r="7" spans="1:7" ht="16.5" thickBot="1" x14ac:dyDescent="0.3">
      <c r="A7" s="1866"/>
      <c r="B7" s="2388" t="s">
        <v>2146</v>
      </c>
      <c r="C7" s="2388"/>
      <c r="D7" s="2388"/>
      <c r="E7" s="2388"/>
      <c r="F7" s="2388"/>
    </row>
    <row r="8" spans="1:7" ht="15.75" x14ac:dyDescent="0.25">
      <c r="A8" s="1866"/>
      <c r="B8" s="1900"/>
      <c r="C8" s="1900"/>
      <c r="D8" s="1900"/>
      <c r="E8" s="1900"/>
      <c r="F8" s="1900"/>
    </row>
    <row r="9" spans="1:7" ht="15.75" x14ac:dyDescent="0.25">
      <c r="A9" s="1866"/>
      <c r="B9" s="1866"/>
      <c r="C9" s="1866"/>
      <c r="D9" s="1866"/>
      <c r="E9" s="1866"/>
      <c r="F9" s="1866"/>
    </row>
    <row r="10" spans="1:7" ht="15.75" x14ac:dyDescent="0.25">
      <c r="A10" s="1866"/>
      <c r="B10" s="1901" t="s">
        <v>2187</v>
      </c>
      <c r="C10" s="1902" t="s">
        <v>18</v>
      </c>
      <c r="D10" s="1902" t="s">
        <v>2520</v>
      </c>
      <c r="E10" s="1902" t="s">
        <v>20</v>
      </c>
      <c r="F10" s="1902" t="s">
        <v>8</v>
      </c>
    </row>
    <row r="11" spans="1:7" ht="15.75" x14ac:dyDescent="0.25">
      <c r="A11" s="1866"/>
      <c r="B11" s="1903"/>
      <c r="C11" s="1903"/>
      <c r="D11" s="1903"/>
      <c r="E11" s="1903"/>
      <c r="F11" s="1904"/>
    </row>
    <row r="12" spans="1:7" ht="15.75" x14ac:dyDescent="0.25">
      <c r="A12" s="1866"/>
      <c r="B12" s="1905" t="s">
        <v>2521</v>
      </c>
      <c r="C12" s="1906">
        <v>468428959</v>
      </c>
      <c r="D12" s="1906">
        <v>422954419</v>
      </c>
      <c r="E12" s="1906">
        <v>96483817</v>
      </c>
      <c r="F12" s="1906">
        <v>987867195</v>
      </c>
    </row>
    <row r="13" spans="1:7" ht="18" x14ac:dyDescent="0.25">
      <c r="A13" s="1866"/>
      <c r="B13" s="1907"/>
      <c r="C13" s="1908"/>
      <c r="D13" s="1908"/>
      <c r="E13" s="1908"/>
      <c r="F13" s="1908"/>
    </row>
    <row r="14" spans="1:7" ht="15.75" x14ac:dyDescent="0.25">
      <c r="A14" s="1866"/>
      <c r="B14" s="1909" t="s">
        <v>2522</v>
      </c>
      <c r="C14" s="1910">
        <v>265069594</v>
      </c>
      <c r="D14" s="1910">
        <v>201477784</v>
      </c>
      <c r="E14" s="1910">
        <v>48546897</v>
      </c>
      <c r="F14" s="1906">
        <v>515094275</v>
      </c>
    </row>
    <row r="15" spans="1:7" ht="15.75" x14ac:dyDescent="0.25">
      <c r="A15" s="1866"/>
      <c r="B15" s="1909" t="s">
        <v>2523</v>
      </c>
      <c r="C15" s="1910">
        <v>135896243</v>
      </c>
      <c r="D15" s="1910">
        <v>137062824</v>
      </c>
      <c r="E15" s="1910">
        <v>29142233</v>
      </c>
      <c r="F15" s="1906">
        <v>302101300</v>
      </c>
    </row>
    <row r="16" spans="1:7" ht="15.75" x14ac:dyDescent="0.25">
      <c r="A16" s="1866"/>
      <c r="B16" s="1909" t="s">
        <v>2524</v>
      </c>
      <c r="C16" s="1910">
        <v>3706045</v>
      </c>
      <c r="D16" s="1910">
        <v>2769818</v>
      </c>
      <c r="E16" s="1910">
        <v>340110</v>
      </c>
      <c r="F16" s="1906">
        <v>6815973</v>
      </c>
    </row>
    <row r="17" spans="1:6" ht="15.75" x14ac:dyDescent="0.25">
      <c r="A17" s="1866"/>
      <c r="B17" s="1909" t="s">
        <v>2525</v>
      </c>
      <c r="C17" s="1910">
        <v>3766850</v>
      </c>
      <c r="D17" s="1910">
        <v>3257302</v>
      </c>
      <c r="E17" s="1910">
        <v>906904</v>
      </c>
      <c r="F17" s="1906">
        <v>7931056</v>
      </c>
    </row>
    <row r="18" spans="1:6" ht="15.75" x14ac:dyDescent="0.25">
      <c r="A18" s="1866"/>
      <c r="B18" s="1909" t="s">
        <v>2526</v>
      </c>
      <c r="C18" s="1910">
        <v>55828488</v>
      </c>
      <c r="D18" s="1910">
        <v>67291167</v>
      </c>
      <c r="E18" s="1910">
        <v>15814420</v>
      </c>
      <c r="F18" s="1906">
        <v>138934075</v>
      </c>
    </row>
    <row r="19" spans="1:6" ht="15.75" x14ac:dyDescent="0.25">
      <c r="A19" s="1866"/>
      <c r="B19" s="1909" t="s">
        <v>2527</v>
      </c>
      <c r="C19" s="1910">
        <v>4161739</v>
      </c>
      <c r="D19" s="1910">
        <v>11095524</v>
      </c>
      <c r="E19" s="1910">
        <v>1733253</v>
      </c>
      <c r="F19" s="1906">
        <v>16990516</v>
      </c>
    </row>
    <row r="20" spans="1:6" ht="15.75" x14ac:dyDescent="0.25">
      <c r="A20" s="1866"/>
      <c r="B20" s="1903"/>
      <c r="C20" s="1911"/>
      <c r="D20" s="1911"/>
      <c r="E20" s="1911"/>
      <c r="F20" s="1912"/>
    </row>
    <row r="21" spans="1:6" ht="15.75" x14ac:dyDescent="0.25">
      <c r="A21" s="1866"/>
      <c r="B21" s="1905" t="s">
        <v>2528</v>
      </c>
      <c r="C21" s="1906">
        <v>-451688448</v>
      </c>
      <c r="D21" s="1906">
        <v>-422950182</v>
      </c>
      <c r="E21" s="1906">
        <v>-97777457</v>
      </c>
      <c r="F21" s="1906">
        <v>-972416087</v>
      </c>
    </row>
    <row r="22" spans="1:6" ht="18" x14ac:dyDescent="0.25">
      <c r="A22" s="1866"/>
      <c r="B22" s="1907"/>
      <c r="C22" s="1908"/>
      <c r="D22" s="1908"/>
      <c r="E22" s="1908"/>
      <c r="F22" s="1908"/>
    </row>
    <row r="23" spans="1:6" ht="15.75" x14ac:dyDescent="0.25">
      <c r="A23" s="1866"/>
      <c r="B23" s="1909" t="s">
        <v>2529</v>
      </c>
      <c r="C23" s="1910">
        <v>-46788567</v>
      </c>
      <c r="D23" s="1910">
        <v>-44114652</v>
      </c>
      <c r="E23" s="1910">
        <v>-11332544</v>
      </c>
      <c r="F23" s="1906">
        <v>-102235763</v>
      </c>
    </row>
    <row r="24" spans="1:6" ht="15.75" x14ac:dyDescent="0.25">
      <c r="A24" s="1866"/>
      <c r="B24" s="1909" t="s">
        <v>2050</v>
      </c>
      <c r="C24" s="1910">
        <v>-5693028</v>
      </c>
      <c r="D24" s="1910">
        <v>-4762863</v>
      </c>
      <c r="E24" s="1910">
        <v>-382451</v>
      </c>
      <c r="F24" s="1906">
        <v>-10838342</v>
      </c>
    </row>
    <row r="25" spans="1:6" ht="15.75" x14ac:dyDescent="0.25">
      <c r="A25" s="1866"/>
      <c r="B25" s="1909" t="s">
        <v>2530</v>
      </c>
      <c r="C25" s="1910">
        <v>-27054005</v>
      </c>
      <c r="D25" s="1910">
        <v>-25313877</v>
      </c>
      <c r="E25" s="1910">
        <v>-6275527</v>
      </c>
      <c r="F25" s="1906">
        <v>-58643409</v>
      </c>
    </row>
    <row r="26" spans="1:6" ht="15.75" x14ac:dyDescent="0.25">
      <c r="A26" s="1866"/>
      <c r="B26" s="1909" t="s">
        <v>2531</v>
      </c>
      <c r="C26" s="1910">
        <v>-141279080</v>
      </c>
      <c r="D26" s="1910">
        <v>-148136283</v>
      </c>
      <c r="E26" s="1910">
        <v>-37179077</v>
      </c>
      <c r="F26" s="1906">
        <v>-326594440</v>
      </c>
    </row>
    <row r="27" spans="1:6" ht="15.75" x14ac:dyDescent="0.25">
      <c r="A27" s="1866"/>
      <c r="B27" s="1909" t="s">
        <v>2532</v>
      </c>
      <c r="C27" s="1910">
        <v>-93813023</v>
      </c>
      <c r="D27" s="1910">
        <v>-78959353</v>
      </c>
      <c r="E27" s="1910">
        <v>-16781407</v>
      </c>
      <c r="F27" s="1906">
        <v>-189553783</v>
      </c>
    </row>
    <row r="28" spans="1:6" ht="15.75" x14ac:dyDescent="0.25">
      <c r="A28" s="1866"/>
      <c r="B28" s="1909" t="s">
        <v>2533</v>
      </c>
      <c r="C28" s="1910">
        <v>-3687368</v>
      </c>
      <c r="D28" s="1910">
        <v>-5772626</v>
      </c>
      <c r="E28" s="1910">
        <v>-447328</v>
      </c>
      <c r="F28" s="1906">
        <v>-9907322</v>
      </c>
    </row>
    <row r="29" spans="1:6" ht="15.75" x14ac:dyDescent="0.25">
      <c r="A29" s="1866"/>
      <c r="B29" s="1909" t="s">
        <v>2534</v>
      </c>
      <c r="C29" s="1910">
        <v>-23280542</v>
      </c>
      <c r="D29" s="1910">
        <v>-24935226</v>
      </c>
      <c r="E29" s="1910">
        <v>-3852909</v>
      </c>
      <c r="F29" s="1906">
        <v>-52068677</v>
      </c>
    </row>
    <row r="30" spans="1:6" ht="15.75" x14ac:dyDescent="0.25">
      <c r="A30" s="1866"/>
      <c r="B30" s="1909" t="s">
        <v>2535</v>
      </c>
      <c r="C30" s="1910">
        <v>-19082339</v>
      </c>
      <c r="D30" s="1910">
        <v>-492319</v>
      </c>
      <c r="E30" s="1910">
        <v>-15070</v>
      </c>
      <c r="F30" s="1906">
        <v>-19589728</v>
      </c>
    </row>
    <row r="31" spans="1:6" ht="15.75" x14ac:dyDescent="0.25">
      <c r="A31" s="1866"/>
      <c r="B31" s="1909" t="s">
        <v>2536</v>
      </c>
      <c r="C31" s="1910">
        <v>-903103</v>
      </c>
      <c r="D31" s="1910">
        <v>-263702</v>
      </c>
      <c r="E31" s="1910">
        <v>-26905</v>
      </c>
      <c r="F31" s="1906">
        <v>-1193710</v>
      </c>
    </row>
    <row r="32" spans="1:6" ht="15.75" x14ac:dyDescent="0.25">
      <c r="A32" s="1866"/>
      <c r="B32" s="1909" t="s">
        <v>2537</v>
      </c>
      <c r="C32" s="1910">
        <v>-29652</v>
      </c>
      <c r="D32" s="1910">
        <v>-859232</v>
      </c>
      <c r="E32" s="1910">
        <v>-305</v>
      </c>
      <c r="F32" s="1906">
        <v>-889189</v>
      </c>
    </row>
    <row r="33" spans="1:6" ht="15.75" x14ac:dyDescent="0.25">
      <c r="A33" s="1866"/>
      <c r="B33" s="1909" t="s">
        <v>2538</v>
      </c>
      <c r="C33" s="1910">
        <v>-93466</v>
      </c>
      <c r="D33" s="1910">
        <v>410818</v>
      </c>
      <c r="E33" s="1881">
        <v>0</v>
      </c>
      <c r="F33" s="1906">
        <v>317352</v>
      </c>
    </row>
    <row r="34" spans="1:6" ht="15.75" x14ac:dyDescent="0.25">
      <c r="A34" s="1866"/>
      <c r="B34" s="1909" t="s">
        <v>2539</v>
      </c>
      <c r="C34" s="1910">
        <v>-585309</v>
      </c>
      <c r="D34" s="1881">
        <v>0</v>
      </c>
      <c r="E34" s="1881">
        <v>0</v>
      </c>
      <c r="F34" s="1906">
        <v>-585309</v>
      </c>
    </row>
    <row r="35" spans="1:6" ht="15.75" x14ac:dyDescent="0.25">
      <c r="A35" s="1866"/>
      <c r="B35" s="1909" t="s">
        <v>2540</v>
      </c>
      <c r="C35" s="1910">
        <v>-55828488</v>
      </c>
      <c r="D35" s="1910">
        <v>-67291167</v>
      </c>
      <c r="E35" s="1910">
        <v>-15268300</v>
      </c>
      <c r="F35" s="1906">
        <v>-138387955</v>
      </c>
    </row>
    <row r="36" spans="1:6" ht="15.75" x14ac:dyDescent="0.25">
      <c r="A36" s="1866"/>
      <c r="B36" s="1909" t="s">
        <v>2541</v>
      </c>
      <c r="C36" s="1910">
        <v>-1102788</v>
      </c>
      <c r="D36" s="1910">
        <v>-465931</v>
      </c>
      <c r="E36" s="1910">
        <v>-295431</v>
      </c>
      <c r="F36" s="1906">
        <v>-1864150</v>
      </c>
    </row>
    <row r="37" spans="1:6" ht="15.75" x14ac:dyDescent="0.25">
      <c r="A37" s="1866"/>
      <c r="B37" s="1909" t="s">
        <v>2193</v>
      </c>
      <c r="C37" s="1910">
        <v>-22493900</v>
      </c>
      <c r="D37" s="1910">
        <v>-20900209</v>
      </c>
      <c r="E37" s="1910">
        <v>-3932531</v>
      </c>
      <c r="F37" s="1906">
        <v>-47326640</v>
      </c>
    </row>
    <row r="38" spans="1:6" ht="15.75" x14ac:dyDescent="0.25">
      <c r="A38" s="1866"/>
      <c r="B38" s="1909" t="s">
        <v>2542</v>
      </c>
      <c r="C38" s="1910">
        <v>-9423111</v>
      </c>
      <c r="D38" s="1910">
        <v>-480416</v>
      </c>
      <c r="E38" s="1910">
        <v>-1877978</v>
      </c>
      <c r="F38" s="1906">
        <v>-11781505</v>
      </c>
    </row>
    <row r="39" spans="1:6" ht="15.75" x14ac:dyDescent="0.25">
      <c r="A39" s="1866"/>
      <c r="B39" s="1909" t="s">
        <v>2543</v>
      </c>
      <c r="C39" s="1910">
        <v>-550679</v>
      </c>
      <c r="D39" s="1910">
        <v>-613144</v>
      </c>
      <c r="E39" s="1910">
        <v>-109694</v>
      </c>
      <c r="F39" s="1906">
        <v>-1273517</v>
      </c>
    </row>
    <row r="40" spans="1:6" ht="15.75" x14ac:dyDescent="0.25">
      <c r="A40" s="1913"/>
      <c r="B40" s="1914"/>
      <c r="C40" s="1915"/>
      <c r="D40" s="1915"/>
      <c r="E40" s="1915"/>
      <c r="F40" s="1916"/>
    </row>
    <row r="41" spans="1:6" ht="15.75" x14ac:dyDescent="0.25">
      <c r="A41" s="1866"/>
      <c r="B41" s="1905" t="s">
        <v>2544</v>
      </c>
      <c r="C41" s="1906">
        <v>16740511</v>
      </c>
      <c r="D41" s="1906">
        <v>4237</v>
      </c>
      <c r="E41" s="1906">
        <v>-1293640</v>
      </c>
      <c r="F41" s="1906">
        <v>15451108</v>
      </c>
    </row>
    <row r="42" spans="1:6" ht="18" x14ac:dyDescent="0.25">
      <c r="A42" s="1866"/>
      <c r="B42" s="1907"/>
      <c r="C42" s="1908"/>
      <c r="D42" s="1908"/>
      <c r="E42" s="1908"/>
      <c r="F42" s="1908"/>
    </row>
    <row r="43" spans="1:6" ht="15.75" x14ac:dyDescent="0.25">
      <c r="A43" s="1866"/>
      <c r="B43" s="1909" t="s">
        <v>2545</v>
      </c>
      <c r="C43" s="1881">
        <v>0</v>
      </c>
      <c r="D43" s="1910">
        <v>243712</v>
      </c>
      <c r="E43" s="1910">
        <v>85500</v>
      </c>
      <c r="F43" s="1906">
        <v>329212</v>
      </c>
    </row>
    <row r="44" spans="1:6" ht="15.75" x14ac:dyDescent="0.25">
      <c r="A44" s="1866"/>
      <c r="B44" s="1909" t="s">
        <v>2546</v>
      </c>
      <c r="C44" s="1910">
        <v>2615304</v>
      </c>
      <c r="D44" s="1910">
        <v>9246645</v>
      </c>
      <c r="E44" s="1910">
        <v>147666</v>
      </c>
      <c r="F44" s="1906">
        <v>12009615</v>
      </c>
    </row>
    <row r="45" spans="1:6" ht="15.75" x14ac:dyDescent="0.25">
      <c r="A45" s="1866"/>
      <c r="B45" s="1909" t="s">
        <v>2547</v>
      </c>
      <c r="C45" s="1910">
        <v>-21228695</v>
      </c>
      <c r="D45" s="1910">
        <v>-11934603</v>
      </c>
      <c r="E45" s="1910">
        <v>-410744</v>
      </c>
      <c r="F45" s="1906">
        <v>-33574042</v>
      </c>
    </row>
    <row r="46" spans="1:6" ht="28.5" x14ac:dyDescent="0.25">
      <c r="A46" s="1866"/>
      <c r="B46" s="1917" t="s">
        <v>2548</v>
      </c>
      <c r="C46" s="1910">
        <v>22729336</v>
      </c>
      <c r="D46" s="1910">
        <v>5896983</v>
      </c>
      <c r="E46" s="1881">
        <v>0</v>
      </c>
      <c r="F46" s="1906">
        <v>28626319</v>
      </c>
    </row>
    <row r="47" spans="1:6" ht="15.75" x14ac:dyDescent="0.25">
      <c r="A47" s="1866"/>
      <c r="B47" s="1909" t="s">
        <v>2549</v>
      </c>
      <c r="C47" s="1910">
        <v>1632594</v>
      </c>
      <c r="D47" s="1910">
        <v>2252644</v>
      </c>
      <c r="E47" s="1910">
        <v>536826</v>
      </c>
      <c r="F47" s="1906">
        <v>4422064</v>
      </c>
    </row>
    <row r="48" spans="1:6" ht="15.75" x14ac:dyDescent="0.25">
      <c r="A48" s="1866"/>
      <c r="B48" s="1909" t="s">
        <v>2550</v>
      </c>
      <c r="C48" s="1910">
        <v>-144795</v>
      </c>
      <c r="D48" s="1910">
        <v>-1381534</v>
      </c>
      <c r="E48" s="1910">
        <v>-833877</v>
      </c>
      <c r="F48" s="1906">
        <v>-2360206</v>
      </c>
    </row>
    <row r="49" spans="1:6" ht="15.75" x14ac:dyDescent="0.25">
      <c r="A49" s="1866"/>
      <c r="B49" s="1909" t="s">
        <v>2551</v>
      </c>
      <c r="C49" s="1910">
        <v>11156</v>
      </c>
      <c r="D49" s="1910">
        <v>11179763</v>
      </c>
      <c r="E49" s="1881">
        <v>0</v>
      </c>
      <c r="F49" s="1906">
        <v>11190919</v>
      </c>
    </row>
    <row r="50" spans="1:6" ht="15.75" x14ac:dyDescent="0.25">
      <c r="A50" s="1866"/>
      <c r="B50" s="1909" t="s">
        <v>2552</v>
      </c>
      <c r="C50" s="1910">
        <v>26810906</v>
      </c>
      <c r="D50" s="1910">
        <v>20892945</v>
      </c>
      <c r="E50" s="1910">
        <v>1441002</v>
      </c>
      <c r="F50" s="1906">
        <v>49144853</v>
      </c>
    </row>
    <row r="51" spans="1:6" ht="15.75" x14ac:dyDescent="0.25">
      <c r="A51" s="1866"/>
      <c r="B51" s="1918"/>
      <c r="C51" s="1919"/>
      <c r="D51" s="1919"/>
      <c r="E51" s="1919"/>
      <c r="F51" s="1916"/>
    </row>
    <row r="52" spans="1:6" ht="15.75" x14ac:dyDescent="0.25">
      <c r="A52" s="1866"/>
      <c r="B52" s="1905" t="s">
        <v>2553</v>
      </c>
      <c r="C52" s="1906">
        <v>49166317</v>
      </c>
      <c r="D52" s="1906">
        <v>36400792</v>
      </c>
      <c r="E52" s="1906">
        <v>-327267</v>
      </c>
      <c r="F52" s="1906">
        <v>85239842</v>
      </c>
    </row>
    <row r="53" spans="1:6" ht="15.75" x14ac:dyDescent="0.25">
      <c r="A53" s="1866"/>
      <c r="B53" s="1914"/>
      <c r="C53" s="1919"/>
      <c r="D53" s="1919"/>
      <c r="E53" s="1919"/>
      <c r="F53" s="1916"/>
    </row>
    <row r="54" spans="1:6" ht="15.75" x14ac:dyDescent="0.25">
      <c r="A54" s="1866"/>
      <c r="B54" s="1909" t="s">
        <v>2554</v>
      </c>
      <c r="C54" s="1881">
        <v>0</v>
      </c>
      <c r="D54" s="1881">
        <v>0</v>
      </c>
      <c r="E54" s="1919">
        <v>18152</v>
      </c>
      <c r="F54" s="1906">
        <v>18152</v>
      </c>
    </row>
    <row r="55" spans="1:6" ht="15.75" x14ac:dyDescent="0.25">
      <c r="A55" s="1866"/>
      <c r="B55" s="1909"/>
      <c r="C55" s="1919"/>
      <c r="D55" s="1919"/>
      <c r="E55" s="1919"/>
      <c r="F55" s="1916"/>
    </row>
    <row r="56" spans="1:6" ht="15.75" x14ac:dyDescent="0.25">
      <c r="A56" s="1866"/>
      <c r="B56" s="1905" t="s">
        <v>2209</v>
      </c>
      <c r="C56" s="1906">
        <v>49166317</v>
      </c>
      <c r="D56" s="1906">
        <v>36400792</v>
      </c>
      <c r="E56" s="1906">
        <v>-309115</v>
      </c>
      <c r="F56" s="1906">
        <v>85257994</v>
      </c>
    </row>
    <row r="57" spans="1:6" ht="15.75" x14ac:dyDescent="0.25">
      <c r="A57" s="1866"/>
      <c r="B57" s="1896" t="s">
        <v>2517</v>
      </c>
      <c r="C57" s="1866"/>
      <c r="D57" s="1866"/>
      <c r="E57" s="1866"/>
      <c r="F57" s="1866"/>
    </row>
  </sheetData>
  <mergeCells count="4">
    <mergeCell ref="B4:F4"/>
    <mergeCell ref="B5:F5"/>
    <mergeCell ref="B6:F6"/>
    <mergeCell ref="B7:F7"/>
  </mergeCells>
  <hyperlinks>
    <hyperlink ref="G4" location="'Capítulo IX'!A1" display="Volver" xr:uid="{A3E21B1E-56DD-4B89-9911-6C45075AE98A}"/>
  </hyperlinks>
  <pageMargins left="0.7" right="0.7" top="0.75" bottom="0.75" header="0.3" footer="0.3"/>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F7CD7-5D82-4F13-86E5-2DD7E3223A6E}">
  <sheetPr>
    <tabColor theme="0" tint="-0.499984740745262"/>
    <pageSetUpPr fitToPage="1"/>
  </sheetPr>
  <dimension ref="B1:I51"/>
  <sheetViews>
    <sheetView showGridLines="0" zoomScale="90" zoomScaleNormal="90" workbookViewId="0"/>
  </sheetViews>
  <sheetFormatPr baseColWidth="10" defaultRowHeight="15" x14ac:dyDescent="0.2"/>
  <cols>
    <col min="1" max="1" width="23.7109375" style="1017" customWidth="1"/>
    <col min="2" max="2" width="61.42578125" style="1017" customWidth="1"/>
    <col min="3" max="3" width="18.42578125" style="1017" customWidth="1"/>
    <col min="4" max="4" width="18.140625" style="1017" customWidth="1"/>
    <col min="5" max="5" width="17.85546875" style="1017" customWidth="1"/>
    <col min="6" max="6" width="17.42578125" style="1017" customWidth="1"/>
    <col min="7" max="7" width="17" style="1017" customWidth="1"/>
    <col min="8" max="8" width="14" style="1017" bestFit="1" customWidth="1"/>
    <col min="9" max="9" width="9.5703125" style="1017" bestFit="1" customWidth="1"/>
    <col min="10" max="16384" width="11.42578125" style="1017"/>
  </cols>
  <sheetData>
    <row r="1" spans="2:9" ht="42.95" customHeight="1" x14ac:dyDescent="0.2"/>
    <row r="2" spans="2:9" ht="18" x14ac:dyDescent="0.2">
      <c r="B2" s="2185" t="s">
        <v>2185</v>
      </c>
      <c r="C2" s="2185"/>
      <c r="D2" s="2185"/>
      <c r="E2" s="2185"/>
      <c r="F2" s="2185"/>
      <c r="G2" s="2185"/>
      <c r="H2" s="1767" t="s">
        <v>751</v>
      </c>
    </row>
    <row r="3" spans="2:9" ht="16.5" customHeight="1" x14ac:dyDescent="0.25">
      <c r="B3" s="2191" t="s">
        <v>2144</v>
      </c>
      <c r="C3" s="2191"/>
      <c r="D3" s="2191"/>
      <c r="E3" s="2191"/>
      <c r="F3" s="2191"/>
      <c r="G3" s="2191"/>
    </row>
    <row r="4" spans="2:9" ht="16.5" customHeight="1" x14ac:dyDescent="0.25">
      <c r="B4" s="2191" t="s">
        <v>2145</v>
      </c>
      <c r="C4" s="2191"/>
      <c r="D4" s="2191"/>
      <c r="E4" s="2191"/>
      <c r="F4" s="2191"/>
      <c r="G4" s="2191"/>
    </row>
    <row r="5" spans="2:9" ht="22.5" customHeight="1" thickBot="1" x14ac:dyDescent="0.25">
      <c r="B5" s="2388" t="s">
        <v>2146</v>
      </c>
      <c r="C5" s="2388"/>
      <c r="D5" s="2388"/>
      <c r="E5" s="2388"/>
      <c r="F5" s="2388"/>
      <c r="G5" s="2388"/>
    </row>
    <row r="6" spans="2:9" ht="15.75" customHeight="1" x14ac:dyDescent="0.2">
      <c r="B6" s="1373"/>
      <c r="C6" s="1373"/>
      <c r="D6" s="1373"/>
      <c r="E6" s="1373"/>
      <c r="F6" s="1373"/>
      <c r="G6" s="1373"/>
    </row>
    <row r="7" spans="2:9" ht="15.75" customHeight="1" x14ac:dyDescent="0.25">
      <c r="B7" s="1730"/>
      <c r="C7" s="1731" t="s">
        <v>964</v>
      </c>
      <c r="D7" s="1731" t="s">
        <v>965</v>
      </c>
      <c r="E7" s="1731" t="s">
        <v>966</v>
      </c>
      <c r="F7" s="1731" t="s">
        <v>2147</v>
      </c>
      <c r="G7" s="1731" t="s">
        <v>8</v>
      </c>
    </row>
    <row r="8" spans="2:9" ht="15.75" customHeight="1" x14ac:dyDescent="0.25">
      <c r="B8" s="1732" t="s">
        <v>2148</v>
      </c>
      <c r="C8" s="1733"/>
      <c r="D8" s="1734"/>
      <c r="E8" s="1734"/>
      <c r="F8" s="1734"/>
      <c r="G8" s="1734"/>
    </row>
    <row r="9" spans="2:9" ht="15.75" customHeight="1" x14ac:dyDescent="0.25">
      <c r="B9" s="1735" t="s">
        <v>2149</v>
      </c>
      <c r="C9" s="1736">
        <v>132187964</v>
      </c>
      <c r="D9" s="1736">
        <v>97077423</v>
      </c>
      <c r="E9" s="1736">
        <v>137909128</v>
      </c>
      <c r="F9" s="1736">
        <v>6057502</v>
      </c>
      <c r="G9" s="1737">
        <v>373232017</v>
      </c>
      <c r="H9" s="1029"/>
    </row>
    <row r="10" spans="2:9" ht="15.75" customHeight="1" x14ac:dyDescent="0.25">
      <c r="B10" s="1735" t="s">
        <v>2150</v>
      </c>
      <c r="C10" s="1738">
        <v>384651398</v>
      </c>
      <c r="D10" s="1738">
        <v>101942077</v>
      </c>
      <c r="E10" s="1738">
        <v>87298374</v>
      </c>
      <c r="F10" s="1738">
        <v>35024135</v>
      </c>
      <c r="G10" s="1737">
        <v>608915984</v>
      </c>
      <c r="H10" s="1029"/>
    </row>
    <row r="11" spans="2:9" ht="15.75" customHeight="1" x14ac:dyDescent="0.25">
      <c r="B11" s="1735" t="s">
        <v>2151</v>
      </c>
      <c r="C11" s="1738">
        <v>21077628</v>
      </c>
      <c r="D11" s="1738">
        <v>1679290</v>
      </c>
      <c r="E11" s="1738">
        <v>1540319</v>
      </c>
      <c r="F11" s="1738">
        <v>0</v>
      </c>
      <c r="G11" s="1737">
        <v>24297237</v>
      </c>
    </row>
    <row r="12" spans="2:9" ht="15.75" customHeight="1" x14ac:dyDescent="0.25">
      <c r="B12" s="1735" t="s">
        <v>2152</v>
      </c>
      <c r="C12" s="1738">
        <v>102492041</v>
      </c>
      <c r="D12" s="1738">
        <v>15973401</v>
      </c>
      <c r="E12" s="1738">
        <v>10223875</v>
      </c>
      <c r="F12" s="1738">
        <v>3789323</v>
      </c>
      <c r="G12" s="1737">
        <v>132478640</v>
      </c>
      <c r="H12" s="1029"/>
    </row>
    <row r="13" spans="2:9" ht="15.75" customHeight="1" x14ac:dyDescent="0.25">
      <c r="B13" s="1735" t="s">
        <v>2153</v>
      </c>
      <c r="C13" s="1738">
        <v>57124494</v>
      </c>
      <c r="D13" s="1738">
        <v>23995163</v>
      </c>
      <c r="E13" s="1738">
        <v>13666623</v>
      </c>
      <c r="F13" s="1738">
        <v>6837817</v>
      </c>
      <c r="G13" s="1737">
        <v>101624097</v>
      </c>
      <c r="H13" s="1029"/>
    </row>
    <row r="14" spans="2:9" ht="15.75" customHeight="1" x14ac:dyDescent="0.25">
      <c r="B14" s="1735" t="s">
        <v>2154</v>
      </c>
      <c r="C14" s="1738">
        <v>0</v>
      </c>
      <c r="D14" s="1738">
        <v>14266900</v>
      </c>
      <c r="E14" s="1738">
        <v>5513881</v>
      </c>
      <c r="F14" s="1738">
        <v>529420</v>
      </c>
      <c r="G14" s="1737">
        <v>20310201</v>
      </c>
      <c r="H14" s="1029"/>
      <c r="I14" s="1029"/>
    </row>
    <row r="15" spans="2:9" ht="15.75" customHeight="1" x14ac:dyDescent="0.25">
      <c r="B15" s="1735" t="s">
        <v>2155</v>
      </c>
      <c r="C15" s="1738">
        <v>4252187</v>
      </c>
      <c r="D15" s="1738">
        <v>974469</v>
      </c>
      <c r="E15" s="1738">
        <v>4067163</v>
      </c>
      <c r="F15" s="1738">
        <v>668351</v>
      </c>
      <c r="G15" s="1737">
        <v>9962170</v>
      </c>
    </row>
    <row r="16" spans="2:9" ht="15.75" customHeight="1" x14ac:dyDescent="0.25">
      <c r="B16" s="1739" t="s">
        <v>2156</v>
      </c>
      <c r="C16" s="1737">
        <v>701785712</v>
      </c>
      <c r="D16" s="1737">
        <v>255908723</v>
      </c>
      <c r="E16" s="1737">
        <v>260219363</v>
      </c>
      <c r="F16" s="1737">
        <v>52906548</v>
      </c>
      <c r="G16" s="1737">
        <v>1270820346</v>
      </c>
    </row>
    <row r="17" spans="2:9" ht="15.75" customHeight="1" x14ac:dyDescent="0.2">
      <c r="B17" s="1740"/>
      <c r="C17" s="1741"/>
      <c r="D17" s="1741"/>
      <c r="E17" s="1741"/>
      <c r="F17" s="1741"/>
      <c r="G17" s="1741"/>
      <c r="H17" s="1029"/>
      <c r="I17" s="1029"/>
    </row>
    <row r="18" spans="2:9" ht="15.75" customHeight="1" x14ac:dyDescent="0.25">
      <c r="B18" s="1735" t="s">
        <v>2157</v>
      </c>
      <c r="C18" s="1738">
        <v>1032885707</v>
      </c>
      <c r="D18" s="1738">
        <v>151581475</v>
      </c>
      <c r="E18" s="1738">
        <v>183854533</v>
      </c>
      <c r="F18" s="1738">
        <v>96264025</v>
      </c>
      <c r="G18" s="1737">
        <v>1464585740</v>
      </c>
      <c r="I18" s="1029"/>
    </row>
    <row r="19" spans="2:9" ht="15.75" customHeight="1" x14ac:dyDescent="0.25">
      <c r="B19" s="1735" t="s">
        <v>2158</v>
      </c>
      <c r="C19" s="1738">
        <v>0</v>
      </c>
      <c r="D19" s="1738">
        <v>0</v>
      </c>
      <c r="E19" s="1738">
        <v>0</v>
      </c>
      <c r="F19" s="1738">
        <v>0</v>
      </c>
      <c r="G19" s="1737">
        <v>0</v>
      </c>
      <c r="I19" s="1029"/>
    </row>
    <row r="20" spans="2:9" ht="15.75" customHeight="1" x14ac:dyDescent="0.25">
      <c r="B20" s="1735" t="s">
        <v>2159</v>
      </c>
      <c r="C20" s="1738">
        <v>14850295</v>
      </c>
      <c r="D20" s="1738">
        <v>0</v>
      </c>
      <c r="E20" s="1738">
        <v>102574</v>
      </c>
      <c r="F20" s="1738">
        <v>0</v>
      </c>
      <c r="G20" s="1737">
        <v>14952869</v>
      </c>
      <c r="I20" s="1029"/>
    </row>
    <row r="21" spans="2:9" ht="15.75" customHeight="1" x14ac:dyDescent="0.25">
      <c r="B21" s="1735" t="s">
        <v>2160</v>
      </c>
      <c r="C21" s="1738">
        <v>8896188</v>
      </c>
      <c r="D21" s="1738">
        <v>0</v>
      </c>
      <c r="E21" s="1738">
        <v>0</v>
      </c>
      <c r="F21" s="1738">
        <v>0</v>
      </c>
      <c r="G21" s="1737">
        <v>8896188</v>
      </c>
      <c r="I21" s="1029"/>
    </row>
    <row r="22" spans="2:9" ht="15.75" customHeight="1" x14ac:dyDescent="0.25">
      <c r="B22" s="1735" t="s">
        <v>2161</v>
      </c>
      <c r="C22" s="1738">
        <v>7025008</v>
      </c>
      <c r="D22" s="1738">
        <v>7945885</v>
      </c>
      <c r="E22" s="1738">
        <v>3075380</v>
      </c>
      <c r="F22" s="1738">
        <v>0</v>
      </c>
      <c r="G22" s="1737">
        <v>18046273</v>
      </c>
      <c r="H22" s="1029"/>
      <c r="I22" s="1029"/>
    </row>
    <row r="23" spans="2:9" ht="15.75" customHeight="1" x14ac:dyDescent="0.25">
      <c r="B23" s="1735" t="s">
        <v>2162</v>
      </c>
      <c r="C23" s="1738">
        <v>26059379</v>
      </c>
      <c r="D23" s="1738">
        <v>3862910</v>
      </c>
      <c r="E23" s="1738">
        <v>452168</v>
      </c>
      <c r="F23" s="1738">
        <v>640714</v>
      </c>
      <c r="G23" s="1737">
        <v>31015171</v>
      </c>
      <c r="H23" s="1029"/>
      <c r="I23" s="1029"/>
    </row>
    <row r="24" spans="2:9" ht="15.75" customHeight="1" x14ac:dyDescent="0.25">
      <c r="B24" s="1735" t="s">
        <v>2163</v>
      </c>
      <c r="C24" s="1738">
        <v>147726350</v>
      </c>
      <c r="D24" s="1738">
        <v>108574924</v>
      </c>
      <c r="E24" s="1738">
        <v>29895067</v>
      </c>
      <c r="F24" s="1738">
        <v>23024857</v>
      </c>
      <c r="G24" s="1737">
        <v>309221198</v>
      </c>
      <c r="H24" s="1029"/>
      <c r="I24" s="1029"/>
    </row>
    <row r="25" spans="2:9" ht="15.75" customHeight="1" x14ac:dyDescent="0.25">
      <c r="B25" s="1735" t="s">
        <v>2164</v>
      </c>
      <c r="C25" s="1738">
        <v>0</v>
      </c>
      <c r="D25" s="1738">
        <v>0</v>
      </c>
      <c r="E25" s="1738">
        <v>3795370</v>
      </c>
      <c r="F25" s="1738">
        <v>16221498</v>
      </c>
      <c r="G25" s="1737">
        <v>20016868</v>
      </c>
      <c r="H25" s="1029"/>
      <c r="I25" s="1029"/>
    </row>
    <row r="26" spans="2:9" ht="15.75" customHeight="1" x14ac:dyDescent="0.25">
      <c r="B26" s="1735" t="s">
        <v>2165</v>
      </c>
      <c r="C26" s="1738">
        <v>29685381</v>
      </c>
      <c r="D26" s="1738">
        <v>1595950</v>
      </c>
      <c r="E26" s="1738">
        <v>6800189</v>
      </c>
      <c r="F26" s="1738">
        <v>2811678</v>
      </c>
      <c r="G26" s="1737">
        <v>40893198</v>
      </c>
      <c r="H26" s="1029"/>
      <c r="I26" s="1029"/>
    </row>
    <row r="27" spans="2:9" ht="15.75" customHeight="1" x14ac:dyDescent="0.25">
      <c r="B27" s="1739" t="s">
        <v>2166</v>
      </c>
      <c r="C27" s="1737">
        <v>1267128308</v>
      </c>
      <c r="D27" s="1737">
        <v>273561144</v>
      </c>
      <c r="E27" s="1737">
        <v>227975281</v>
      </c>
      <c r="F27" s="1737">
        <v>138962772</v>
      </c>
      <c r="G27" s="1737">
        <v>1907627505</v>
      </c>
      <c r="I27" s="1029"/>
    </row>
    <row r="28" spans="2:9" ht="15.75" customHeight="1" x14ac:dyDescent="0.25">
      <c r="B28" s="1742"/>
      <c r="C28" s="1743"/>
      <c r="D28" s="1743"/>
      <c r="E28" s="1743"/>
      <c r="F28" s="1743"/>
      <c r="G28" s="1743"/>
      <c r="H28" s="1029"/>
      <c r="I28" s="1029"/>
    </row>
    <row r="29" spans="2:9" ht="15.75" customHeight="1" x14ac:dyDescent="0.25">
      <c r="B29" s="1744" t="s">
        <v>2167</v>
      </c>
      <c r="C29" s="1745">
        <v>1968914020</v>
      </c>
      <c r="D29" s="1745">
        <v>529469867</v>
      </c>
      <c r="E29" s="1745">
        <v>488194644</v>
      </c>
      <c r="F29" s="1745">
        <v>191869320</v>
      </c>
      <c r="G29" s="1745">
        <v>3178447851</v>
      </c>
    </row>
    <row r="30" spans="2:9" ht="15.75" customHeight="1" x14ac:dyDescent="0.2">
      <c r="B30" s="1746"/>
      <c r="C30" s="1747"/>
      <c r="D30" s="1747"/>
      <c r="E30" s="1747"/>
      <c r="F30" s="1747"/>
      <c r="G30" s="1747"/>
    </row>
    <row r="31" spans="2:9" ht="15.75" customHeight="1" x14ac:dyDescent="0.2">
      <c r="B31" s="1748"/>
      <c r="C31" s="1749"/>
      <c r="D31" s="1749"/>
      <c r="E31" s="1749"/>
      <c r="F31" s="1749"/>
      <c r="G31" s="1749"/>
    </row>
    <row r="32" spans="2:9" ht="15.75" customHeight="1" x14ac:dyDescent="0.25">
      <c r="B32" s="1732" t="s">
        <v>2168</v>
      </c>
      <c r="C32" s="1734"/>
      <c r="D32" s="1734"/>
      <c r="E32" s="1734"/>
      <c r="F32" s="1734"/>
      <c r="G32" s="1734"/>
      <c r="H32" s="1029"/>
    </row>
    <row r="33" spans="2:9" ht="15.75" customHeight="1" x14ac:dyDescent="0.25">
      <c r="B33" s="1735" t="s">
        <v>2169</v>
      </c>
      <c r="C33" s="1738">
        <v>457061603</v>
      </c>
      <c r="D33" s="1738">
        <v>9391834</v>
      </c>
      <c r="E33" s="1738">
        <v>109344820</v>
      </c>
      <c r="F33" s="1738">
        <v>12563680</v>
      </c>
      <c r="G33" s="1737">
        <v>588361937</v>
      </c>
      <c r="H33" s="1029"/>
    </row>
    <row r="34" spans="2:9" ht="15.75" customHeight="1" x14ac:dyDescent="0.25">
      <c r="B34" s="1735" t="s">
        <v>2170</v>
      </c>
      <c r="C34" s="1738">
        <v>71284372</v>
      </c>
      <c r="D34" s="1738">
        <v>19518743</v>
      </c>
      <c r="E34" s="1738">
        <v>67225402</v>
      </c>
      <c r="F34" s="1738">
        <v>6237191</v>
      </c>
      <c r="G34" s="1737">
        <v>164265708</v>
      </c>
    </row>
    <row r="35" spans="2:9" ht="15.75" customHeight="1" x14ac:dyDescent="0.25">
      <c r="B35" s="1735" t="s">
        <v>2171</v>
      </c>
      <c r="C35" s="1738">
        <v>612490</v>
      </c>
      <c r="D35" s="1738">
        <v>185873</v>
      </c>
      <c r="E35" s="1738">
        <v>590415</v>
      </c>
      <c r="F35" s="1738">
        <v>0</v>
      </c>
      <c r="G35" s="1737">
        <v>1388778</v>
      </c>
      <c r="H35" s="1029"/>
    </row>
    <row r="36" spans="2:9" ht="15.75" customHeight="1" x14ac:dyDescent="0.25">
      <c r="B36" s="1735" t="s">
        <v>2172</v>
      </c>
      <c r="C36" s="1738">
        <v>11981193</v>
      </c>
      <c r="D36" s="1738">
        <v>4706954</v>
      </c>
      <c r="E36" s="1738">
        <v>6025173</v>
      </c>
      <c r="F36" s="1738">
        <v>1011949</v>
      </c>
      <c r="G36" s="1737">
        <v>23725269</v>
      </c>
      <c r="H36" s="1029"/>
      <c r="I36" s="1029"/>
    </row>
    <row r="37" spans="2:9" ht="15.75" customHeight="1" x14ac:dyDescent="0.25">
      <c r="B37" s="1735" t="s">
        <v>2173</v>
      </c>
      <c r="C37" s="1738">
        <v>7372146</v>
      </c>
      <c r="D37" s="1738">
        <v>2651963</v>
      </c>
      <c r="E37" s="1738">
        <v>4737918</v>
      </c>
      <c r="F37" s="1738">
        <v>68313</v>
      </c>
      <c r="G37" s="1737">
        <v>14830340</v>
      </c>
    </row>
    <row r="38" spans="2:9" ht="15.75" customHeight="1" x14ac:dyDescent="0.25">
      <c r="B38" s="1739" t="s">
        <v>2174</v>
      </c>
      <c r="C38" s="1737">
        <v>548311804</v>
      </c>
      <c r="D38" s="1737">
        <v>36455367</v>
      </c>
      <c r="E38" s="1737">
        <v>187923728</v>
      </c>
      <c r="F38" s="1737">
        <v>19881133</v>
      </c>
      <c r="G38" s="1737">
        <v>792572032</v>
      </c>
    </row>
    <row r="39" spans="2:9" ht="15.75" customHeight="1" x14ac:dyDescent="0.2">
      <c r="B39" s="1740"/>
      <c r="C39" s="1741"/>
      <c r="D39" s="1741"/>
      <c r="E39" s="1741"/>
      <c r="F39" s="1741"/>
      <c r="G39" s="1741"/>
      <c r="H39" s="1029"/>
    </row>
    <row r="40" spans="2:9" ht="15.75" customHeight="1" x14ac:dyDescent="0.25">
      <c r="B40" s="1735" t="s">
        <v>2175</v>
      </c>
      <c r="C40" s="1750">
        <v>577923232</v>
      </c>
      <c r="D40" s="1750">
        <v>317616251</v>
      </c>
      <c r="E40" s="1750">
        <v>80947648</v>
      </c>
      <c r="F40" s="1750">
        <v>89433394</v>
      </c>
      <c r="G40" s="1737">
        <v>1065920525</v>
      </c>
      <c r="H40" s="1029"/>
    </row>
    <row r="41" spans="2:9" ht="15.75" customHeight="1" x14ac:dyDescent="0.25">
      <c r="B41" s="1735" t="s">
        <v>2176</v>
      </c>
      <c r="C41" s="1738">
        <v>432786</v>
      </c>
      <c r="D41" s="1738">
        <v>2027381</v>
      </c>
      <c r="E41" s="1738">
        <v>1015538</v>
      </c>
      <c r="F41" s="1738">
        <v>46301</v>
      </c>
      <c r="G41" s="1737">
        <v>3522006</v>
      </c>
      <c r="H41" s="1029"/>
    </row>
    <row r="42" spans="2:9" ht="15.75" customHeight="1" x14ac:dyDescent="0.25">
      <c r="B42" s="1739" t="s">
        <v>2177</v>
      </c>
      <c r="C42" s="1737">
        <v>578356018</v>
      </c>
      <c r="D42" s="1737">
        <v>319643632</v>
      </c>
      <c r="E42" s="1737">
        <v>81963186</v>
      </c>
      <c r="F42" s="1737">
        <v>89479695</v>
      </c>
      <c r="G42" s="1737">
        <v>1069442531</v>
      </c>
    </row>
    <row r="43" spans="2:9" ht="15.75" customHeight="1" x14ac:dyDescent="0.2">
      <c r="B43" s="1740"/>
      <c r="C43" s="1741"/>
      <c r="D43" s="1741"/>
      <c r="E43" s="1741"/>
      <c r="F43" s="1741"/>
      <c r="G43" s="1741"/>
      <c r="H43" s="1029"/>
    </row>
    <row r="44" spans="2:9" ht="15.75" customHeight="1" x14ac:dyDescent="0.25">
      <c r="B44" s="1735" t="s">
        <v>2178</v>
      </c>
      <c r="C44" s="1751">
        <v>803403486</v>
      </c>
      <c r="D44" s="1738">
        <v>112151094</v>
      </c>
      <c r="E44" s="1738">
        <v>190863263</v>
      </c>
      <c r="F44" s="1738">
        <v>59287972</v>
      </c>
      <c r="G44" s="1737">
        <v>1165705815</v>
      </c>
      <c r="H44" s="1029"/>
    </row>
    <row r="45" spans="2:9" ht="15.75" customHeight="1" x14ac:dyDescent="0.25">
      <c r="B45" s="1735" t="s">
        <v>2179</v>
      </c>
      <c r="C45" s="1738">
        <v>0</v>
      </c>
      <c r="D45" s="1738">
        <v>7528298</v>
      </c>
      <c r="E45" s="1738">
        <v>0</v>
      </c>
      <c r="F45" s="1738">
        <v>0</v>
      </c>
      <c r="G45" s="1737">
        <v>7528298</v>
      </c>
      <c r="H45" s="1029"/>
    </row>
    <row r="46" spans="2:9" ht="15.75" customHeight="1" x14ac:dyDescent="0.25">
      <c r="B46" s="1735" t="s">
        <v>2180</v>
      </c>
      <c r="C46" s="1738">
        <v>16549176</v>
      </c>
      <c r="D46" s="1738">
        <v>48426946</v>
      </c>
      <c r="E46" s="1738">
        <v>16506650</v>
      </c>
      <c r="F46" s="1738">
        <v>21098887</v>
      </c>
      <c r="G46" s="1737">
        <v>102581659</v>
      </c>
      <c r="H46" s="1029"/>
    </row>
    <row r="47" spans="2:9" ht="15.75" customHeight="1" x14ac:dyDescent="0.25">
      <c r="B47" s="1735" t="s">
        <v>2181</v>
      </c>
      <c r="C47" s="1751">
        <v>22293536</v>
      </c>
      <c r="D47" s="1738">
        <v>5264530</v>
      </c>
      <c r="E47" s="1738">
        <v>10937817</v>
      </c>
      <c r="F47" s="1738">
        <v>2121633</v>
      </c>
      <c r="G47" s="1737">
        <v>40617516</v>
      </c>
    </row>
    <row r="48" spans="2:9" ht="15.75" customHeight="1" x14ac:dyDescent="0.25">
      <c r="B48" s="1739" t="s">
        <v>2182</v>
      </c>
      <c r="C48" s="1737">
        <v>842246198</v>
      </c>
      <c r="D48" s="1737">
        <v>173370868</v>
      </c>
      <c r="E48" s="1737">
        <v>218307730</v>
      </c>
      <c r="F48" s="1737">
        <v>82508492</v>
      </c>
      <c r="G48" s="1737">
        <v>1316433288</v>
      </c>
      <c r="H48" s="1029"/>
    </row>
    <row r="49" spans="2:7" ht="15.75" customHeight="1" x14ac:dyDescent="0.25">
      <c r="B49" s="1742"/>
      <c r="C49" s="1743"/>
      <c r="D49" s="1743"/>
      <c r="E49" s="1743"/>
      <c r="F49" s="1743"/>
      <c r="G49" s="1743"/>
    </row>
    <row r="50" spans="2:7" ht="15.75" customHeight="1" x14ac:dyDescent="0.25">
      <c r="B50" s="1744" t="s">
        <v>2183</v>
      </c>
      <c r="C50" s="1745">
        <v>1968914020</v>
      </c>
      <c r="D50" s="1745">
        <v>529469867</v>
      </c>
      <c r="E50" s="1745">
        <v>488194644</v>
      </c>
      <c r="F50" s="1745">
        <v>191869320</v>
      </c>
      <c r="G50" s="1745">
        <v>3178447851</v>
      </c>
    </row>
    <row r="51" spans="2:7" ht="28.5" customHeight="1" x14ac:dyDescent="0.2">
      <c r="B51" s="1752" t="s">
        <v>2184</v>
      </c>
      <c r="C51" s="1752"/>
      <c r="D51" s="1752"/>
      <c r="E51" s="1752"/>
      <c r="F51" s="1752"/>
      <c r="G51" s="1752"/>
    </row>
  </sheetData>
  <mergeCells count="4">
    <mergeCell ref="B2:G2"/>
    <mergeCell ref="B3:G3"/>
    <mergeCell ref="B4:G4"/>
    <mergeCell ref="B5:G5"/>
  </mergeCells>
  <hyperlinks>
    <hyperlink ref="H2" location="'Capítulo IX'!A1" display="Volver" xr:uid="{FDA78EA2-D248-4B59-A53B-B8F575E30E1E}"/>
  </hyperlinks>
  <pageMargins left="0.70866141732283472" right="0.70866141732283472" top="0.74803149606299213" bottom="0.74803149606299213" header="0.31496062992125984" footer="0.31496062992125984"/>
  <pageSetup paperSize="14" scale="87" fitToHeight="0"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5E0A3-4F71-481B-808A-E5C52854F79A}">
  <sheetPr>
    <tabColor theme="0" tint="-0.499984740745262"/>
    <pageSetUpPr fitToPage="1"/>
  </sheetPr>
  <dimension ref="A1:I35"/>
  <sheetViews>
    <sheetView showGridLines="0" zoomScale="90" zoomScaleNormal="90" workbookViewId="0"/>
  </sheetViews>
  <sheetFormatPr baseColWidth="10" defaultRowHeight="15" x14ac:dyDescent="0.2"/>
  <cols>
    <col min="1" max="1" width="23.7109375" style="1017" customWidth="1"/>
    <col min="2" max="2" width="45.85546875" style="1017" customWidth="1"/>
    <col min="3" max="3" width="17" style="1017" customWidth="1"/>
    <col min="4" max="7" width="18.7109375" style="1017" customWidth="1"/>
    <col min="8" max="8" width="14.140625" style="1017" bestFit="1" customWidth="1"/>
    <col min="9" max="9" width="12.7109375" style="1017" bestFit="1" customWidth="1"/>
    <col min="10" max="16384" width="11.42578125" style="1017"/>
  </cols>
  <sheetData>
    <row r="1" spans="2:9" ht="42.95" customHeight="1" x14ac:dyDescent="0.2"/>
    <row r="2" spans="2:9" ht="18" x14ac:dyDescent="0.2">
      <c r="B2" s="2185" t="s">
        <v>2587</v>
      </c>
      <c r="C2" s="2185"/>
      <c r="D2" s="2185"/>
      <c r="E2" s="2185"/>
      <c r="F2" s="2185"/>
      <c r="G2" s="2185"/>
      <c r="H2" s="1767" t="s">
        <v>751</v>
      </c>
    </row>
    <row r="3" spans="2:9" ht="15.75" x14ac:dyDescent="0.25">
      <c r="B3" s="2191" t="s">
        <v>2144</v>
      </c>
      <c r="C3" s="2191"/>
      <c r="D3" s="2191"/>
      <c r="E3" s="2191"/>
      <c r="F3" s="2191"/>
      <c r="G3" s="2191"/>
    </row>
    <row r="4" spans="2:9" ht="15.75" x14ac:dyDescent="0.25">
      <c r="B4" s="2191" t="s">
        <v>2186</v>
      </c>
      <c r="C4" s="2191"/>
      <c r="D4" s="2191"/>
      <c r="E4" s="2191"/>
      <c r="F4" s="2191"/>
      <c r="G4" s="2191"/>
    </row>
    <row r="5" spans="2:9" ht="32.25" customHeight="1" thickBot="1" x14ac:dyDescent="0.25">
      <c r="B5" s="2388" t="s">
        <v>2146</v>
      </c>
      <c r="C5" s="2388"/>
      <c r="D5" s="2388"/>
      <c r="E5" s="2388"/>
      <c r="F5" s="2388"/>
      <c r="G5" s="2388"/>
    </row>
    <row r="6" spans="2:9" ht="15" customHeight="1" x14ac:dyDescent="0.2">
      <c r="B6" s="1373"/>
      <c r="C6" s="1373"/>
      <c r="D6" s="1373"/>
      <c r="E6" s="1373"/>
      <c r="F6" s="1373"/>
      <c r="G6" s="1373"/>
    </row>
    <row r="7" spans="2:9" ht="15" customHeight="1" x14ac:dyDescent="0.25">
      <c r="B7" s="1753" t="s">
        <v>2187</v>
      </c>
      <c r="C7" s="1754" t="s">
        <v>964</v>
      </c>
      <c r="D7" s="1754" t="s">
        <v>965</v>
      </c>
      <c r="E7" s="1754" t="s">
        <v>966</v>
      </c>
      <c r="F7" s="1754" t="s">
        <v>2147</v>
      </c>
      <c r="G7" s="1755" t="s">
        <v>8</v>
      </c>
    </row>
    <row r="8" spans="2:9" ht="15" customHeight="1" x14ac:dyDescent="0.25">
      <c r="B8" s="1756" t="s">
        <v>2188</v>
      </c>
      <c r="C8" s="1757">
        <v>350618</v>
      </c>
      <c r="D8" s="1757">
        <v>0</v>
      </c>
      <c r="E8" s="1757">
        <v>-1762428</v>
      </c>
      <c r="F8" s="1757">
        <v>-5033251</v>
      </c>
      <c r="G8" s="1758">
        <v>-6445061</v>
      </c>
    </row>
    <row r="9" spans="2:9" ht="15" customHeight="1" x14ac:dyDescent="0.2">
      <c r="B9" s="1759" t="s">
        <v>2189</v>
      </c>
      <c r="C9" s="1760">
        <v>270495438</v>
      </c>
      <c r="D9" s="1760">
        <v>59312444</v>
      </c>
      <c r="E9" s="1760">
        <v>56918172</v>
      </c>
      <c r="F9" s="1760">
        <v>28366309</v>
      </c>
      <c r="G9" s="1758">
        <v>415092363</v>
      </c>
      <c r="H9" s="1029"/>
      <c r="I9" s="1029"/>
    </row>
    <row r="10" spans="2:9" ht="15" customHeight="1" x14ac:dyDescent="0.2">
      <c r="B10" s="1759" t="s">
        <v>2190</v>
      </c>
      <c r="C10" s="1760">
        <v>-43867107</v>
      </c>
      <c r="D10" s="1760">
        <v>-23248767</v>
      </c>
      <c r="E10" s="1760">
        <v>-9093110</v>
      </c>
      <c r="F10" s="1760">
        <v>-4675265</v>
      </c>
      <c r="G10" s="1758">
        <v>-80884249</v>
      </c>
      <c r="H10" s="1029"/>
      <c r="I10" s="1029"/>
    </row>
    <row r="11" spans="2:9" ht="15" customHeight="1" x14ac:dyDescent="0.2">
      <c r="B11" s="1759" t="s">
        <v>2191</v>
      </c>
      <c r="C11" s="1760">
        <v>-64007847</v>
      </c>
      <c r="D11" s="1760">
        <v>514761</v>
      </c>
      <c r="E11" s="1760">
        <v>-3261030</v>
      </c>
      <c r="F11" s="1760">
        <v>-7479</v>
      </c>
      <c r="G11" s="1758">
        <v>-66761595</v>
      </c>
      <c r="H11" s="1029"/>
      <c r="I11" s="1029"/>
    </row>
    <row r="12" spans="2:9" ht="15" customHeight="1" x14ac:dyDescent="0.2">
      <c r="B12" s="1759" t="s">
        <v>2192</v>
      </c>
      <c r="C12" s="1760">
        <v>-79177856</v>
      </c>
      <c r="D12" s="1760">
        <v>-22856620</v>
      </c>
      <c r="E12" s="1760">
        <v>-33885541</v>
      </c>
      <c r="F12" s="1760">
        <v>-13430532</v>
      </c>
      <c r="G12" s="1758">
        <v>-149350549</v>
      </c>
      <c r="H12" s="1029"/>
      <c r="I12" s="1029"/>
    </row>
    <row r="13" spans="2:9" ht="15" customHeight="1" x14ac:dyDescent="0.2">
      <c r="B13" s="1759" t="s">
        <v>2193</v>
      </c>
      <c r="C13" s="1760">
        <v>-71189761</v>
      </c>
      <c r="D13" s="1760">
        <v>-13968632</v>
      </c>
      <c r="E13" s="1760">
        <v>-39649120</v>
      </c>
      <c r="F13" s="1760">
        <v>-7934034</v>
      </c>
      <c r="G13" s="1758">
        <v>-132741547</v>
      </c>
      <c r="H13" s="1029"/>
      <c r="I13" s="1029"/>
    </row>
    <row r="14" spans="2:9" ht="15" customHeight="1" x14ac:dyDescent="0.2">
      <c r="B14" s="1759" t="s">
        <v>2194</v>
      </c>
      <c r="C14" s="1760">
        <v>-18318013</v>
      </c>
      <c r="D14" s="1760">
        <v>-6364723</v>
      </c>
      <c r="E14" s="1760">
        <v>-8768919</v>
      </c>
      <c r="F14" s="1760">
        <v>-1178730</v>
      </c>
      <c r="G14" s="1758">
        <v>-34630385</v>
      </c>
      <c r="H14" s="1029"/>
      <c r="I14" s="1029"/>
    </row>
    <row r="15" spans="2:9" ht="15" customHeight="1" x14ac:dyDescent="0.2">
      <c r="B15" s="1759" t="s">
        <v>2195</v>
      </c>
      <c r="C15" s="1760">
        <v>18740380</v>
      </c>
      <c r="D15" s="1760">
        <v>9035561</v>
      </c>
      <c r="E15" s="1760">
        <v>5507643</v>
      </c>
      <c r="F15" s="1760">
        <v>4018033</v>
      </c>
      <c r="G15" s="1758">
        <v>37301617</v>
      </c>
      <c r="H15" s="1029"/>
      <c r="I15" s="1029"/>
    </row>
    <row r="16" spans="2:9" ht="15" customHeight="1" x14ac:dyDescent="0.2">
      <c r="B16" s="1759" t="s">
        <v>2196</v>
      </c>
      <c r="C16" s="1760">
        <v>-535185</v>
      </c>
      <c r="D16" s="1760">
        <v>0</v>
      </c>
      <c r="E16" s="1760">
        <v>0</v>
      </c>
      <c r="F16" s="1760">
        <v>-151545</v>
      </c>
      <c r="G16" s="1758">
        <v>-686730</v>
      </c>
      <c r="H16" s="1029"/>
      <c r="I16" s="1029"/>
    </row>
    <row r="17" spans="2:9" ht="15" customHeight="1" x14ac:dyDescent="0.2">
      <c r="B17" s="1759" t="s">
        <v>2197</v>
      </c>
      <c r="C17" s="1760">
        <v>2453964</v>
      </c>
      <c r="D17" s="1760">
        <v>185153</v>
      </c>
      <c r="E17" s="1760">
        <v>184512</v>
      </c>
      <c r="F17" s="1760">
        <v>0</v>
      </c>
      <c r="G17" s="1758">
        <v>2823629</v>
      </c>
      <c r="I17" s="1029"/>
    </row>
    <row r="18" spans="2:9" ht="15" customHeight="1" x14ac:dyDescent="0.2">
      <c r="B18" s="1759" t="s">
        <v>2198</v>
      </c>
      <c r="C18" s="1760">
        <v>0</v>
      </c>
      <c r="D18" s="1760">
        <v>-9</v>
      </c>
      <c r="E18" s="1760">
        <v>-2393</v>
      </c>
      <c r="F18" s="1760">
        <v>0</v>
      </c>
      <c r="G18" s="1758">
        <v>-2402</v>
      </c>
      <c r="I18" s="1029"/>
    </row>
    <row r="19" spans="2:9" ht="15" customHeight="1" x14ac:dyDescent="0.2">
      <c r="B19" s="1759" t="s">
        <v>2199</v>
      </c>
      <c r="C19" s="1760">
        <v>29225579</v>
      </c>
      <c r="D19" s="1760">
        <v>8424036</v>
      </c>
      <c r="E19" s="1760">
        <v>50847065</v>
      </c>
      <c r="F19" s="1760">
        <v>5236608</v>
      </c>
      <c r="G19" s="1758">
        <v>93733288</v>
      </c>
      <c r="H19" s="1029"/>
      <c r="I19" s="1029"/>
    </row>
    <row r="20" spans="2:9" ht="15" customHeight="1" x14ac:dyDescent="0.25">
      <c r="B20" s="1756" t="s">
        <v>2200</v>
      </c>
      <c r="C20" s="1761">
        <v>43819592</v>
      </c>
      <c r="D20" s="1761">
        <v>11033204</v>
      </c>
      <c r="E20" s="1761">
        <v>18797279</v>
      </c>
      <c r="F20" s="1761">
        <v>10243365</v>
      </c>
      <c r="G20" s="1761">
        <v>83893440</v>
      </c>
      <c r="H20" s="1029"/>
      <c r="I20" s="1029"/>
    </row>
    <row r="21" spans="2:9" ht="15" customHeight="1" x14ac:dyDescent="0.25">
      <c r="B21" s="1762"/>
      <c r="C21" s="1763"/>
      <c r="D21" s="1763"/>
      <c r="E21" s="1763"/>
      <c r="F21" s="1763"/>
      <c r="G21" s="1763"/>
      <c r="I21" s="1029"/>
    </row>
    <row r="22" spans="2:9" ht="15" customHeight="1" x14ac:dyDescent="0.2">
      <c r="B22" s="1759" t="s">
        <v>2201</v>
      </c>
      <c r="C22" s="1760">
        <v>1601404</v>
      </c>
      <c r="D22" s="1760">
        <v>580</v>
      </c>
      <c r="E22" s="1760">
        <v>0</v>
      </c>
      <c r="F22" s="1760">
        <v>139950</v>
      </c>
      <c r="G22" s="1758">
        <v>1741934</v>
      </c>
      <c r="H22" s="1029"/>
      <c r="I22" s="1029"/>
    </row>
    <row r="23" spans="2:9" ht="15" customHeight="1" x14ac:dyDescent="0.2">
      <c r="B23" s="1759" t="s">
        <v>2202</v>
      </c>
      <c r="C23" s="1760">
        <v>-23839004</v>
      </c>
      <c r="D23" s="1760">
        <v>-5932659</v>
      </c>
      <c r="E23" s="1760">
        <v>-6802098</v>
      </c>
      <c r="F23" s="1760">
        <v>-3234921</v>
      </c>
      <c r="G23" s="1758">
        <v>-39808682</v>
      </c>
      <c r="H23" s="1029"/>
      <c r="I23" s="1029"/>
    </row>
    <row r="24" spans="2:9" ht="15" customHeight="1" x14ac:dyDescent="0.2">
      <c r="B24" s="1759" t="s">
        <v>2203</v>
      </c>
      <c r="C24" s="1760">
        <v>1051051</v>
      </c>
      <c r="D24" s="1760">
        <v>163405</v>
      </c>
      <c r="E24" s="1760">
        <v>349522</v>
      </c>
      <c r="F24" s="1760">
        <v>7355</v>
      </c>
      <c r="G24" s="1758">
        <v>1571333</v>
      </c>
      <c r="H24" s="1029"/>
      <c r="I24" s="1029"/>
    </row>
    <row r="25" spans="2:9" ht="15" customHeight="1" x14ac:dyDescent="0.2">
      <c r="B25" s="1759" t="s">
        <v>2204</v>
      </c>
      <c r="C25" s="1760">
        <v>-690125</v>
      </c>
      <c r="D25" s="1760">
        <v>0</v>
      </c>
      <c r="E25" s="1760">
        <v>0</v>
      </c>
      <c r="F25" s="1760">
        <v>0</v>
      </c>
      <c r="G25" s="1758">
        <v>-690125</v>
      </c>
      <c r="I25" s="1029"/>
    </row>
    <row r="26" spans="2:9" ht="15" customHeight="1" x14ac:dyDescent="0.2">
      <c r="B26" s="1759" t="s">
        <v>2205</v>
      </c>
      <c r="C26" s="1760">
        <v>0</v>
      </c>
      <c r="D26" s="1760">
        <v>0</v>
      </c>
      <c r="E26" s="1760">
        <v>390777</v>
      </c>
      <c r="F26" s="1760">
        <v>-865</v>
      </c>
      <c r="G26" s="1758">
        <v>389912</v>
      </c>
      <c r="H26" s="1029"/>
      <c r="I26" s="1029"/>
    </row>
    <row r="27" spans="2:9" ht="15" customHeight="1" x14ac:dyDescent="0.25">
      <c r="B27" s="1756" t="s">
        <v>2206</v>
      </c>
      <c r="C27" s="1761">
        <v>-21876674</v>
      </c>
      <c r="D27" s="1761">
        <v>-5768674</v>
      </c>
      <c r="E27" s="1761">
        <v>-6061799</v>
      </c>
      <c r="F27" s="1761">
        <v>-3088481</v>
      </c>
      <c r="G27" s="1761">
        <v>-36795628</v>
      </c>
      <c r="H27" s="1029"/>
      <c r="I27" s="1029"/>
    </row>
    <row r="28" spans="2:9" ht="15" customHeight="1" x14ac:dyDescent="0.2">
      <c r="B28" s="1759"/>
      <c r="C28" s="1760"/>
      <c r="D28" s="1760"/>
      <c r="E28" s="1760"/>
      <c r="F28" s="1760"/>
      <c r="G28" s="1763"/>
      <c r="I28" s="1029"/>
    </row>
    <row r="29" spans="2:9" ht="15" customHeight="1" x14ac:dyDescent="0.2">
      <c r="B29" s="1759" t="s">
        <v>2207</v>
      </c>
      <c r="C29" s="1760">
        <v>22293536</v>
      </c>
      <c r="D29" s="1760">
        <v>5264530</v>
      </c>
      <c r="E29" s="1760">
        <v>10973052</v>
      </c>
      <c r="F29" s="1760">
        <v>2121633</v>
      </c>
      <c r="G29" s="1760">
        <v>40652751</v>
      </c>
      <c r="I29" s="1029"/>
    </row>
    <row r="30" spans="2:9" ht="15" customHeight="1" x14ac:dyDescent="0.2">
      <c r="B30" s="1759" t="s">
        <v>2208</v>
      </c>
      <c r="C30" s="1760">
        <v>0</v>
      </c>
      <c r="D30" s="1760">
        <v>0</v>
      </c>
      <c r="E30" s="1760">
        <v>-35235</v>
      </c>
      <c r="F30" s="1760">
        <v>0</v>
      </c>
      <c r="G30" s="1760">
        <v>-35235</v>
      </c>
      <c r="I30" s="1029"/>
    </row>
    <row r="31" spans="2:9" ht="15" customHeight="1" x14ac:dyDescent="0.25">
      <c r="B31" s="1762"/>
      <c r="C31" s="1763"/>
      <c r="D31" s="1763"/>
      <c r="E31" s="1763"/>
      <c r="F31" s="1763"/>
      <c r="G31" s="1763"/>
      <c r="I31" s="1029"/>
    </row>
    <row r="32" spans="2:9" ht="15" customHeight="1" x14ac:dyDescent="0.25">
      <c r="B32" s="1764" t="s">
        <v>2209</v>
      </c>
      <c r="C32" s="1765">
        <v>22293536</v>
      </c>
      <c r="D32" s="1765">
        <v>5264530</v>
      </c>
      <c r="E32" s="1765">
        <v>10937817</v>
      </c>
      <c r="F32" s="1765">
        <v>2121633</v>
      </c>
      <c r="G32" s="1765">
        <v>40617516</v>
      </c>
      <c r="I32" s="1029"/>
    </row>
    <row r="33" spans="1:7" ht="15" customHeight="1" x14ac:dyDescent="0.2">
      <c r="B33" s="1379" t="s">
        <v>2210</v>
      </c>
      <c r="C33" s="1373"/>
      <c r="D33" s="1373"/>
      <c r="E33" s="1373"/>
      <c r="F33" s="1373"/>
      <c r="G33" s="1766"/>
    </row>
    <row r="34" spans="1:7" ht="29.25" customHeight="1" x14ac:dyDescent="0.25">
      <c r="A34" s="638"/>
      <c r="B34" s="638"/>
      <c r="C34" s="638"/>
      <c r="E34" s="638"/>
      <c r="F34" s="638"/>
      <c r="G34" s="638"/>
    </row>
    <row r="35" spans="1:7" x14ac:dyDescent="0.2">
      <c r="E35" s="1048"/>
    </row>
  </sheetData>
  <mergeCells count="4">
    <mergeCell ref="B2:G2"/>
    <mergeCell ref="B3:G3"/>
    <mergeCell ref="B4:G4"/>
    <mergeCell ref="B5:G5"/>
  </mergeCells>
  <hyperlinks>
    <hyperlink ref="H2" location="'Capítulo IX'!A1" display="Volver" xr:uid="{64920C29-8BB7-4A34-8CDE-27B9475F5386}"/>
  </hyperlinks>
  <pageMargins left="0.7" right="0.7" top="0.75" bottom="0.75" header="0.3" footer="0.3"/>
  <pageSetup paperSize="14" scale="93"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1B4E-1E90-4EE4-9EDE-623BE7C31268}">
  <sheetPr>
    <tabColor theme="1"/>
  </sheetPr>
  <dimension ref="B1:D6"/>
  <sheetViews>
    <sheetView showGridLines="0" zoomScale="90" zoomScaleNormal="90" workbookViewId="0"/>
  </sheetViews>
  <sheetFormatPr baseColWidth="10" defaultRowHeight="15" x14ac:dyDescent="0.25"/>
  <cols>
    <col min="1" max="1" width="18" style="638" customWidth="1"/>
    <col min="2" max="2" width="11.42578125" style="638" customWidth="1"/>
    <col min="3" max="3" width="161" style="638" customWidth="1"/>
    <col min="4" max="16384" width="11.42578125" style="638"/>
  </cols>
  <sheetData>
    <row r="1" spans="2:4" ht="42.95" customHeight="1" x14ac:dyDescent="0.35">
      <c r="C1" s="997" t="s">
        <v>752</v>
      </c>
      <c r="D1" s="1767"/>
    </row>
    <row r="2" spans="2:4" ht="29.25" customHeight="1" x14ac:dyDescent="0.35">
      <c r="C2" s="1768"/>
      <c r="D2" s="772" t="s">
        <v>751</v>
      </c>
    </row>
    <row r="3" spans="2:4" ht="21" x14ac:dyDescent="0.25">
      <c r="B3" s="517"/>
      <c r="C3" s="999" t="s">
        <v>2211</v>
      </c>
    </row>
    <row r="4" spans="2:4" ht="21" x14ac:dyDescent="0.35">
      <c r="B4" s="515" t="s">
        <v>750</v>
      </c>
      <c r="C4" s="1203"/>
    </row>
    <row r="5" spans="2:4" x14ac:dyDescent="0.25">
      <c r="B5" s="524">
        <v>163</v>
      </c>
      <c r="C5" s="1670" t="s">
        <v>2602</v>
      </c>
    </row>
    <row r="6" spans="2:4" x14ac:dyDescent="0.25">
      <c r="B6" s="524">
        <v>164</v>
      </c>
      <c r="C6" s="1670" t="s">
        <v>2603</v>
      </c>
    </row>
  </sheetData>
  <hyperlinks>
    <hyperlink ref="B5" location="'163'!A1" display="'163'!A1" xr:uid="{559A5E05-E55A-438C-996F-75D0D0DEDEF1}"/>
    <hyperlink ref="B6" location="'164'!A1" display="'164'!A1" xr:uid="{5E43CFD4-A5B5-4838-8622-AF82A58DC01A}"/>
    <hyperlink ref="D2" location="'Indice Total'!A196" display="Volver" xr:uid="{3B5EF4EA-F159-4271-B630-126C5568D6F8}"/>
  </hyperlinks>
  <pageMargins left="0.7" right="0.7" top="0.75" bottom="0.75" header="0.3" footer="0.3"/>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F90E9-613B-4883-87D0-10B092F0DFA9}">
  <sheetPr>
    <tabColor theme="0" tint="-0.499984740745262"/>
  </sheetPr>
  <dimension ref="B1:G170"/>
  <sheetViews>
    <sheetView showGridLines="0" zoomScale="90" zoomScaleNormal="90" workbookViewId="0"/>
  </sheetViews>
  <sheetFormatPr baseColWidth="10" defaultRowHeight="12.75" x14ac:dyDescent="0.2"/>
  <cols>
    <col min="1" max="1" width="23.7109375" style="977" customWidth="1"/>
    <col min="2" max="2" width="85.140625" style="977" customWidth="1"/>
    <col min="3" max="3" width="18.42578125" style="979" customWidth="1"/>
    <col min="4" max="4" width="15.7109375" style="979" customWidth="1"/>
    <col min="5" max="5" width="15" style="979" customWidth="1"/>
    <col min="6" max="6" width="20.28515625" style="688" customWidth="1"/>
    <col min="7" max="16384" width="11.42578125" style="977"/>
  </cols>
  <sheetData>
    <row r="1" spans="2:7" ht="42.95" customHeight="1" x14ac:dyDescent="0.2"/>
    <row r="2" spans="2:7" ht="18" x14ac:dyDescent="0.25">
      <c r="B2" s="2346" t="s">
        <v>2588</v>
      </c>
      <c r="C2" s="2346"/>
      <c r="D2" s="2346"/>
      <c r="E2" s="2346"/>
      <c r="F2" s="2346"/>
      <c r="G2" s="772" t="s">
        <v>751</v>
      </c>
    </row>
    <row r="3" spans="2:7" ht="15.75" x14ac:dyDescent="0.25">
      <c r="B3" s="2347" t="s">
        <v>2212</v>
      </c>
      <c r="C3" s="2347"/>
      <c r="D3" s="2347"/>
      <c r="E3" s="2347"/>
      <c r="F3" s="2347"/>
    </row>
    <row r="4" spans="2:7" ht="24.75" customHeight="1" thickBot="1" x14ac:dyDescent="0.3">
      <c r="B4" s="2389" t="s">
        <v>2213</v>
      </c>
      <c r="C4" s="2389"/>
      <c r="D4" s="2389"/>
      <c r="E4" s="2389"/>
      <c r="F4" s="2389"/>
    </row>
    <row r="5" spans="2:7" x14ac:dyDescent="0.2">
      <c r="B5" s="1769"/>
      <c r="C5" s="1770"/>
      <c r="D5" s="1770"/>
      <c r="E5" s="1770"/>
      <c r="F5" s="1771"/>
    </row>
    <row r="6" spans="2:7" ht="44.25" customHeight="1" x14ac:dyDescent="0.25">
      <c r="B6" s="1772" t="s">
        <v>2214</v>
      </c>
      <c r="C6" s="1773" t="s">
        <v>1039</v>
      </c>
      <c r="D6" s="1773" t="s">
        <v>2215</v>
      </c>
      <c r="E6" s="1773" t="s">
        <v>2216</v>
      </c>
      <c r="F6" s="1774" t="s">
        <v>2217</v>
      </c>
    </row>
    <row r="7" spans="2:7" ht="18" customHeight="1" x14ac:dyDescent="0.2">
      <c r="B7" s="1775" t="s">
        <v>2218</v>
      </c>
      <c r="C7" s="1776">
        <v>320</v>
      </c>
      <c r="D7" s="1776">
        <v>1</v>
      </c>
      <c r="E7" s="1776">
        <v>321</v>
      </c>
      <c r="F7" s="1776">
        <v>387</v>
      </c>
    </row>
    <row r="8" spans="2:7" ht="18" customHeight="1" x14ac:dyDescent="0.2">
      <c r="B8" s="1775" t="s">
        <v>2219</v>
      </c>
      <c r="C8" s="1776">
        <v>62</v>
      </c>
      <c r="D8" s="1776">
        <v>5</v>
      </c>
      <c r="E8" s="1776">
        <v>67</v>
      </c>
      <c r="F8" s="1776">
        <v>39</v>
      </c>
    </row>
    <row r="9" spans="2:7" ht="18" customHeight="1" x14ac:dyDescent="0.2">
      <c r="B9" s="1775" t="s">
        <v>2220</v>
      </c>
      <c r="C9" s="1776">
        <v>124</v>
      </c>
      <c r="D9" s="1776">
        <v>11</v>
      </c>
      <c r="E9" s="1776">
        <v>135</v>
      </c>
      <c r="F9" s="1776">
        <v>116</v>
      </c>
    </row>
    <row r="10" spans="2:7" ht="18" customHeight="1" x14ac:dyDescent="0.2">
      <c r="B10" s="1775" t="s">
        <v>2221</v>
      </c>
      <c r="C10" s="1776">
        <v>2598</v>
      </c>
      <c r="D10" s="1776">
        <v>100</v>
      </c>
      <c r="E10" s="1776">
        <v>2698</v>
      </c>
      <c r="F10" s="1776">
        <v>2842</v>
      </c>
    </row>
    <row r="11" spans="2:7" ht="18" customHeight="1" x14ac:dyDescent="0.2">
      <c r="B11" s="1775" t="s">
        <v>2222</v>
      </c>
      <c r="C11" s="1776">
        <v>885</v>
      </c>
      <c r="D11" s="1776">
        <v>127</v>
      </c>
      <c r="E11" s="1776">
        <v>1012</v>
      </c>
      <c r="F11" s="1776">
        <v>664</v>
      </c>
    </row>
    <row r="12" spans="2:7" ht="18" customHeight="1" x14ac:dyDescent="0.2">
      <c r="B12" s="1775" t="s">
        <v>2223</v>
      </c>
      <c r="C12" s="1776">
        <v>206</v>
      </c>
      <c r="D12" s="1776">
        <v>17</v>
      </c>
      <c r="E12" s="1776">
        <v>223</v>
      </c>
      <c r="F12" s="1776">
        <v>149</v>
      </c>
    </row>
    <row r="13" spans="2:7" ht="18" customHeight="1" x14ac:dyDescent="0.2">
      <c r="B13" s="1775" t="s">
        <v>2224</v>
      </c>
      <c r="C13" s="1776">
        <v>175</v>
      </c>
      <c r="D13" s="1776">
        <v>11</v>
      </c>
      <c r="E13" s="1776">
        <v>186</v>
      </c>
      <c r="F13" s="1776">
        <v>157</v>
      </c>
    </row>
    <row r="14" spans="2:7" ht="18" customHeight="1" x14ac:dyDescent="0.2">
      <c r="B14" s="1775" t="s">
        <v>2225</v>
      </c>
      <c r="C14" s="1776">
        <v>177</v>
      </c>
      <c r="D14" s="1776">
        <v>4</v>
      </c>
      <c r="E14" s="1776">
        <v>181</v>
      </c>
      <c r="F14" s="1776">
        <v>132</v>
      </c>
    </row>
    <row r="15" spans="2:7" ht="18" customHeight="1" x14ac:dyDescent="0.2">
      <c r="B15" s="1775" t="s">
        <v>1523</v>
      </c>
      <c r="C15" s="1776">
        <v>250</v>
      </c>
      <c r="D15" s="1776">
        <v>91</v>
      </c>
      <c r="E15" s="1776">
        <v>341</v>
      </c>
      <c r="F15" s="1776">
        <v>205</v>
      </c>
    </row>
    <row r="16" spans="2:7" ht="18" customHeight="1" x14ac:dyDescent="0.2">
      <c r="B16" s="1775" t="s">
        <v>1524</v>
      </c>
      <c r="C16" s="1776">
        <v>76</v>
      </c>
      <c r="D16" s="1776">
        <v>17</v>
      </c>
      <c r="E16" s="1776">
        <v>93</v>
      </c>
      <c r="F16" s="1776">
        <v>79</v>
      </c>
    </row>
    <row r="17" spans="2:6" ht="18" customHeight="1" x14ac:dyDescent="0.2">
      <c r="B17" s="1775" t="s">
        <v>1526</v>
      </c>
      <c r="C17" s="1776">
        <v>210</v>
      </c>
      <c r="D17" s="1776">
        <v>9</v>
      </c>
      <c r="E17" s="1776">
        <v>219</v>
      </c>
      <c r="F17" s="1776">
        <v>178</v>
      </c>
    </row>
    <row r="18" spans="2:6" ht="18" customHeight="1" x14ac:dyDescent="0.2">
      <c r="B18" s="1775" t="s">
        <v>2226</v>
      </c>
      <c r="C18" s="1776">
        <v>108</v>
      </c>
      <c r="D18" s="1776">
        <v>7</v>
      </c>
      <c r="E18" s="1776">
        <v>115</v>
      </c>
      <c r="F18" s="1776">
        <v>121</v>
      </c>
    </row>
    <row r="19" spans="2:6" ht="18" customHeight="1" x14ac:dyDescent="0.2">
      <c r="B19" s="1775" t="s">
        <v>1527</v>
      </c>
      <c r="C19" s="1776">
        <v>473</v>
      </c>
      <c r="D19" s="1776">
        <v>30</v>
      </c>
      <c r="E19" s="1776">
        <v>503</v>
      </c>
      <c r="F19" s="1776">
        <v>483</v>
      </c>
    </row>
    <row r="20" spans="2:6" ht="18" customHeight="1" x14ac:dyDescent="0.2">
      <c r="B20" s="1775" t="s">
        <v>2227</v>
      </c>
      <c r="C20" s="1776">
        <v>30</v>
      </c>
      <c r="D20" s="1776">
        <v>0</v>
      </c>
      <c r="E20" s="1776">
        <v>30</v>
      </c>
      <c r="F20" s="1776">
        <v>27</v>
      </c>
    </row>
    <row r="21" spans="2:6" ht="18" customHeight="1" x14ac:dyDescent="0.2">
      <c r="B21" s="1777" t="s">
        <v>2228</v>
      </c>
      <c r="C21" s="1776">
        <v>645</v>
      </c>
      <c r="D21" s="1776">
        <v>6</v>
      </c>
      <c r="E21" s="1776">
        <v>651</v>
      </c>
      <c r="F21" s="1776">
        <v>436</v>
      </c>
    </row>
    <row r="22" spans="2:6" ht="18" customHeight="1" x14ac:dyDescent="0.2">
      <c r="B22" s="1775" t="s">
        <v>2229</v>
      </c>
      <c r="C22" s="1776">
        <v>66</v>
      </c>
      <c r="D22" s="1776">
        <v>2</v>
      </c>
      <c r="E22" s="1776">
        <v>68</v>
      </c>
      <c r="F22" s="1776">
        <v>64</v>
      </c>
    </row>
    <row r="23" spans="2:6" ht="18" customHeight="1" x14ac:dyDescent="0.2">
      <c r="B23" s="1775" t="s">
        <v>2230</v>
      </c>
      <c r="C23" s="1776">
        <v>117</v>
      </c>
      <c r="D23" s="1776">
        <v>0</v>
      </c>
      <c r="E23" s="1776">
        <v>117</v>
      </c>
      <c r="F23" s="1776">
        <v>105</v>
      </c>
    </row>
    <row r="24" spans="2:6" ht="18" customHeight="1" x14ac:dyDescent="0.2">
      <c r="B24" s="1775" t="s">
        <v>2231</v>
      </c>
      <c r="C24" s="1776">
        <v>245</v>
      </c>
      <c r="D24" s="1776">
        <v>0</v>
      </c>
      <c r="E24" s="1776">
        <v>245</v>
      </c>
      <c r="F24" s="1776">
        <v>169</v>
      </c>
    </row>
    <row r="25" spans="2:6" ht="18" customHeight="1" x14ac:dyDescent="0.2">
      <c r="B25" s="1775" t="s">
        <v>2232</v>
      </c>
      <c r="C25" s="1776">
        <v>470</v>
      </c>
      <c r="D25" s="1776">
        <v>14</v>
      </c>
      <c r="E25" s="1776">
        <v>484</v>
      </c>
      <c r="F25" s="1776">
        <v>431</v>
      </c>
    </row>
    <row r="26" spans="2:6" ht="18" customHeight="1" x14ac:dyDescent="0.2">
      <c r="B26" s="1775" t="s">
        <v>2233</v>
      </c>
      <c r="C26" s="1776">
        <v>562</v>
      </c>
      <c r="D26" s="1776">
        <v>29</v>
      </c>
      <c r="E26" s="1776">
        <v>591</v>
      </c>
      <c r="F26" s="1776">
        <v>550</v>
      </c>
    </row>
    <row r="27" spans="2:6" ht="18" customHeight="1" x14ac:dyDescent="0.2">
      <c r="B27" s="1775" t="s">
        <v>2234</v>
      </c>
      <c r="C27" s="1776">
        <v>94</v>
      </c>
      <c r="D27" s="1776">
        <v>0</v>
      </c>
      <c r="E27" s="1776">
        <v>94</v>
      </c>
      <c r="F27" s="1776">
        <v>100</v>
      </c>
    </row>
    <row r="28" spans="2:6" ht="18" customHeight="1" x14ac:dyDescent="0.2">
      <c r="B28" s="1775" t="s">
        <v>2235</v>
      </c>
      <c r="C28" s="1776">
        <v>372</v>
      </c>
      <c r="D28" s="1776">
        <v>0</v>
      </c>
      <c r="E28" s="1776">
        <v>372</v>
      </c>
      <c r="F28" s="1776">
        <v>366</v>
      </c>
    </row>
    <row r="29" spans="2:6" ht="18" customHeight="1" x14ac:dyDescent="0.2">
      <c r="B29" s="1775" t="s">
        <v>2236</v>
      </c>
      <c r="C29" s="1776">
        <v>650</v>
      </c>
      <c r="D29" s="1776">
        <v>2</v>
      </c>
      <c r="E29" s="1776">
        <v>652</v>
      </c>
      <c r="F29" s="1776">
        <v>640</v>
      </c>
    </row>
    <row r="30" spans="2:6" ht="18" customHeight="1" x14ac:dyDescent="0.2">
      <c r="B30" s="1775" t="s">
        <v>2237</v>
      </c>
      <c r="C30" s="1776">
        <v>1029</v>
      </c>
      <c r="D30" s="1776">
        <v>42</v>
      </c>
      <c r="E30" s="1776">
        <v>1071</v>
      </c>
      <c r="F30" s="1776">
        <v>812</v>
      </c>
    </row>
    <row r="31" spans="2:6" ht="18" customHeight="1" x14ac:dyDescent="0.2">
      <c r="B31" s="1775" t="s">
        <v>2238</v>
      </c>
      <c r="C31" s="1776">
        <v>89</v>
      </c>
      <c r="D31" s="1776">
        <v>0</v>
      </c>
      <c r="E31" s="1776">
        <v>89</v>
      </c>
      <c r="F31" s="1776">
        <v>135</v>
      </c>
    </row>
    <row r="32" spans="2:6" ht="18" customHeight="1" x14ac:dyDescent="0.2">
      <c r="B32" s="1775" t="s">
        <v>1628</v>
      </c>
      <c r="C32" s="1776">
        <v>473</v>
      </c>
      <c r="D32" s="1776">
        <v>151</v>
      </c>
      <c r="E32" s="1776">
        <v>624</v>
      </c>
      <c r="F32" s="1776">
        <v>511</v>
      </c>
    </row>
    <row r="33" spans="2:6" ht="18" customHeight="1" x14ac:dyDescent="0.2">
      <c r="B33" s="1775" t="s">
        <v>2239</v>
      </c>
      <c r="C33" s="1776">
        <v>1744</v>
      </c>
      <c r="D33" s="1776">
        <v>219</v>
      </c>
      <c r="E33" s="1776">
        <v>1963</v>
      </c>
      <c r="F33" s="1776">
        <v>1593</v>
      </c>
    </row>
    <row r="34" spans="2:6" ht="18" customHeight="1" x14ac:dyDescent="0.2">
      <c r="B34" s="1775" t="s">
        <v>2240</v>
      </c>
      <c r="C34" s="1776">
        <v>228</v>
      </c>
      <c r="D34" s="1776">
        <v>14</v>
      </c>
      <c r="E34" s="1776">
        <v>242</v>
      </c>
      <c r="F34" s="1776">
        <v>205</v>
      </c>
    </row>
    <row r="35" spans="2:6" ht="18" customHeight="1" x14ac:dyDescent="0.2">
      <c r="B35" s="1775" t="s">
        <v>2241</v>
      </c>
      <c r="C35" s="1776">
        <v>83</v>
      </c>
      <c r="D35" s="1776">
        <v>0</v>
      </c>
      <c r="E35" s="1776">
        <v>83</v>
      </c>
      <c r="F35" s="1776">
        <v>95</v>
      </c>
    </row>
    <row r="36" spans="2:6" ht="18" customHeight="1" x14ac:dyDescent="0.2">
      <c r="B36" s="1775" t="s">
        <v>1534</v>
      </c>
      <c r="C36" s="1776">
        <v>337</v>
      </c>
      <c r="D36" s="1776">
        <v>39</v>
      </c>
      <c r="E36" s="1776">
        <v>376</v>
      </c>
      <c r="F36" s="1776">
        <v>220</v>
      </c>
    </row>
    <row r="37" spans="2:6" ht="18" customHeight="1" x14ac:dyDescent="0.2">
      <c r="B37" s="1775" t="s">
        <v>2242</v>
      </c>
      <c r="C37" s="1776">
        <v>130</v>
      </c>
      <c r="D37" s="1776">
        <v>1</v>
      </c>
      <c r="E37" s="1776">
        <v>131</v>
      </c>
      <c r="F37" s="1776">
        <v>99</v>
      </c>
    </row>
    <row r="38" spans="2:6" ht="18" customHeight="1" x14ac:dyDescent="0.2">
      <c r="B38" s="1775" t="s">
        <v>2243</v>
      </c>
      <c r="C38" s="1776">
        <v>4360</v>
      </c>
      <c r="D38" s="1776">
        <v>621</v>
      </c>
      <c r="E38" s="1776">
        <v>4981</v>
      </c>
      <c r="F38" s="1776">
        <v>3111</v>
      </c>
    </row>
    <row r="39" spans="2:6" ht="18" customHeight="1" x14ac:dyDescent="0.2">
      <c r="B39" s="1775" t="s">
        <v>2244</v>
      </c>
      <c r="C39" s="1776"/>
      <c r="D39" s="1776"/>
      <c r="E39" s="1776"/>
      <c r="F39" s="1776"/>
    </row>
    <row r="40" spans="2:6" ht="18" customHeight="1" x14ac:dyDescent="0.2">
      <c r="B40" s="1775" t="s">
        <v>2245</v>
      </c>
      <c r="C40" s="1776">
        <v>364</v>
      </c>
      <c r="D40" s="1776">
        <v>0</v>
      </c>
      <c r="E40" s="1776">
        <v>364</v>
      </c>
      <c r="F40" s="1776">
        <v>317</v>
      </c>
    </row>
    <row r="41" spans="2:6" ht="18" customHeight="1" x14ac:dyDescent="0.2">
      <c r="B41" s="1775" t="s">
        <v>2246</v>
      </c>
      <c r="C41" s="1776">
        <v>1055</v>
      </c>
      <c r="D41" s="1776">
        <v>104</v>
      </c>
      <c r="E41" s="1776">
        <v>1159</v>
      </c>
      <c r="F41" s="1776">
        <v>3132</v>
      </c>
    </row>
    <row r="42" spans="2:6" ht="18" customHeight="1" x14ac:dyDescent="0.2">
      <c r="B42" s="1775" t="s">
        <v>2247</v>
      </c>
      <c r="C42" s="1776">
        <v>576</v>
      </c>
      <c r="D42" s="1776">
        <v>14</v>
      </c>
      <c r="E42" s="1776">
        <v>590</v>
      </c>
      <c r="F42" s="1776"/>
    </row>
    <row r="43" spans="2:6" ht="18" customHeight="1" x14ac:dyDescent="0.2">
      <c r="B43" s="1775" t="s">
        <v>1536</v>
      </c>
      <c r="C43" s="1776">
        <v>903</v>
      </c>
      <c r="D43" s="1776">
        <v>128</v>
      </c>
      <c r="E43" s="1776">
        <v>1031</v>
      </c>
      <c r="F43" s="1776">
        <v>840</v>
      </c>
    </row>
    <row r="44" spans="2:6" ht="18" customHeight="1" x14ac:dyDescent="0.2">
      <c r="B44" s="1775" t="s">
        <v>2248</v>
      </c>
      <c r="C44" s="1776">
        <v>18551</v>
      </c>
      <c r="D44" s="1776">
        <v>1539</v>
      </c>
      <c r="E44" s="1776">
        <v>20090</v>
      </c>
      <c r="F44" s="1776">
        <v>0</v>
      </c>
    </row>
    <row r="45" spans="2:6" ht="18" customHeight="1" x14ac:dyDescent="0.2">
      <c r="B45" s="1775" t="s">
        <v>2249</v>
      </c>
      <c r="C45" s="1776">
        <v>80</v>
      </c>
      <c r="D45" s="1776">
        <v>1</v>
      </c>
      <c r="E45" s="1776">
        <v>81</v>
      </c>
      <c r="F45" s="1776">
        <v>55</v>
      </c>
    </row>
    <row r="46" spans="2:6" ht="18" customHeight="1" x14ac:dyDescent="0.2">
      <c r="B46" s="1775" t="s">
        <v>1541</v>
      </c>
      <c r="C46" s="1776">
        <v>83</v>
      </c>
      <c r="D46" s="1776">
        <v>3</v>
      </c>
      <c r="E46" s="1776">
        <v>86</v>
      </c>
      <c r="F46" s="1776">
        <v>73</v>
      </c>
    </row>
    <row r="47" spans="2:6" ht="18" customHeight="1" x14ac:dyDescent="0.2">
      <c r="B47" s="1775" t="s">
        <v>2250</v>
      </c>
      <c r="C47" s="1776">
        <v>116</v>
      </c>
      <c r="D47" s="1776">
        <v>2</v>
      </c>
      <c r="E47" s="1776">
        <v>118</v>
      </c>
      <c r="F47" s="1776">
        <v>121</v>
      </c>
    </row>
    <row r="48" spans="2:6" ht="18" customHeight="1" x14ac:dyDescent="0.2">
      <c r="B48" s="1775" t="s">
        <v>1543</v>
      </c>
      <c r="C48" s="1776">
        <v>106</v>
      </c>
      <c r="D48" s="1776">
        <v>5</v>
      </c>
      <c r="E48" s="1776">
        <v>111</v>
      </c>
      <c r="F48" s="1776">
        <v>103</v>
      </c>
    </row>
    <row r="49" spans="2:6" ht="18" customHeight="1" x14ac:dyDescent="0.2">
      <c r="B49" s="1775" t="s">
        <v>2251</v>
      </c>
      <c r="C49" s="1776">
        <v>74</v>
      </c>
      <c r="D49" s="1776">
        <v>1</v>
      </c>
      <c r="E49" s="1776">
        <v>75</v>
      </c>
      <c r="F49" s="1776">
        <v>88</v>
      </c>
    </row>
    <row r="50" spans="2:6" ht="18" customHeight="1" x14ac:dyDescent="0.2">
      <c r="B50" s="1775" t="s">
        <v>1544</v>
      </c>
      <c r="C50" s="1776">
        <v>98</v>
      </c>
      <c r="D50" s="1776">
        <v>2</v>
      </c>
      <c r="E50" s="1776">
        <v>100</v>
      </c>
      <c r="F50" s="1776">
        <v>85</v>
      </c>
    </row>
    <row r="51" spans="2:6" ht="18" customHeight="1" x14ac:dyDescent="0.2">
      <c r="B51" s="1775" t="s">
        <v>2252</v>
      </c>
      <c r="C51" s="1776">
        <v>88</v>
      </c>
      <c r="D51" s="1776">
        <v>5</v>
      </c>
      <c r="E51" s="1776">
        <v>93</v>
      </c>
      <c r="F51" s="1776">
        <v>65</v>
      </c>
    </row>
    <row r="52" spans="2:6" ht="18" customHeight="1" x14ac:dyDescent="0.2">
      <c r="B52" s="1775" t="s">
        <v>2253</v>
      </c>
      <c r="C52" s="1776"/>
      <c r="D52" s="1776"/>
      <c r="E52" s="1776"/>
      <c r="F52" s="1776"/>
    </row>
    <row r="53" spans="2:6" ht="18" customHeight="1" x14ac:dyDescent="0.2">
      <c r="B53" s="1775" t="s">
        <v>2254</v>
      </c>
      <c r="C53" s="1776"/>
      <c r="D53" s="1776"/>
      <c r="E53" s="1776"/>
      <c r="F53" s="1776"/>
    </row>
    <row r="54" spans="2:6" ht="18" customHeight="1" x14ac:dyDescent="0.2">
      <c r="B54" s="1775" t="s">
        <v>2255</v>
      </c>
      <c r="C54" s="1776">
        <v>71</v>
      </c>
      <c r="D54" s="1776">
        <v>1</v>
      </c>
      <c r="E54" s="1776">
        <v>72</v>
      </c>
      <c r="F54" s="1776">
        <v>81</v>
      </c>
    </row>
    <row r="55" spans="2:6" ht="18" customHeight="1" x14ac:dyDescent="0.2">
      <c r="B55" s="1775" t="s">
        <v>1545</v>
      </c>
      <c r="C55" s="1776">
        <v>1214</v>
      </c>
      <c r="D55" s="1776">
        <v>7</v>
      </c>
      <c r="E55" s="1776">
        <v>1221</v>
      </c>
      <c r="F55" s="1776">
        <v>735</v>
      </c>
    </row>
    <row r="56" spans="2:6" ht="18" customHeight="1" x14ac:dyDescent="0.2">
      <c r="B56" s="1775" t="s">
        <v>1547</v>
      </c>
      <c r="C56" s="1776">
        <v>1503</v>
      </c>
      <c r="D56" s="1776">
        <v>482</v>
      </c>
      <c r="E56" s="1776">
        <v>1985</v>
      </c>
      <c r="F56" s="1776">
        <v>1650</v>
      </c>
    </row>
    <row r="57" spans="2:6" ht="18" customHeight="1" x14ac:dyDescent="0.2">
      <c r="B57" s="1775" t="s">
        <v>2256</v>
      </c>
      <c r="C57" s="1776"/>
      <c r="D57" s="1776"/>
      <c r="E57" s="1776"/>
      <c r="F57" s="1776"/>
    </row>
    <row r="58" spans="2:6" ht="18" customHeight="1" x14ac:dyDescent="0.2">
      <c r="B58" s="1775" t="s">
        <v>2257</v>
      </c>
      <c r="C58" s="1776">
        <v>733</v>
      </c>
      <c r="D58" s="1776">
        <v>85</v>
      </c>
      <c r="E58" s="1776">
        <v>818</v>
      </c>
      <c r="F58" s="1776">
        <v>427</v>
      </c>
    </row>
    <row r="59" spans="2:6" ht="18" customHeight="1" x14ac:dyDescent="0.2">
      <c r="B59" s="1775" t="s">
        <v>2258</v>
      </c>
      <c r="C59" s="1776">
        <v>370</v>
      </c>
      <c r="D59" s="1776"/>
      <c r="E59" s="1776">
        <v>370</v>
      </c>
      <c r="F59" s="1776">
        <v>305</v>
      </c>
    </row>
    <row r="60" spans="2:6" ht="18" customHeight="1" x14ac:dyDescent="0.2">
      <c r="B60" s="1775" t="s">
        <v>2259</v>
      </c>
      <c r="C60" s="1776">
        <v>733</v>
      </c>
      <c r="D60" s="1776">
        <v>32</v>
      </c>
      <c r="E60" s="1776">
        <v>765</v>
      </c>
      <c r="F60" s="1776">
        <v>649</v>
      </c>
    </row>
    <row r="61" spans="2:6" ht="18" customHeight="1" x14ac:dyDescent="0.2">
      <c r="B61" s="1775" t="s">
        <v>2260</v>
      </c>
      <c r="C61" s="1776">
        <v>96</v>
      </c>
      <c r="D61" s="1776">
        <v>0</v>
      </c>
      <c r="E61" s="1776">
        <v>96</v>
      </c>
      <c r="F61" s="1776">
        <v>71</v>
      </c>
    </row>
    <row r="62" spans="2:6" ht="18" customHeight="1" x14ac:dyDescent="0.2">
      <c r="B62" s="1775" t="s">
        <v>1552</v>
      </c>
      <c r="C62" s="1776">
        <v>1240</v>
      </c>
      <c r="D62" s="1776">
        <v>88</v>
      </c>
      <c r="E62" s="1776">
        <v>1328</v>
      </c>
      <c r="F62" s="1776">
        <v>947</v>
      </c>
    </row>
    <row r="63" spans="2:6" ht="18" customHeight="1" x14ac:dyDescent="0.2">
      <c r="B63" s="1775" t="s">
        <v>2261</v>
      </c>
      <c r="C63" s="1776"/>
      <c r="D63" s="1776"/>
      <c r="E63" s="1776"/>
      <c r="F63" s="1776"/>
    </row>
    <row r="64" spans="2:6" ht="18" customHeight="1" x14ac:dyDescent="0.2">
      <c r="B64" s="1775" t="s">
        <v>1554</v>
      </c>
      <c r="C64" s="1776">
        <v>451</v>
      </c>
      <c r="D64" s="1776">
        <v>117</v>
      </c>
      <c r="E64" s="1776">
        <v>568</v>
      </c>
      <c r="F64" s="1776">
        <v>436</v>
      </c>
    </row>
    <row r="65" spans="2:6" ht="18" customHeight="1" x14ac:dyDescent="0.2">
      <c r="B65" s="1775" t="s">
        <v>1555</v>
      </c>
      <c r="C65" s="1776">
        <v>16615</v>
      </c>
      <c r="D65" s="1776">
        <v>1041</v>
      </c>
      <c r="E65" s="1776">
        <v>17656</v>
      </c>
      <c r="F65" s="1776">
        <v>16586</v>
      </c>
    </row>
    <row r="66" spans="2:6" ht="18" customHeight="1" x14ac:dyDescent="0.2">
      <c r="B66" s="1775" t="s">
        <v>2262</v>
      </c>
      <c r="C66" s="1776">
        <v>377</v>
      </c>
      <c r="D66" s="1776">
        <v>76</v>
      </c>
      <c r="E66" s="1776">
        <v>453</v>
      </c>
      <c r="F66" s="1776">
        <v>376</v>
      </c>
    </row>
    <row r="67" spans="2:6" ht="18" customHeight="1" x14ac:dyDescent="0.2">
      <c r="B67" s="1775" t="s">
        <v>2263</v>
      </c>
      <c r="C67" s="1776">
        <v>381</v>
      </c>
      <c r="D67" s="1776">
        <v>59</v>
      </c>
      <c r="E67" s="1776">
        <v>440</v>
      </c>
      <c r="F67" s="1776">
        <v>451</v>
      </c>
    </row>
    <row r="68" spans="2:6" ht="18" customHeight="1" x14ac:dyDescent="0.2">
      <c r="B68" s="1775" t="s">
        <v>2264</v>
      </c>
      <c r="C68" s="1776">
        <v>2265</v>
      </c>
      <c r="D68" s="1776">
        <v>571</v>
      </c>
      <c r="E68" s="1776">
        <v>2836</v>
      </c>
      <c r="F68" s="1776">
        <v>1891</v>
      </c>
    </row>
    <row r="69" spans="2:6" ht="18" customHeight="1" x14ac:dyDescent="0.2">
      <c r="B69" s="1775" t="s">
        <v>2265</v>
      </c>
      <c r="C69" s="1776">
        <v>193</v>
      </c>
      <c r="D69" s="1776">
        <v>1</v>
      </c>
      <c r="E69" s="1776">
        <v>194</v>
      </c>
      <c r="F69" s="1776">
        <v>152</v>
      </c>
    </row>
    <row r="70" spans="2:6" ht="18" customHeight="1" x14ac:dyDescent="0.2">
      <c r="B70" s="1775" t="s">
        <v>2266</v>
      </c>
      <c r="C70" s="1776">
        <v>68</v>
      </c>
      <c r="D70" s="1776">
        <v>5</v>
      </c>
      <c r="E70" s="1776">
        <v>73</v>
      </c>
      <c r="F70" s="1776">
        <v>43</v>
      </c>
    </row>
    <row r="71" spans="2:6" ht="18" customHeight="1" x14ac:dyDescent="0.2">
      <c r="B71" s="1775" t="s">
        <v>2267</v>
      </c>
      <c r="C71" s="1776">
        <v>7291</v>
      </c>
      <c r="D71" s="1776">
        <v>922</v>
      </c>
      <c r="E71" s="1776">
        <v>8213</v>
      </c>
      <c r="F71" s="1776">
        <v>7281</v>
      </c>
    </row>
    <row r="72" spans="2:6" ht="18" customHeight="1" x14ac:dyDescent="0.2">
      <c r="B72" s="1775" t="s">
        <v>2268</v>
      </c>
      <c r="C72" s="1776">
        <v>754</v>
      </c>
      <c r="D72" s="1776">
        <v>79</v>
      </c>
      <c r="E72" s="1776">
        <v>833</v>
      </c>
      <c r="F72" s="1776">
        <v>609</v>
      </c>
    </row>
    <row r="73" spans="2:6" ht="18" customHeight="1" x14ac:dyDescent="0.2">
      <c r="B73" s="1775" t="s">
        <v>2269</v>
      </c>
      <c r="C73" s="1776">
        <v>1002</v>
      </c>
      <c r="D73" s="1776">
        <v>261</v>
      </c>
      <c r="E73" s="1776">
        <v>1263</v>
      </c>
      <c r="F73" s="1776">
        <v>1187</v>
      </c>
    </row>
    <row r="74" spans="2:6" ht="18" customHeight="1" x14ac:dyDescent="0.2">
      <c r="B74" s="1775" t="s">
        <v>2270</v>
      </c>
      <c r="C74" s="1776">
        <v>3815</v>
      </c>
      <c r="D74" s="1776">
        <v>166</v>
      </c>
      <c r="E74" s="1776">
        <v>3981</v>
      </c>
      <c r="F74" s="1776">
        <v>2931</v>
      </c>
    </row>
    <row r="75" spans="2:6" ht="18" customHeight="1" x14ac:dyDescent="0.2">
      <c r="B75" s="1775" t="s">
        <v>2271</v>
      </c>
      <c r="C75" s="1776">
        <v>736</v>
      </c>
      <c r="D75" s="1776">
        <v>74</v>
      </c>
      <c r="E75" s="1776">
        <v>810</v>
      </c>
      <c r="F75" s="1776">
        <v>537</v>
      </c>
    </row>
    <row r="76" spans="2:6" ht="18" customHeight="1" x14ac:dyDescent="0.2">
      <c r="B76" s="1775" t="s">
        <v>2272</v>
      </c>
      <c r="C76" s="1776">
        <v>4658</v>
      </c>
      <c r="D76" s="1776">
        <v>942</v>
      </c>
      <c r="E76" s="1776">
        <v>5600</v>
      </c>
      <c r="F76" s="1776">
        <v>4463</v>
      </c>
    </row>
    <row r="77" spans="2:6" ht="18" customHeight="1" x14ac:dyDescent="0.2">
      <c r="B77" s="1775" t="s">
        <v>2273</v>
      </c>
      <c r="C77" s="1776">
        <v>1934</v>
      </c>
      <c r="D77" s="1776">
        <v>163</v>
      </c>
      <c r="E77" s="1776">
        <v>2097</v>
      </c>
      <c r="F77" s="1776">
        <v>1659</v>
      </c>
    </row>
    <row r="78" spans="2:6" ht="18" customHeight="1" x14ac:dyDescent="0.2">
      <c r="B78" s="1775" t="s">
        <v>2274</v>
      </c>
      <c r="C78" s="1776">
        <v>341</v>
      </c>
      <c r="D78" s="1776">
        <v>10</v>
      </c>
      <c r="E78" s="1776">
        <v>351</v>
      </c>
      <c r="F78" s="1776">
        <v>315</v>
      </c>
    </row>
    <row r="79" spans="2:6" ht="18" customHeight="1" x14ac:dyDescent="0.2">
      <c r="B79" s="1775" t="s">
        <v>2275</v>
      </c>
      <c r="C79" s="1776">
        <v>244</v>
      </c>
      <c r="D79" s="1776">
        <v>56</v>
      </c>
      <c r="E79" s="1776">
        <v>300</v>
      </c>
      <c r="F79" s="1776">
        <v>210</v>
      </c>
    </row>
    <row r="80" spans="2:6" ht="18" customHeight="1" x14ac:dyDescent="0.2">
      <c r="B80" s="1775" t="s">
        <v>1556</v>
      </c>
      <c r="C80" s="1776">
        <v>316</v>
      </c>
      <c r="D80" s="1776">
        <v>75</v>
      </c>
      <c r="E80" s="1776">
        <v>391</v>
      </c>
      <c r="F80" s="1776">
        <v>226</v>
      </c>
    </row>
    <row r="81" spans="2:6" ht="18" customHeight="1" x14ac:dyDescent="0.2">
      <c r="B81" s="1775" t="s">
        <v>2276</v>
      </c>
      <c r="C81" s="1776">
        <v>8625</v>
      </c>
      <c r="D81" s="1776">
        <v>911</v>
      </c>
      <c r="E81" s="1776">
        <v>9536</v>
      </c>
      <c r="F81" s="1776">
        <v>9046</v>
      </c>
    </row>
    <row r="82" spans="2:6" ht="18" customHeight="1" x14ac:dyDescent="0.2">
      <c r="B82" s="1775" t="s">
        <v>2277</v>
      </c>
      <c r="C82" s="1776">
        <v>419</v>
      </c>
      <c r="D82" s="1776">
        <v>49</v>
      </c>
      <c r="E82" s="1776">
        <v>468</v>
      </c>
      <c r="F82" s="1776">
        <v>440</v>
      </c>
    </row>
    <row r="83" spans="2:6" ht="18" customHeight="1" x14ac:dyDescent="0.2">
      <c r="B83" s="1775" t="s">
        <v>2278</v>
      </c>
      <c r="C83" s="1776">
        <v>214</v>
      </c>
      <c r="D83" s="1776">
        <v>19</v>
      </c>
      <c r="E83" s="1776">
        <v>233</v>
      </c>
      <c r="F83" s="1776">
        <v>184</v>
      </c>
    </row>
    <row r="84" spans="2:6" ht="18" customHeight="1" x14ac:dyDescent="0.2">
      <c r="B84" s="1775" t="s">
        <v>2279</v>
      </c>
      <c r="C84" s="1776"/>
      <c r="D84" s="1776"/>
      <c r="E84" s="1776"/>
      <c r="F84" s="1776"/>
    </row>
    <row r="85" spans="2:6" ht="18" customHeight="1" x14ac:dyDescent="0.2">
      <c r="B85" s="1775" t="s">
        <v>2280</v>
      </c>
      <c r="C85" s="1776">
        <v>88</v>
      </c>
      <c r="D85" s="1776">
        <v>2</v>
      </c>
      <c r="E85" s="1776">
        <v>90</v>
      </c>
      <c r="F85" s="1776">
        <v>58</v>
      </c>
    </row>
    <row r="86" spans="2:6" ht="18" customHeight="1" x14ac:dyDescent="0.2">
      <c r="B86" s="1775" t="s">
        <v>2281</v>
      </c>
      <c r="C86" s="1776">
        <v>96</v>
      </c>
      <c r="D86" s="1776">
        <v>0</v>
      </c>
      <c r="E86" s="1776">
        <v>96</v>
      </c>
      <c r="F86" s="1776">
        <v>70</v>
      </c>
    </row>
    <row r="87" spans="2:6" ht="18" customHeight="1" x14ac:dyDescent="0.2">
      <c r="B87" s="1775" t="s">
        <v>2282</v>
      </c>
      <c r="C87" s="1776">
        <v>99</v>
      </c>
      <c r="D87" s="1776">
        <v>8</v>
      </c>
      <c r="E87" s="1776">
        <v>107</v>
      </c>
      <c r="F87" s="1776">
        <v>75</v>
      </c>
    </row>
    <row r="88" spans="2:6" ht="18" customHeight="1" x14ac:dyDescent="0.2">
      <c r="B88" s="1775" t="s">
        <v>1558</v>
      </c>
      <c r="C88" s="1776">
        <v>3103</v>
      </c>
      <c r="D88" s="1776">
        <v>408</v>
      </c>
      <c r="E88" s="1776">
        <v>3511</v>
      </c>
      <c r="F88" s="1776">
        <v>2497</v>
      </c>
    </row>
    <row r="89" spans="2:6" ht="18" customHeight="1" x14ac:dyDescent="0.2">
      <c r="B89" s="1775" t="s">
        <v>2283</v>
      </c>
      <c r="C89" s="1776">
        <v>248</v>
      </c>
      <c r="D89" s="1776">
        <v>6</v>
      </c>
      <c r="E89" s="1776">
        <v>254</v>
      </c>
      <c r="F89" s="1776">
        <v>238</v>
      </c>
    </row>
    <row r="90" spans="2:6" ht="18" customHeight="1" x14ac:dyDescent="0.2">
      <c r="B90" s="1775" t="s">
        <v>2284</v>
      </c>
      <c r="C90" s="1776">
        <v>74</v>
      </c>
      <c r="D90" s="1776">
        <v>1</v>
      </c>
      <c r="E90" s="1776">
        <v>75</v>
      </c>
      <c r="F90" s="1776">
        <v>81</v>
      </c>
    </row>
    <row r="91" spans="2:6" ht="18" customHeight="1" x14ac:dyDescent="0.2">
      <c r="B91" s="1775" t="s">
        <v>1590</v>
      </c>
      <c r="C91" s="1776">
        <v>4255</v>
      </c>
      <c r="D91" s="1776">
        <v>275</v>
      </c>
      <c r="E91" s="1776">
        <v>4530</v>
      </c>
      <c r="F91" s="1776">
        <v>4420</v>
      </c>
    </row>
    <row r="92" spans="2:6" ht="18" customHeight="1" x14ac:dyDescent="0.2">
      <c r="B92" s="1775" t="s">
        <v>1559</v>
      </c>
      <c r="C92" s="1776">
        <v>2880</v>
      </c>
      <c r="D92" s="1776">
        <v>465</v>
      </c>
      <c r="E92" s="1776">
        <v>3345</v>
      </c>
      <c r="F92" s="1776">
        <v>1923</v>
      </c>
    </row>
    <row r="93" spans="2:6" ht="18" customHeight="1" x14ac:dyDescent="0.2">
      <c r="B93" s="1775" t="s">
        <v>1584</v>
      </c>
      <c r="C93" s="1776">
        <v>2063</v>
      </c>
      <c r="D93" s="1776">
        <v>195</v>
      </c>
      <c r="E93" s="1776">
        <v>2258</v>
      </c>
      <c r="F93" s="1776">
        <v>1690</v>
      </c>
    </row>
    <row r="94" spans="2:6" ht="18" customHeight="1" x14ac:dyDescent="0.2">
      <c r="B94" s="1775" t="s">
        <v>1560</v>
      </c>
      <c r="C94" s="1776">
        <v>3201</v>
      </c>
      <c r="D94" s="1776">
        <v>261</v>
      </c>
      <c r="E94" s="1776">
        <v>3462</v>
      </c>
      <c r="F94" s="1776">
        <v>4790</v>
      </c>
    </row>
    <row r="95" spans="2:6" ht="18" customHeight="1" x14ac:dyDescent="0.2">
      <c r="B95" s="1775" t="s">
        <v>1561</v>
      </c>
      <c r="C95" s="1776">
        <v>1888</v>
      </c>
      <c r="D95" s="1776">
        <v>360</v>
      </c>
      <c r="E95" s="1776">
        <v>2248</v>
      </c>
      <c r="F95" s="1776">
        <v>2223</v>
      </c>
    </row>
    <row r="96" spans="2:6" ht="18" customHeight="1" x14ac:dyDescent="0.2">
      <c r="B96" s="1775" t="s">
        <v>1562</v>
      </c>
      <c r="C96" s="1776">
        <v>4233</v>
      </c>
      <c r="D96" s="1776">
        <v>712</v>
      </c>
      <c r="E96" s="1776">
        <v>4945</v>
      </c>
      <c r="F96" s="1776">
        <v>3710</v>
      </c>
    </row>
    <row r="97" spans="2:6" ht="18" customHeight="1" x14ac:dyDescent="0.2">
      <c r="B97" s="1775" t="s">
        <v>1563</v>
      </c>
      <c r="C97" s="1776">
        <v>1745</v>
      </c>
      <c r="D97" s="1776">
        <v>152</v>
      </c>
      <c r="E97" s="1776">
        <v>1897</v>
      </c>
      <c r="F97" s="1776">
        <v>3277</v>
      </c>
    </row>
    <row r="98" spans="2:6" ht="18" customHeight="1" x14ac:dyDescent="0.2">
      <c r="B98" s="1775" t="s">
        <v>1564</v>
      </c>
      <c r="C98" s="1776">
        <v>1303</v>
      </c>
      <c r="D98" s="1776">
        <v>142</v>
      </c>
      <c r="E98" s="1776">
        <v>1445</v>
      </c>
      <c r="F98" s="1776">
        <v>1359</v>
      </c>
    </row>
    <row r="99" spans="2:6" ht="18" customHeight="1" x14ac:dyDescent="0.2">
      <c r="B99" s="1775" t="s">
        <v>1565</v>
      </c>
      <c r="C99" s="1776">
        <v>1778</v>
      </c>
      <c r="D99" s="1776">
        <v>90</v>
      </c>
      <c r="E99" s="1776">
        <v>1868</v>
      </c>
      <c r="F99" s="1776">
        <v>3608</v>
      </c>
    </row>
    <row r="100" spans="2:6" ht="18" customHeight="1" x14ac:dyDescent="0.2">
      <c r="B100" s="1775" t="s">
        <v>2285</v>
      </c>
      <c r="C100" s="1776">
        <v>2105</v>
      </c>
      <c r="D100" s="1776">
        <v>86</v>
      </c>
      <c r="E100" s="1776">
        <v>2191</v>
      </c>
      <c r="F100" s="1776">
        <v>1476</v>
      </c>
    </row>
    <row r="101" spans="2:6" ht="18" customHeight="1" x14ac:dyDescent="0.2">
      <c r="B101" s="1775" t="s">
        <v>1566</v>
      </c>
      <c r="C101" s="1776">
        <v>2988</v>
      </c>
      <c r="D101" s="1776">
        <v>299</v>
      </c>
      <c r="E101" s="1776">
        <v>3287</v>
      </c>
      <c r="F101" s="1776">
        <v>4245</v>
      </c>
    </row>
    <row r="102" spans="2:6" ht="18" customHeight="1" x14ac:dyDescent="0.2">
      <c r="B102" s="1775" t="s">
        <v>1568</v>
      </c>
      <c r="C102" s="1776">
        <v>4565</v>
      </c>
      <c r="D102" s="1776">
        <v>760</v>
      </c>
      <c r="E102" s="1776">
        <v>5325</v>
      </c>
      <c r="F102" s="1776">
        <v>9589</v>
      </c>
    </row>
    <row r="103" spans="2:6" ht="18" customHeight="1" x14ac:dyDescent="0.2">
      <c r="B103" s="1775" t="s">
        <v>1569</v>
      </c>
      <c r="C103" s="1776">
        <v>4441</v>
      </c>
      <c r="D103" s="1776">
        <v>420</v>
      </c>
      <c r="E103" s="1776">
        <v>4861</v>
      </c>
      <c r="F103" s="1776">
        <v>5464</v>
      </c>
    </row>
    <row r="104" spans="2:6" ht="18" customHeight="1" x14ac:dyDescent="0.2">
      <c r="B104" s="1775" t="s">
        <v>2286</v>
      </c>
      <c r="C104" s="1776"/>
      <c r="D104" s="1776"/>
      <c r="E104" s="1776"/>
      <c r="F104" s="1776"/>
    </row>
    <row r="105" spans="2:6" ht="18" customHeight="1" x14ac:dyDescent="0.2">
      <c r="B105" s="1775" t="s">
        <v>1573</v>
      </c>
      <c r="C105" s="1776">
        <v>3097</v>
      </c>
      <c r="D105" s="1776">
        <v>236</v>
      </c>
      <c r="E105" s="1776">
        <v>3333</v>
      </c>
      <c r="F105" s="1776">
        <v>2418</v>
      </c>
    </row>
    <row r="106" spans="2:6" ht="18" customHeight="1" x14ac:dyDescent="0.2">
      <c r="B106" s="1775" t="s">
        <v>2287</v>
      </c>
      <c r="C106" s="1776">
        <v>1894</v>
      </c>
      <c r="D106" s="1776">
        <v>70</v>
      </c>
      <c r="E106" s="1776">
        <v>1964</v>
      </c>
      <c r="F106" s="1776"/>
    </row>
    <row r="107" spans="2:6" ht="18" customHeight="1" x14ac:dyDescent="0.2">
      <c r="B107" s="1775" t="s">
        <v>2288</v>
      </c>
      <c r="C107" s="1776">
        <v>3793</v>
      </c>
      <c r="D107" s="1776">
        <v>336</v>
      </c>
      <c r="E107" s="1776">
        <v>4129</v>
      </c>
      <c r="F107" s="1776">
        <v>9235</v>
      </c>
    </row>
    <row r="108" spans="2:6" ht="18" customHeight="1" x14ac:dyDescent="0.2">
      <c r="B108" s="1775" t="s">
        <v>1575</v>
      </c>
      <c r="C108" s="1776">
        <v>1823</v>
      </c>
      <c r="D108" s="1776">
        <v>246</v>
      </c>
      <c r="E108" s="1776">
        <v>2069</v>
      </c>
      <c r="F108" s="1776">
        <v>1348</v>
      </c>
    </row>
    <row r="109" spans="2:6" ht="18" customHeight="1" x14ac:dyDescent="0.2">
      <c r="B109" s="1775" t="s">
        <v>2289</v>
      </c>
      <c r="C109" s="1776">
        <v>6346</v>
      </c>
      <c r="D109" s="1776">
        <v>832</v>
      </c>
      <c r="E109" s="1776">
        <v>7178</v>
      </c>
      <c r="F109" s="1776">
        <v>7282</v>
      </c>
    </row>
    <row r="110" spans="2:6" ht="18" customHeight="1" x14ac:dyDescent="0.2">
      <c r="B110" s="1775" t="s">
        <v>1576</v>
      </c>
      <c r="C110" s="1776">
        <v>5218</v>
      </c>
      <c r="D110" s="1776">
        <v>604</v>
      </c>
      <c r="E110" s="1776">
        <v>5822</v>
      </c>
      <c r="F110" s="1776">
        <v>6035</v>
      </c>
    </row>
    <row r="111" spans="2:6" ht="18" customHeight="1" x14ac:dyDescent="0.2">
      <c r="B111" s="1775" t="s">
        <v>1577</v>
      </c>
      <c r="C111" s="1776">
        <v>3699</v>
      </c>
      <c r="D111" s="1776">
        <v>514</v>
      </c>
      <c r="E111" s="1776">
        <v>4213</v>
      </c>
      <c r="F111" s="1776">
        <v>2977</v>
      </c>
    </row>
    <row r="112" spans="2:6" ht="18" customHeight="1" x14ac:dyDescent="0.2">
      <c r="B112" s="1775" t="s">
        <v>1578</v>
      </c>
      <c r="C112" s="1776">
        <v>5436</v>
      </c>
      <c r="D112" s="1776">
        <v>747</v>
      </c>
      <c r="E112" s="1776">
        <v>6183</v>
      </c>
      <c r="F112" s="1776">
        <v>4480</v>
      </c>
    </row>
    <row r="113" spans="2:6" ht="18" customHeight="1" x14ac:dyDescent="0.2">
      <c r="B113" s="1775" t="s">
        <v>1579</v>
      </c>
      <c r="C113" s="1776">
        <v>4475</v>
      </c>
      <c r="D113" s="1776">
        <v>265</v>
      </c>
      <c r="E113" s="1776">
        <v>4740</v>
      </c>
      <c r="F113" s="1776">
        <v>2980</v>
      </c>
    </row>
    <row r="114" spans="2:6" ht="18" customHeight="1" x14ac:dyDescent="0.2">
      <c r="B114" s="1775" t="s">
        <v>2290</v>
      </c>
      <c r="C114" s="1776">
        <v>4529</v>
      </c>
      <c r="D114" s="1776">
        <v>331</v>
      </c>
      <c r="E114" s="1776">
        <v>4860</v>
      </c>
      <c r="F114" s="1776"/>
    </row>
    <row r="115" spans="2:6" ht="18" customHeight="1" x14ac:dyDescent="0.2">
      <c r="B115" s="1775" t="s">
        <v>2291</v>
      </c>
      <c r="C115" s="1776">
        <v>5263</v>
      </c>
      <c r="D115" s="1776">
        <v>415</v>
      </c>
      <c r="E115" s="1776">
        <v>5678</v>
      </c>
      <c r="F115" s="1776">
        <v>8265</v>
      </c>
    </row>
    <row r="116" spans="2:6" ht="18" customHeight="1" x14ac:dyDescent="0.2">
      <c r="B116" s="1775" t="s">
        <v>1582</v>
      </c>
      <c r="C116" s="1776">
        <v>3459</v>
      </c>
      <c r="D116" s="1776">
        <v>295</v>
      </c>
      <c r="E116" s="1776">
        <v>3754</v>
      </c>
      <c r="F116" s="1776">
        <v>3750</v>
      </c>
    </row>
    <row r="117" spans="2:6" ht="18" customHeight="1" x14ac:dyDescent="0.2">
      <c r="B117" s="1775" t="s">
        <v>1583</v>
      </c>
      <c r="C117" s="1776">
        <v>2478</v>
      </c>
      <c r="D117" s="1776">
        <v>97</v>
      </c>
      <c r="E117" s="1776">
        <v>2575</v>
      </c>
      <c r="F117" s="1776">
        <v>750</v>
      </c>
    </row>
    <row r="118" spans="2:6" ht="18" customHeight="1" x14ac:dyDescent="0.2">
      <c r="B118" s="1775" t="s">
        <v>1585</v>
      </c>
      <c r="C118" s="1776">
        <v>2940</v>
      </c>
      <c r="D118" s="1776">
        <v>334</v>
      </c>
      <c r="E118" s="1776">
        <v>3274</v>
      </c>
      <c r="F118" s="1776">
        <v>2395</v>
      </c>
    </row>
    <row r="119" spans="2:6" ht="18" customHeight="1" x14ac:dyDescent="0.2">
      <c r="B119" s="1775" t="s">
        <v>2292</v>
      </c>
      <c r="C119" s="1776">
        <v>2268</v>
      </c>
      <c r="D119" s="1776">
        <v>501</v>
      </c>
      <c r="E119" s="1776">
        <v>2769</v>
      </c>
      <c r="F119" s="1776"/>
    </row>
    <row r="120" spans="2:6" ht="18" customHeight="1" x14ac:dyDescent="0.2">
      <c r="B120" s="1775" t="s">
        <v>1587</v>
      </c>
      <c r="C120" s="1776">
        <v>3364</v>
      </c>
      <c r="D120" s="1776">
        <v>302</v>
      </c>
      <c r="E120" s="1776">
        <v>3666</v>
      </c>
      <c r="F120" s="1776">
        <v>5451</v>
      </c>
    </row>
    <row r="121" spans="2:6" ht="18" customHeight="1" x14ac:dyDescent="0.2">
      <c r="B121" s="1775" t="s">
        <v>2293</v>
      </c>
      <c r="C121" s="1776">
        <v>4751</v>
      </c>
      <c r="D121" s="1776">
        <v>424</v>
      </c>
      <c r="E121" s="1776">
        <v>5175</v>
      </c>
      <c r="F121" s="1776">
        <v>4299</v>
      </c>
    </row>
    <row r="122" spans="2:6" ht="18" customHeight="1" x14ac:dyDescent="0.2">
      <c r="B122" s="1775" t="s">
        <v>2294</v>
      </c>
      <c r="C122" s="1776">
        <v>1689</v>
      </c>
      <c r="D122" s="1776">
        <v>234</v>
      </c>
      <c r="E122" s="1776">
        <v>1923</v>
      </c>
      <c r="F122" s="1776">
        <v>1179</v>
      </c>
    </row>
    <row r="123" spans="2:6" ht="18" customHeight="1" x14ac:dyDescent="0.2">
      <c r="B123" s="1775" t="s">
        <v>1589</v>
      </c>
      <c r="C123" s="1776">
        <v>277</v>
      </c>
      <c r="D123" s="1776">
        <v>40</v>
      </c>
      <c r="E123" s="1776">
        <v>317</v>
      </c>
      <c r="F123" s="1776">
        <v>205</v>
      </c>
    </row>
    <row r="124" spans="2:6" ht="18" customHeight="1" x14ac:dyDescent="0.2">
      <c r="B124" s="1775" t="s">
        <v>2295</v>
      </c>
      <c r="C124" s="1776">
        <v>918</v>
      </c>
      <c r="D124" s="1776">
        <v>8</v>
      </c>
      <c r="E124" s="1776">
        <v>926</v>
      </c>
      <c r="F124" s="1776">
        <v>827</v>
      </c>
    </row>
    <row r="125" spans="2:6" ht="18" customHeight="1" x14ac:dyDescent="0.2">
      <c r="B125" s="1775" t="s">
        <v>1596</v>
      </c>
      <c r="C125" s="1776">
        <v>1749</v>
      </c>
      <c r="D125" s="1776">
        <v>315</v>
      </c>
      <c r="E125" s="1776">
        <v>2064</v>
      </c>
      <c r="F125" s="1776">
        <v>1742</v>
      </c>
    </row>
    <row r="126" spans="2:6" ht="18" customHeight="1" x14ac:dyDescent="0.2">
      <c r="B126" s="1775" t="s">
        <v>1597</v>
      </c>
      <c r="C126" s="1776">
        <v>511</v>
      </c>
      <c r="D126" s="1776">
        <v>40</v>
      </c>
      <c r="E126" s="1776">
        <v>551</v>
      </c>
      <c r="F126" s="1776">
        <v>512</v>
      </c>
    </row>
    <row r="127" spans="2:6" ht="18" customHeight="1" x14ac:dyDescent="0.2">
      <c r="B127" s="1775" t="s">
        <v>2296</v>
      </c>
      <c r="C127" s="1776">
        <v>498</v>
      </c>
      <c r="D127" s="1776">
        <v>42</v>
      </c>
      <c r="E127" s="1776">
        <v>540</v>
      </c>
      <c r="F127" s="1776">
        <v>515</v>
      </c>
    </row>
    <row r="128" spans="2:6" ht="18" customHeight="1" x14ac:dyDescent="0.2">
      <c r="B128" s="1775" t="s">
        <v>2297</v>
      </c>
      <c r="C128" s="1776">
        <v>150</v>
      </c>
      <c r="D128" s="1776">
        <v>2</v>
      </c>
      <c r="E128" s="1776">
        <v>152</v>
      </c>
      <c r="F128" s="1776">
        <v>103</v>
      </c>
    </row>
    <row r="129" spans="2:6" ht="18" customHeight="1" x14ac:dyDescent="0.2">
      <c r="B129" s="1775" t="s">
        <v>2298</v>
      </c>
      <c r="C129" s="1776">
        <v>411</v>
      </c>
      <c r="D129" s="1776">
        <v>15</v>
      </c>
      <c r="E129" s="1776">
        <v>426</v>
      </c>
      <c r="F129" s="1776">
        <v>342</v>
      </c>
    </row>
    <row r="130" spans="2:6" ht="18" customHeight="1" x14ac:dyDescent="0.2">
      <c r="B130" s="1775" t="s">
        <v>1599</v>
      </c>
      <c r="C130" s="1776">
        <v>2504</v>
      </c>
      <c r="D130" s="1776">
        <v>50</v>
      </c>
      <c r="E130" s="1776">
        <v>2554</v>
      </c>
      <c r="F130" s="1776">
        <v>1936</v>
      </c>
    </row>
    <row r="131" spans="2:6" ht="18" customHeight="1" x14ac:dyDescent="0.2">
      <c r="B131" s="1775" t="s">
        <v>2299</v>
      </c>
      <c r="C131" s="1776">
        <v>793</v>
      </c>
      <c r="D131" s="1776">
        <v>32</v>
      </c>
      <c r="E131" s="1776">
        <v>825</v>
      </c>
      <c r="F131" s="1776">
        <v>590</v>
      </c>
    </row>
    <row r="132" spans="2:6" ht="18" customHeight="1" x14ac:dyDescent="0.2">
      <c r="B132" s="1775" t="s">
        <v>1600</v>
      </c>
      <c r="C132" s="1776">
        <v>229</v>
      </c>
      <c r="D132" s="1776">
        <v>36</v>
      </c>
      <c r="E132" s="1776">
        <v>265</v>
      </c>
      <c r="F132" s="1776">
        <v>204</v>
      </c>
    </row>
    <row r="133" spans="2:6" ht="18" customHeight="1" x14ac:dyDescent="0.2">
      <c r="B133" s="1775" t="s">
        <v>2300</v>
      </c>
      <c r="C133" s="1776">
        <v>225</v>
      </c>
      <c r="D133" s="1776">
        <v>3</v>
      </c>
      <c r="E133" s="1776">
        <v>228</v>
      </c>
      <c r="F133" s="1776">
        <v>124</v>
      </c>
    </row>
    <row r="134" spans="2:6" ht="18" customHeight="1" x14ac:dyDescent="0.2">
      <c r="B134" s="1778" t="s">
        <v>2301</v>
      </c>
      <c r="C134" s="1776">
        <v>218</v>
      </c>
      <c r="D134" s="1776">
        <v>22</v>
      </c>
      <c r="E134" s="1776">
        <v>240</v>
      </c>
      <c r="F134" s="1776">
        <v>204</v>
      </c>
    </row>
    <row r="135" spans="2:6" ht="18" customHeight="1" x14ac:dyDescent="0.2">
      <c r="B135" s="1779" t="s">
        <v>2302</v>
      </c>
      <c r="C135" s="1776">
        <v>194</v>
      </c>
      <c r="D135" s="1776">
        <v>0</v>
      </c>
      <c r="E135" s="1776">
        <v>194</v>
      </c>
      <c r="F135" s="1776">
        <v>151</v>
      </c>
    </row>
    <row r="136" spans="2:6" ht="18" customHeight="1" x14ac:dyDescent="0.2">
      <c r="B136" s="1775" t="s">
        <v>2303</v>
      </c>
      <c r="C136" s="1776">
        <v>176</v>
      </c>
      <c r="D136" s="1776">
        <v>15</v>
      </c>
      <c r="E136" s="1776">
        <v>191</v>
      </c>
      <c r="F136" s="1776">
        <v>155</v>
      </c>
    </row>
    <row r="137" spans="2:6" ht="18" customHeight="1" x14ac:dyDescent="0.2">
      <c r="B137" s="1775" t="s">
        <v>2304</v>
      </c>
      <c r="C137" s="1776">
        <v>257</v>
      </c>
      <c r="D137" s="1776">
        <v>15</v>
      </c>
      <c r="E137" s="1776">
        <v>272</v>
      </c>
      <c r="F137" s="1776">
        <v>270</v>
      </c>
    </row>
    <row r="138" spans="2:6" ht="18" customHeight="1" x14ac:dyDescent="0.2">
      <c r="B138" s="1775" t="s">
        <v>2305</v>
      </c>
      <c r="C138" s="1776">
        <v>43</v>
      </c>
      <c r="D138" s="1776">
        <v>1</v>
      </c>
      <c r="E138" s="1776">
        <v>44</v>
      </c>
      <c r="F138" s="1776">
        <v>29</v>
      </c>
    </row>
    <row r="139" spans="2:6" ht="18" customHeight="1" x14ac:dyDescent="0.2">
      <c r="B139" s="1775" t="s">
        <v>2306</v>
      </c>
      <c r="C139" s="1776">
        <v>674</v>
      </c>
      <c r="D139" s="1776">
        <v>24</v>
      </c>
      <c r="E139" s="1776">
        <v>698</v>
      </c>
      <c r="F139" s="1776">
        <v>607</v>
      </c>
    </row>
    <row r="140" spans="2:6" ht="18" customHeight="1" x14ac:dyDescent="0.2">
      <c r="B140" s="1775" t="s">
        <v>1605</v>
      </c>
      <c r="C140" s="1776">
        <v>288</v>
      </c>
      <c r="D140" s="1776">
        <v>19</v>
      </c>
      <c r="E140" s="1776">
        <v>307</v>
      </c>
      <c r="F140" s="1776">
        <v>260</v>
      </c>
    </row>
    <row r="141" spans="2:6" ht="18" customHeight="1" x14ac:dyDescent="0.2">
      <c r="B141" s="1775" t="s">
        <v>2307</v>
      </c>
      <c r="C141" s="1776">
        <v>122</v>
      </c>
      <c r="D141" s="1776">
        <v>3</v>
      </c>
      <c r="E141" s="1776">
        <v>125</v>
      </c>
      <c r="F141" s="1776">
        <v>94</v>
      </c>
    </row>
    <row r="142" spans="2:6" ht="18" customHeight="1" x14ac:dyDescent="0.2">
      <c r="B142" s="1775" t="s">
        <v>1607</v>
      </c>
      <c r="C142" s="1776">
        <v>187</v>
      </c>
      <c r="D142" s="1776">
        <v>17</v>
      </c>
      <c r="E142" s="1776">
        <v>204</v>
      </c>
      <c r="F142" s="1776">
        <v>154</v>
      </c>
    </row>
    <row r="143" spans="2:6" ht="18" customHeight="1" x14ac:dyDescent="0.2">
      <c r="B143" s="1775" t="s">
        <v>2308</v>
      </c>
      <c r="C143" s="1776">
        <v>232</v>
      </c>
      <c r="D143" s="1776">
        <v>12</v>
      </c>
      <c r="E143" s="1776">
        <v>244</v>
      </c>
      <c r="F143" s="1776">
        <v>196</v>
      </c>
    </row>
    <row r="144" spans="2:6" ht="18" customHeight="1" x14ac:dyDescent="0.2">
      <c r="B144" s="1775" t="s">
        <v>1608</v>
      </c>
      <c r="C144" s="1776">
        <v>206</v>
      </c>
      <c r="D144" s="1776">
        <v>34</v>
      </c>
      <c r="E144" s="1776">
        <v>240</v>
      </c>
      <c r="F144" s="1776">
        <v>155</v>
      </c>
    </row>
    <row r="145" spans="2:6" ht="18" customHeight="1" x14ac:dyDescent="0.2">
      <c r="B145" s="1775" t="s">
        <v>1609</v>
      </c>
      <c r="C145" s="1776">
        <v>121</v>
      </c>
      <c r="D145" s="1776">
        <v>6</v>
      </c>
      <c r="E145" s="1776">
        <v>127</v>
      </c>
      <c r="F145" s="1776">
        <v>163</v>
      </c>
    </row>
    <row r="146" spans="2:6" ht="18" customHeight="1" x14ac:dyDescent="0.2">
      <c r="B146" s="1777" t="s">
        <v>2309</v>
      </c>
      <c r="C146" s="1776">
        <v>307</v>
      </c>
      <c r="D146" s="1776">
        <v>27</v>
      </c>
      <c r="E146" s="1776">
        <v>334</v>
      </c>
      <c r="F146" s="1776">
        <v>256</v>
      </c>
    </row>
    <row r="147" spans="2:6" ht="18" customHeight="1" x14ac:dyDescent="0.2">
      <c r="B147" s="1775" t="s">
        <v>2310</v>
      </c>
      <c r="C147" s="1776">
        <v>154</v>
      </c>
      <c r="D147" s="1776">
        <v>0</v>
      </c>
      <c r="E147" s="1776">
        <v>154</v>
      </c>
      <c r="F147" s="1776">
        <v>143</v>
      </c>
    </row>
    <row r="148" spans="2:6" ht="18" customHeight="1" x14ac:dyDescent="0.2">
      <c r="B148" s="1775" t="s">
        <v>2311</v>
      </c>
      <c r="C148" s="1776">
        <v>111</v>
      </c>
      <c r="D148" s="1776">
        <v>0</v>
      </c>
      <c r="E148" s="1776">
        <v>111</v>
      </c>
      <c r="F148" s="1776">
        <v>124</v>
      </c>
    </row>
    <row r="149" spans="2:6" ht="18" customHeight="1" x14ac:dyDescent="0.2">
      <c r="B149" s="1775" t="s">
        <v>2312</v>
      </c>
      <c r="C149" s="1776">
        <v>49</v>
      </c>
      <c r="D149" s="1776">
        <v>1</v>
      </c>
      <c r="E149" s="1776">
        <v>50</v>
      </c>
      <c r="F149" s="1776">
        <v>35</v>
      </c>
    </row>
    <row r="150" spans="2:6" ht="18" customHeight="1" x14ac:dyDescent="0.2">
      <c r="B150" s="1775" t="s">
        <v>1611</v>
      </c>
      <c r="C150" s="1776">
        <v>709</v>
      </c>
      <c r="D150" s="1776">
        <v>81</v>
      </c>
      <c r="E150" s="1776">
        <v>790</v>
      </c>
      <c r="F150" s="1776">
        <v>545</v>
      </c>
    </row>
    <row r="151" spans="2:6" ht="18" customHeight="1" x14ac:dyDescent="0.2">
      <c r="B151" s="1775" t="s">
        <v>1612</v>
      </c>
      <c r="C151" s="1776">
        <v>601</v>
      </c>
      <c r="D151" s="1776">
        <v>100</v>
      </c>
      <c r="E151" s="1776">
        <v>701</v>
      </c>
      <c r="F151" s="1776">
        <v>465</v>
      </c>
    </row>
    <row r="152" spans="2:6" ht="18" customHeight="1" x14ac:dyDescent="0.2">
      <c r="B152" s="1775" t="s">
        <v>1613</v>
      </c>
      <c r="C152" s="1776">
        <v>475</v>
      </c>
      <c r="D152" s="1776">
        <v>19</v>
      </c>
      <c r="E152" s="1776">
        <v>494</v>
      </c>
      <c r="F152" s="1776">
        <v>342</v>
      </c>
    </row>
    <row r="153" spans="2:6" ht="18" customHeight="1" x14ac:dyDescent="0.2">
      <c r="B153" s="1775" t="s">
        <v>1617</v>
      </c>
      <c r="C153" s="1776">
        <v>839</v>
      </c>
      <c r="D153" s="1776">
        <v>39</v>
      </c>
      <c r="E153" s="1776">
        <v>878</v>
      </c>
      <c r="F153" s="1776">
        <v>708</v>
      </c>
    </row>
    <row r="154" spans="2:6" ht="18" customHeight="1" x14ac:dyDescent="0.2">
      <c r="B154" s="1775" t="s">
        <v>1618</v>
      </c>
      <c r="C154" s="1776">
        <v>465</v>
      </c>
      <c r="D154" s="1776">
        <v>65</v>
      </c>
      <c r="E154" s="1776">
        <v>530</v>
      </c>
      <c r="F154" s="1776">
        <v>445</v>
      </c>
    </row>
    <row r="155" spans="2:6" ht="18" customHeight="1" x14ac:dyDescent="0.2">
      <c r="B155" s="1775" t="s">
        <v>1619</v>
      </c>
      <c r="C155" s="1776">
        <v>424</v>
      </c>
      <c r="D155" s="1776">
        <v>23</v>
      </c>
      <c r="E155" s="1776">
        <v>447</v>
      </c>
      <c r="F155" s="1776">
        <v>289</v>
      </c>
    </row>
    <row r="156" spans="2:6" ht="18" customHeight="1" x14ac:dyDescent="0.2">
      <c r="B156" s="1775" t="s">
        <v>2313</v>
      </c>
      <c r="C156" s="1776">
        <v>954</v>
      </c>
      <c r="D156" s="1776"/>
      <c r="E156" s="1776">
        <v>954</v>
      </c>
      <c r="F156" s="1776">
        <v>472</v>
      </c>
    </row>
    <row r="157" spans="2:6" ht="18" customHeight="1" x14ac:dyDescent="0.2">
      <c r="B157" s="1775" t="s">
        <v>1622</v>
      </c>
      <c r="C157" s="1776">
        <v>819</v>
      </c>
      <c r="D157" s="1776">
        <v>91</v>
      </c>
      <c r="E157" s="1776">
        <v>910</v>
      </c>
      <c r="F157" s="1776">
        <v>494</v>
      </c>
    </row>
    <row r="158" spans="2:6" ht="18" customHeight="1" x14ac:dyDescent="0.2">
      <c r="B158" s="1775" t="s">
        <v>2314</v>
      </c>
      <c r="C158" s="1776"/>
      <c r="D158" s="1776"/>
      <c r="E158" s="1776"/>
      <c r="F158" s="1776"/>
    </row>
    <row r="159" spans="2:6" ht="18" customHeight="1" x14ac:dyDescent="0.2">
      <c r="B159" s="1775" t="s">
        <v>2315</v>
      </c>
      <c r="C159" s="1776">
        <v>1050</v>
      </c>
      <c r="D159" s="1776">
        <v>134</v>
      </c>
      <c r="E159" s="1776">
        <v>1184</v>
      </c>
      <c r="F159" s="1776">
        <v>1133</v>
      </c>
    </row>
    <row r="160" spans="2:6" ht="18" customHeight="1" x14ac:dyDescent="0.2">
      <c r="B160" s="1775" t="s">
        <v>1688</v>
      </c>
      <c r="C160" s="1776">
        <v>442</v>
      </c>
      <c r="D160" s="1776">
        <v>130</v>
      </c>
      <c r="E160" s="1776">
        <v>572</v>
      </c>
      <c r="F160" s="1776">
        <v>148</v>
      </c>
    </row>
    <row r="161" spans="2:6" ht="18" customHeight="1" x14ac:dyDescent="0.2">
      <c r="B161" s="1775" t="s">
        <v>2316</v>
      </c>
      <c r="C161" s="1776"/>
      <c r="D161" s="1776"/>
      <c r="E161" s="1776"/>
      <c r="F161" s="1776"/>
    </row>
    <row r="162" spans="2:6" ht="18" customHeight="1" x14ac:dyDescent="0.2">
      <c r="B162" s="1775" t="s">
        <v>2317</v>
      </c>
      <c r="C162" s="1776"/>
      <c r="D162" s="1776"/>
      <c r="E162" s="1776"/>
      <c r="F162" s="1776"/>
    </row>
    <row r="163" spans="2:6" ht="18" customHeight="1" x14ac:dyDescent="0.2">
      <c r="B163" s="1775" t="s">
        <v>2318</v>
      </c>
      <c r="C163" s="1776">
        <v>159</v>
      </c>
      <c r="D163" s="1776">
        <v>6</v>
      </c>
      <c r="E163" s="1776">
        <v>165</v>
      </c>
      <c r="F163" s="1776">
        <v>140</v>
      </c>
    </row>
    <row r="164" spans="2:6" ht="18" customHeight="1" x14ac:dyDescent="0.2">
      <c r="B164" s="1775" t="s">
        <v>2319</v>
      </c>
      <c r="C164" s="1776">
        <v>9</v>
      </c>
      <c r="D164" s="1776">
        <v>0</v>
      </c>
      <c r="E164" s="1776">
        <v>9</v>
      </c>
      <c r="F164" s="1776">
        <v>9</v>
      </c>
    </row>
    <row r="165" spans="2:6" ht="18" customHeight="1" x14ac:dyDescent="0.2">
      <c r="B165" s="1775" t="s">
        <v>2320</v>
      </c>
      <c r="C165" s="1776">
        <v>478</v>
      </c>
      <c r="D165" s="1776">
        <v>0</v>
      </c>
      <c r="E165" s="1776">
        <v>478</v>
      </c>
      <c r="F165" s="1776">
        <v>0</v>
      </c>
    </row>
    <row r="166" spans="2:6" ht="15.75" x14ac:dyDescent="0.25">
      <c r="B166" s="1780" t="s">
        <v>8</v>
      </c>
      <c r="C166" s="1781">
        <v>222844</v>
      </c>
      <c r="D166" s="1781">
        <v>22558</v>
      </c>
      <c r="E166" s="1781">
        <v>245402</v>
      </c>
      <c r="F166" s="1781">
        <v>202911</v>
      </c>
    </row>
    <row r="167" spans="2:6" x14ac:dyDescent="0.2">
      <c r="B167" s="72" t="s">
        <v>2321</v>
      </c>
    </row>
    <row r="168" spans="2:6" x14ac:dyDescent="0.2">
      <c r="B168" s="72" t="s">
        <v>2322</v>
      </c>
    </row>
    <row r="169" spans="2:6" x14ac:dyDescent="0.2">
      <c r="B169" s="72" t="s">
        <v>2323</v>
      </c>
    </row>
    <row r="170" spans="2:6" x14ac:dyDescent="0.2">
      <c r="B170" s="72" t="s">
        <v>2324</v>
      </c>
    </row>
  </sheetData>
  <mergeCells count="3">
    <mergeCell ref="B2:F2"/>
    <mergeCell ref="B3:F3"/>
    <mergeCell ref="B4:F4"/>
  </mergeCells>
  <hyperlinks>
    <hyperlink ref="G2" location="'Capítulo X'!A1" display="Volver" xr:uid="{7A28C6FF-BFBF-4C52-9B5F-C2F53F7D7E89}"/>
  </hyperlinks>
  <pageMargins left="0.7" right="0.7" top="0.75" bottom="0.75" header="0.3" footer="0.3"/>
  <pageSetup paperSize="14"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15D5F-CCAA-4EE1-B6CD-8402A4C62043}">
  <sheetPr>
    <tabColor theme="0" tint="-0.499984740745262"/>
  </sheetPr>
  <dimension ref="B1:P174"/>
  <sheetViews>
    <sheetView showGridLines="0" zoomScale="90" zoomScaleNormal="90" workbookViewId="0"/>
  </sheetViews>
  <sheetFormatPr baseColWidth="10" defaultRowHeight="12.75" x14ac:dyDescent="0.2"/>
  <cols>
    <col min="1" max="1" width="23.7109375" style="977" customWidth="1"/>
    <col min="2" max="2" width="82.7109375" style="977" bestFit="1" customWidth="1"/>
    <col min="3" max="3" width="13.140625" style="979" customWidth="1"/>
    <col min="4" max="4" width="12.7109375" style="979" customWidth="1"/>
    <col min="5" max="5" width="12" style="979" customWidth="1"/>
    <col min="6" max="6" width="12.5703125" style="979" customWidth="1"/>
    <col min="7" max="7" width="13.140625" style="979" customWidth="1"/>
    <col min="8" max="8" width="11.42578125" style="979"/>
    <col min="9" max="9" width="12.7109375" style="979" customWidth="1"/>
    <col min="10" max="11" width="12.85546875" style="979" customWidth="1"/>
    <col min="12" max="12" width="13" style="979" customWidth="1"/>
    <col min="13" max="13" width="12.85546875" style="979" customWidth="1"/>
    <col min="14" max="14" width="14.140625" style="979" customWidth="1"/>
    <col min="15" max="16384" width="11.42578125" style="977"/>
  </cols>
  <sheetData>
    <row r="1" spans="2:16" ht="42.95" customHeight="1" x14ac:dyDescent="0.2">
      <c r="J1" s="772" t="s">
        <v>751</v>
      </c>
    </row>
    <row r="2" spans="2:16" ht="18" x14ac:dyDescent="0.25">
      <c r="B2" s="2194" t="s">
        <v>2589</v>
      </c>
      <c r="C2" s="2390"/>
      <c r="D2" s="2390"/>
      <c r="E2" s="2391"/>
      <c r="F2" s="2391"/>
      <c r="G2" s="2391"/>
      <c r="H2" s="2391"/>
      <c r="I2" s="2391"/>
      <c r="J2" s="2391"/>
      <c r="K2" s="2391"/>
      <c r="L2" s="2391"/>
      <c r="M2" s="2391"/>
      <c r="N2" s="2391"/>
      <c r="O2" s="772" t="s">
        <v>751</v>
      </c>
    </row>
    <row r="3" spans="2:16" ht="15.75" x14ac:dyDescent="0.25">
      <c r="B3" s="2392" t="s">
        <v>2325</v>
      </c>
      <c r="C3" s="2393"/>
      <c r="D3" s="2393"/>
      <c r="E3" s="2393"/>
      <c r="F3" s="2393"/>
      <c r="G3" s="2393"/>
      <c r="H3" s="2393"/>
      <c r="I3" s="2393"/>
      <c r="J3" s="2393"/>
      <c r="K3" s="2393"/>
      <c r="L3" s="2393"/>
      <c r="M3" s="2393"/>
      <c r="N3" s="2393"/>
    </row>
    <row r="4" spans="2:16" ht="21.75" customHeight="1" x14ac:dyDescent="0.25">
      <c r="B4" s="2392" t="s">
        <v>2326</v>
      </c>
      <c r="C4" s="2392"/>
      <c r="D4" s="2392"/>
      <c r="E4" s="2392"/>
      <c r="F4" s="2392"/>
      <c r="G4" s="2392"/>
      <c r="H4" s="2392"/>
      <c r="I4" s="2392"/>
      <c r="J4" s="2392"/>
      <c r="K4" s="2392"/>
      <c r="L4" s="2392"/>
      <c r="M4" s="2392"/>
      <c r="N4" s="2392"/>
    </row>
    <row r="5" spans="2:16" ht="16.5" thickBot="1" x14ac:dyDescent="0.3">
      <c r="B5" s="2350">
        <v>2021</v>
      </c>
      <c r="C5" s="2394"/>
      <c r="D5" s="2394"/>
      <c r="E5" s="2394"/>
      <c r="F5" s="2394"/>
      <c r="G5" s="2394"/>
      <c r="H5" s="2394"/>
      <c r="I5" s="2394"/>
      <c r="J5" s="2394"/>
      <c r="K5" s="2394"/>
      <c r="L5" s="2394"/>
      <c r="M5" s="2394"/>
      <c r="N5" s="2394"/>
    </row>
    <row r="6" spans="2:16" ht="15.75" x14ac:dyDescent="0.25">
      <c r="B6" s="2395"/>
      <c r="C6" s="2395"/>
      <c r="D6" s="2395"/>
      <c r="E6" s="2395"/>
      <c r="F6" s="2395"/>
      <c r="G6" s="2395"/>
      <c r="H6" s="2395"/>
      <c r="I6" s="2395"/>
      <c r="J6" s="2395"/>
      <c r="K6" s="2395"/>
      <c r="L6" s="2395"/>
      <c r="M6" s="2395"/>
      <c r="N6" s="2395"/>
    </row>
    <row r="7" spans="2:16" ht="40.5" customHeight="1" x14ac:dyDescent="0.25">
      <c r="B7" s="1782" t="s">
        <v>2327</v>
      </c>
      <c r="C7" s="1783" t="s">
        <v>2328</v>
      </c>
      <c r="D7" s="1783" t="s">
        <v>2329</v>
      </c>
      <c r="E7" s="1783" t="s">
        <v>2330</v>
      </c>
      <c r="F7" s="1783" t="s">
        <v>2331</v>
      </c>
      <c r="G7" s="1783" t="s">
        <v>1198</v>
      </c>
      <c r="H7" s="1783" t="s">
        <v>2332</v>
      </c>
      <c r="I7" s="1773" t="s">
        <v>2333</v>
      </c>
      <c r="J7" s="1773" t="s">
        <v>2334</v>
      </c>
      <c r="K7" s="1783" t="s">
        <v>2335</v>
      </c>
      <c r="L7" s="1783" t="s">
        <v>2336</v>
      </c>
      <c r="M7" s="1783" t="s">
        <v>2337</v>
      </c>
      <c r="N7" s="1784" t="s">
        <v>2338</v>
      </c>
      <c r="P7" s="638"/>
    </row>
    <row r="8" spans="2:16" ht="18" customHeight="1" x14ac:dyDescent="0.25">
      <c r="B8" s="1775" t="s">
        <v>2218</v>
      </c>
      <c r="C8" s="1785">
        <v>44.832776000000003</v>
      </c>
      <c r="D8" s="1785">
        <v>81.339388999999997</v>
      </c>
      <c r="E8" s="1785">
        <v>0</v>
      </c>
      <c r="F8" s="1785">
        <v>0.75534199999999996</v>
      </c>
      <c r="G8" s="1786">
        <v>126.92750700000001</v>
      </c>
      <c r="H8" s="1785">
        <v>2.0467659999999999</v>
      </c>
      <c r="I8" s="1785">
        <v>105.68570200000001</v>
      </c>
      <c r="J8" s="1785">
        <v>5.6</v>
      </c>
      <c r="K8" s="1785">
        <v>11.28355</v>
      </c>
      <c r="L8" s="1785">
        <v>0</v>
      </c>
      <c r="M8" s="1785">
        <v>124.61601800000001</v>
      </c>
      <c r="N8" s="1785">
        <v>2.3114889999999946</v>
      </c>
      <c r="P8" s="638"/>
    </row>
    <row r="9" spans="2:16" ht="18" customHeight="1" x14ac:dyDescent="0.25">
      <c r="B9" s="1775" t="s">
        <v>2339</v>
      </c>
      <c r="C9" s="1785"/>
      <c r="D9" s="1785"/>
      <c r="E9" s="1785"/>
      <c r="F9" s="1785"/>
      <c r="G9" s="1786"/>
      <c r="H9" s="1785"/>
      <c r="I9" s="1785"/>
      <c r="J9" s="1785"/>
      <c r="K9" s="1785"/>
      <c r="L9" s="1785"/>
      <c r="M9" s="1785"/>
      <c r="N9" s="1785"/>
      <c r="P9" s="638"/>
    </row>
    <row r="10" spans="2:16" ht="18" customHeight="1" x14ac:dyDescent="0.25">
      <c r="B10" s="1775" t="s">
        <v>2220</v>
      </c>
      <c r="C10" s="1785">
        <v>16.000724000000002</v>
      </c>
      <c r="D10" s="1785">
        <v>56.072245000000002</v>
      </c>
      <c r="E10" s="1785">
        <v>0.98043400000000003</v>
      </c>
      <c r="F10" s="1785">
        <v>0.10879999999999999</v>
      </c>
      <c r="G10" s="1786">
        <v>73.162203000000005</v>
      </c>
      <c r="H10" s="1785">
        <v>0.47499999999999998</v>
      </c>
      <c r="I10" s="1785">
        <v>50.836336000000003</v>
      </c>
      <c r="J10" s="1785">
        <v>2.2040000000000002</v>
      </c>
      <c r="K10" s="1785">
        <v>20.565000000000001</v>
      </c>
      <c r="L10" s="1785">
        <v>0</v>
      </c>
      <c r="M10" s="1785">
        <v>74.080336000000003</v>
      </c>
      <c r="N10" s="1785">
        <v>-0.91813299999999742</v>
      </c>
      <c r="P10" s="638"/>
    </row>
    <row r="11" spans="2:16" ht="18" customHeight="1" x14ac:dyDescent="0.25">
      <c r="B11" s="1775" t="s">
        <v>2221</v>
      </c>
      <c r="C11" s="1785">
        <v>327.98203999999998</v>
      </c>
      <c r="D11" s="1785">
        <v>460.36067800000001</v>
      </c>
      <c r="E11" s="1785">
        <v>71.673259999999999</v>
      </c>
      <c r="F11" s="1785">
        <v>1.630986</v>
      </c>
      <c r="G11" s="1786">
        <v>861.64696400000003</v>
      </c>
      <c r="H11" s="1785">
        <v>0</v>
      </c>
      <c r="I11" s="1785">
        <v>635.34725600000002</v>
      </c>
      <c r="J11" s="1785">
        <v>94.516453999999996</v>
      </c>
      <c r="K11" s="1785">
        <v>128.87146000000001</v>
      </c>
      <c r="L11" s="1785">
        <v>0</v>
      </c>
      <c r="M11" s="1785">
        <v>858.73516999999993</v>
      </c>
      <c r="N11" s="1785">
        <v>2.9117940000000999</v>
      </c>
      <c r="P11" s="638"/>
    </row>
    <row r="12" spans="2:16" ht="18" customHeight="1" x14ac:dyDescent="0.25">
      <c r="B12" s="1775" t="s">
        <v>2222</v>
      </c>
      <c r="C12" s="1785">
        <v>128.47685000000001</v>
      </c>
      <c r="D12" s="1785">
        <v>228.45891700000001</v>
      </c>
      <c r="E12" s="1785">
        <v>23.506004999999998</v>
      </c>
      <c r="F12" s="1785">
        <v>4.4343979999999998</v>
      </c>
      <c r="G12" s="1786">
        <v>384.87617000000006</v>
      </c>
      <c r="H12" s="1785">
        <v>22.499855</v>
      </c>
      <c r="I12" s="1785">
        <v>257.31346200000002</v>
      </c>
      <c r="J12" s="1785">
        <v>114.61</v>
      </c>
      <c r="K12" s="1785">
        <v>2.0738460000000001</v>
      </c>
      <c r="L12" s="1785">
        <v>1.5306999999999999E-2</v>
      </c>
      <c r="M12" s="1785">
        <v>396.51247000000006</v>
      </c>
      <c r="N12" s="1785">
        <v>-11.636300000000006</v>
      </c>
      <c r="P12" s="638"/>
    </row>
    <row r="13" spans="2:16" ht="18" customHeight="1" x14ac:dyDescent="0.25">
      <c r="B13" s="1775" t="s">
        <v>2340</v>
      </c>
      <c r="C13" s="1785"/>
      <c r="D13" s="1785"/>
      <c r="E13" s="1785"/>
      <c r="F13" s="1785"/>
      <c r="G13" s="1786"/>
      <c r="H13" s="1785"/>
      <c r="I13" s="1785"/>
      <c r="J13" s="1785"/>
      <c r="K13" s="1785"/>
      <c r="L13" s="1785"/>
      <c r="M13" s="1785"/>
      <c r="N13" s="1785"/>
      <c r="P13" s="638"/>
    </row>
    <row r="14" spans="2:16" ht="18" customHeight="1" x14ac:dyDescent="0.25">
      <c r="B14" s="1775" t="s">
        <v>2224</v>
      </c>
      <c r="C14" s="1785">
        <v>25.041695000000001</v>
      </c>
      <c r="D14" s="1785">
        <v>37.804219000000003</v>
      </c>
      <c r="E14" s="1785">
        <v>0.28002899999999997</v>
      </c>
      <c r="F14" s="1785">
        <v>0</v>
      </c>
      <c r="G14" s="1786">
        <v>63.125943000000007</v>
      </c>
      <c r="H14" s="1785">
        <v>25.925056000000001</v>
      </c>
      <c r="I14" s="1785">
        <v>0</v>
      </c>
      <c r="J14" s="1785">
        <v>10.183</v>
      </c>
      <c r="K14" s="1785">
        <v>26.491157999999999</v>
      </c>
      <c r="L14" s="1785">
        <v>0</v>
      </c>
      <c r="M14" s="1785">
        <v>62.599214000000003</v>
      </c>
      <c r="N14" s="1785">
        <v>0.52672900000000311</v>
      </c>
      <c r="P14" s="638"/>
    </row>
    <row r="15" spans="2:16" ht="18" customHeight="1" x14ac:dyDescent="0.25">
      <c r="B15" s="1775" t="s">
        <v>2225</v>
      </c>
      <c r="C15" s="1785">
        <v>23.944082999999999</v>
      </c>
      <c r="D15" s="1785">
        <v>32.196109</v>
      </c>
      <c r="E15" s="1785">
        <v>0.49672300000000003</v>
      </c>
      <c r="F15" s="1785">
        <v>0.15801399999999999</v>
      </c>
      <c r="G15" s="1786">
        <v>56.794929000000003</v>
      </c>
      <c r="H15" s="1785">
        <v>34.865805000000002</v>
      </c>
      <c r="I15" s="1785">
        <v>0</v>
      </c>
      <c r="J15" s="1785">
        <v>4.8849999999999998</v>
      </c>
      <c r="K15" s="1785">
        <v>15.995234999999999</v>
      </c>
      <c r="L15" s="1785">
        <v>0</v>
      </c>
      <c r="M15" s="1785">
        <v>55.746040000000001</v>
      </c>
      <c r="N15" s="1785">
        <v>1.0488890000000026</v>
      </c>
      <c r="P15" s="638"/>
    </row>
    <row r="16" spans="2:16" ht="18" customHeight="1" x14ac:dyDescent="0.25">
      <c r="B16" s="1775" t="s">
        <v>1523</v>
      </c>
      <c r="C16" s="1785">
        <v>36.842275999999998</v>
      </c>
      <c r="D16" s="1785">
        <v>163.49989600000001</v>
      </c>
      <c r="E16" s="1785">
        <v>1.309806</v>
      </c>
      <c r="F16" s="1785">
        <v>0.121903</v>
      </c>
      <c r="G16" s="1786">
        <v>201.77388100000002</v>
      </c>
      <c r="H16" s="1785">
        <v>54.146540999999999</v>
      </c>
      <c r="I16" s="1785">
        <v>113.128452</v>
      </c>
      <c r="J16" s="1785">
        <v>9.2721420000000006</v>
      </c>
      <c r="K16" s="1785">
        <v>18.613880000000002</v>
      </c>
      <c r="L16" s="1785">
        <v>0</v>
      </c>
      <c r="M16" s="1785">
        <v>195.16101499999999</v>
      </c>
      <c r="N16" s="1785">
        <v>6.6128660000000252</v>
      </c>
      <c r="P16" s="638"/>
    </row>
    <row r="17" spans="2:16" ht="18" customHeight="1" x14ac:dyDescent="0.25">
      <c r="B17" s="1775" t="s">
        <v>1524</v>
      </c>
      <c r="C17" s="1785">
        <v>10.57676</v>
      </c>
      <c r="D17" s="1785">
        <v>38.519891999999999</v>
      </c>
      <c r="E17" s="1785">
        <v>0</v>
      </c>
      <c r="F17" s="1785">
        <v>0.13225100000000001</v>
      </c>
      <c r="G17" s="1786">
        <v>49.228902999999995</v>
      </c>
      <c r="H17" s="1785">
        <v>7.6758280000000001</v>
      </c>
      <c r="I17" s="1785">
        <v>29.388926000000001</v>
      </c>
      <c r="J17" s="1785">
        <v>0.03</v>
      </c>
      <c r="K17" s="1785">
        <v>4.3499999999999996</v>
      </c>
      <c r="L17" s="1785">
        <v>0</v>
      </c>
      <c r="M17" s="1785">
        <v>41.444754000000003</v>
      </c>
      <c r="N17" s="1785">
        <v>7.7841489999999922</v>
      </c>
      <c r="P17" s="638"/>
    </row>
    <row r="18" spans="2:16" ht="18" customHeight="1" x14ac:dyDescent="0.25">
      <c r="B18" s="1775" t="s">
        <v>1526</v>
      </c>
      <c r="C18" s="1785">
        <v>29.61637</v>
      </c>
      <c r="D18" s="1785">
        <v>70.978757000000002</v>
      </c>
      <c r="E18" s="1785">
        <v>0.67379199999999995</v>
      </c>
      <c r="F18" s="1785">
        <v>3.3363170000000002</v>
      </c>
      <c r="G18" s="1786">
        <v>104.605236</v>
      </c>
      <c r="H18" s="1785">
        <v>7.6821099999999998</v>
      </c>
      <c r="I18" s="1785">
        <v>59.832296999999997</v>
      </c>
      <c r="J18" s="1785">
        <v>9.65</v>
      </c>
      <c r="K18" s="1785">
        <v>14.91</v>
      </c>
      <c r="L18" s="1785">
        <v>0</v>
      </c>
      <c r="M18" s="1785">
        <v>92.074406999999994</v>
      </c>
      <c r="N18" s="1785">
        <v>12.530829000000011</v>
      </c>
      <c r="P18" s="638"/>
    </row>
    <row r="19" spans="2:16" ht="18" customHeight="1" x14ac:dyDescent="0.25">
      <c r="B19" s="1775" t="s">
        <v>2226</v>
      </c>
      <c r="C19" s="1785">
        <v>13.958767999999999</v>
      </c>
      <c r="D19" s="1785">
        <v>48.93141</v>
      </c>
      <c r="E19" s="1785">
        <v>0.32309500000000002</v>
      </c>
      <c r="F19" s="1785">
        <v>4.5704000000000002E-2</v>
      </c>
      <c r="G19" s="1786">
        <v>63.258977000000002</v>
      </c>
      <c r="H19" s="1785">
        <v>0</v>
      </c>
      <c r="I19" s="1785">
        <v>54.272309</v>
      </c>
      <c r="J19" s="1785">
        <v>2.67</v>
      </c>
      <c r="K19" s="1785">
        <v>5.65</v>
      </c>
      <c r="L19" s="1785">
        <v>0</v>
      </c>
      <c r="M19" s="1785">
        <v>62.592309</v>
      </c>
      <c r="N19" s="1785">
        <v>0.66666800000000137</v>
      </c>
      <c r="P19" s="638"/>
    </row>
    <row r="20" spans="2:16" ht="18" customHeight="1" x14ac:dyDescent="0.25">
      <c r="B20" s="1775" t="s">
        <v>1527</v>
      </c>
      <c r="C20" s="1785">
        <v>68.511259999999993</v>
      </c>
      <c r="D20" s="1785">
        <v>194.709337</v>
      </c>
      <c r="E20" s="1785">
        <v>0.563724</v>
      </c>
      <c r="F20" s="1785">
        <v>8.4534999999999999E-2</v>
      </c>
      <c r="G20" s="1786">
        <v>263.86885599999999</v>
      </c>
      <c r="H20" s="1785">
        <v>30.036883</v>
      </c>
      <c r="I20" s="1785">
        <v>164.048058</v>
      </c>
      <c r="J20" s="1785">
        <v>33.751458</v>
      </c>
      <c r="K20" s="1785">
        <v>29.849224</v>
      </c>
      <c r="L20" s="1785">
        <v>0</v>
      </c>
      <c r="M20" s="1785">
        <v>257.68562299999996</v>
      </c>
      <c r="N20" s="1785">
        <v>6.1832330000000297</v>
      </c>
      <c r="P20" s="638"/>
    </row>
    <row r="21" spans="2:16" ht="18" customHeight="1" x14ac:dyDescent="0.25">
      <c r="B21" s="1775" t="s">
        <v>2227</v>
      </c>
      <c r="C21" s="1785">
        <v>4.0397040000000004</v>
      </c>
      <c r="D21" s="1785">
        <v>9.3335030000000003</v>
      </c>
      <c r="E21" s="1785">
        <v>0</v>
      </c>
      <c r="F21" s="1785">
        <v>0</v>
      </c>
      <c r="G21" s="1786">
        <v>13.373207000000001</v>
      </c>
      <c r="H21" s="1785">
        <v>0.55402200000000001</v>
      </c>
      <c r="I21" s="1785">
        <v>8.6244709999999998</v>
      </c>
      <c r="J21" s="1785">
        <v>2</v>
      </c>
      <c r="K21" s="1785">
        <v>3.0745490000000002</v>
      </c>
      <c r="L21" s="1785">
        <v>0</v>
      </c>
      <c r="M21" s="1785">
        <v>14.253042000000001</v>
      </c>
      <c r="N21" s="1785">
        <v>-0.87983499999999992</v>
      </c>
      <c r="P21" s="638"/>
    </row>
    <row r="22" spans="2:16" ht="18" customHeight="1" x14ac:dyDescent="0.25">
      <c r="B22" s="1777" t="s">
        <v>2228</v>
      </c>
      <c r="C22" s="1785">
        <v>91.641537</v>
      </c>
      <c r="D22" s="1785">
        <v>225.11343400000001</v>
      </c>
      <c r="E22" s="1785">
        <v>0.45079399999999997</v>
      </c>
      <c r="F22" s="1785">
        <v>1.3290310000000001</v>
      </c>
      <c r="G22" s="1786">
        <v>318.53479599999997</v>
      </c>
      <c r="H22" s="1785">
        <v>21.645648999999999</v>
      </c>
      <c r="I22" s="1785">
        <v>210.99691000000001</v>
      </c>
      <c r="J22" s="1785">
        <v>44.594000000000001</v>
      </c>
      <c r="K22" s="1785">
        <v>30.71</v>
      </c>
      <c r="L22" s="1785">
        <v>0</v>
      </c>
      <c r="M22" s="1785">
        <v>307.94655899999998</v>
      </c>
      <c r="N22" s="1785">
        <v>10.588236999999992</v>
      </c>
      <c r="P22" s="638"/>
    </row>
    <row r="23" spans="2:16" ht="18" customHeight="1" x14ac:dyDescent="0.25">
      <c r="B23" s="1775" t="s">
        <v>2229</v>
      </c>
      <c r="C23" s="1785">
        <v>9.0682550000000006</v>
      </c>
      <c r="D23" s="1785">
        <v>22.807528999999999</v>
      </c>
      <c r="E23" s="1785">
        <v>0</v>
      </c>
      <c r="F23" s="1785">
        <v>0.29392600000000002</v>
      </c>
      <c r="G23" s="1786">
        <v>32.169710000000002</v>
      </c>
      <c r="H23" s="1785">
        <v>1.5793680000000001</v>
      </c>
      <c r="I23" s="1785">
        <v>21.255011</v>
      </c>
      <c r="J23" s="1785">
        <v>0.38450000000000001</v>
      </c>
      <c r="K23" s="1785">
        <v>5.3239660000000004</v>
      </c>
      <c r="L23" s="1785">
        <v>0</v>
      </c>
      <c r="M23" s="1785">
        <v>28.542845</v>
      </c>
      <c r="N23" s="1785">
        <v>3.6268650000000022</v>
      </c>
      <c r="P23" s="638"/>
    </row>
    <row r="24" spans="2:16" ht="18" customHeight="1" x14ac:dyDescent="0.25">
      <c r="B24" s="1777" t="s">
        <v>2230</v>
      </c>
      <c r="C24" s="1785">
        <v>14.596204</v>
      </c>
      <c r="D24" s="1785">
        <v>42.587539</v>
      </c>
      <c r="E24" s="1785">
        <v>0</v>
      </c>
      <c r="F24" s="1785">
        <v>3.3056559999999999</v>
      </c>
      <c r="G24" s="1786">
        <v>60.489398999999999</v>
      </c>
      <c r="H24" s="1785">
        <v>0</v>
      </c>
      <c r="I24" s="1785">
        <v>44.364876000000002</v>
      </c>
      <c r="J24" s="1785">
        <v>6.4349999999999996</v>
      </c>
      <c r="K24" s="1785">
        <v>7.8550000000000004</v>
      </c>
      <c r="L24" s="1785">
        <v>0</v>
      </c>
      <c r="M24" s="1785">
        <v>58.654876000000002</v>
      </c>
      <c r="N24" s="1785">
        <v>1.8345229999999972</v>
      </c>
      <c r="P24" s="638"/>
    </row>
    <row r="25" spans="2:16" ht="18" customHeight="1" x14ac:dyDescent="0.25">
      <c r="B25" s="1775" t="s">
        <v>2341</v>
      </c>
      <c r="C25" s="1785"/>
      <c r="D25" s="1785"/>
      <c r="E25" s="1785"/>
      <c r="F25" s="1785"/>
      <c r="G25" s="1786"/>
      <c r="H25" s="1785"/>
      <c r="I25" s="1785"/>
      <c r="J25" s="1785"/>
      <c r="K25" s="1785"/>
      <c r="L25" s="1785"/>
      <c r="M25" s="1785"/>
      <c r="N25" s="1785"/>
      <c r="P25" s="638"/>
    </row>
    <row r="26" spans="2:16" ht="18" customHeight="1" x14ac:dyDescent="0.25">
      <c r="B26" s="1775" t="s">
        <v>2232</v>
      </c>
      <c r="C26" s="1785">
        <v>60.718944</v>
      </c>
      <c r="D26" s="1785">
        <v>107.407145</v>
      </c>
      <c r="E26" s="1785">
        <v>4.235042</v>
      </c>
      <c r="F26" s="1785">
        <v>1.250084</v>
      </c>
      <c r="G26" s="1786">
        <v>173.61121499999999</v>
      </c>
      <c r="H26" s="1785">
        <v>132.99647400000001</v>
      </c>
      <c r="I26" s="1785">
        <v>0</v>
      </c>
      <c r="J26" s="1785">
        <v>14.265000000000001</v>
      </c>
      <c r="K26" s="1785">
        <v>39.698700000000002</v>
      </c>
      <c r="L26" s="1785">
        <v>0</v>
      </c>
      <c r="M26" s="1785">
        <v>186.96017400000002</v>
      </c>
      <c r="N26" s="1785">
        <v>-13.348959000000036</v>
      </c>
      <c r="P26" s="638"/>
    </row>
    <row r="27" spans="2:16" ht="18" customHeight="1" x14ac:dyDescent="0.25">
      <c r="B27" s="1775" t="s">
        <v>2233</v>
      </c>
      <c r="C27" s="1785">
        <v>6.0395289999999999</v>
      </c>
      <c r="D27" s="1785">
        <v>12.716149</v>
      </c>
      <c r="E27" s="1785">
        <v>9.7300000000000008E-3</v>
      </c>
      <c r="F27" s="1785">
        <v>4.2816E-2</v>
      </c>
      <c r="G27" s="1786">
        <v>18.808223999999999</v>
      </c>
      <c r="H27" s="1785">
        <v>1.719608</v>
      </c>
      <c r="I27" s="1785">
        <v>15.528283</v>
      </c>
      <c r="J27" s="1785">
        <v>0</v>
      </c>
      <c r="K27" s="1785">
        <v>0</v>
      </c>
      <c r="L27" s="1785">
        <v>0</v>
      </c>
      <c r="M27" s="1785">
        <v>17.247890999999999</v>
      </c>
      <c r="N27" s="1785">
        <v>1.560333</v>
      </c>
      <c r="P27" s="638"/>
    </row>
    <row r="28" spans="2:16" ht="18" customHeight="1" x14ac:dyDescent="0.25">
      <c r="B28" s="1775" t="s">
        <v>2234</v>
      </c>
      <c r="C28" s="1785">
        <v>12.767803000000001</v>
      </c>
      <c r="D28" s="1785">
        <v>24.490905000000001</v>
      </c>
      <c r="E28" s="1785">
        <v>0</v>
      </c>
      <c r="F28" s="1785">
        <v>9.4035999999999995E-2</v>
      </c>
      <c r="G28" s="1786">
        <v>37.352744000000001</v>
      </c>
      <c r="H28" s="1785">
        <v>0</v>
      </c>
      <c r="I28" s="1785">
        <v>35.549801000000002</v>
      </c>
      <c r="J28" s="1785">
        <v>0.6</v>
      </c>
      <c r="K28" s="1785">
        <v>0</v>
      </c>
      <c r="L28" s="1785">
        <v>0</v>
      </c>
      <c r="M28" s="1785">
        <v>36.149801000000004</v>
      </c>
      <c r="N28" s="1785">
        <v>1.2029429999999977</v>
      </c>
      <c r="P28" s="638"/>
    </row>
    <row r="29" spans="2:16" ht="18" customHeight="1" x14ac:dyDescent="0.25">
      <c r="B29" s="1775" t="s">
        <v>2235</v>
      </c>
      <c r="C29" s="1785">
        <v>53.185375000000001</v>
      </c>
      <c r="D29" s="1785">
        <v>97.285314999999997</v>
      </c>
      <c r="E29" s="1785">
        <v>5.157197</v>
      </c>
      <c r="F29" s="1785">
        <v>0.114257</v>
      </c>
      <c r="G29" s="1786">
        <v>155.742144</v>
      </c>
      <c r="H29" s="1785">
        <v>97.013355000000004</v>
      </c>
      <c r="I29" s="1785">
        <v>0</v>
      </c>
      <c r="J29" s="1785">
        <v>18.39</v>
      </c>
      <c r="K29" s="1785">
        <v>45.762</v>
      </c>
      <c r="L29" s="1785">
        <v>0</v>
      </c>
      <c r="M29" s="1785">
        <v>161.16535500000001</v>
      </c>
      <c r="N29" s="1785">
        <v>-5.4232110000000091</v>
      </c>
      <c r="P29" s="638"/>
    </row>
    <row r="30" spans="2:16" ht="18" customHeight="1" x14ac:dyDescent="0.25">
      <c r="B30" s="1775" t="s">
        <v>2236</v>
      </c>
      <c r="C30" s="1785">
        <v>85.273893000000001</v>
      </c>
      <c r="D30" s="1785">
        <v>286.88944600000002</v>
      </c>
      <c r="E30" s="1785">
        <v>3.3965269999999999</v>
      </c>
      <c r="F30" s="1785">
        <v>0.41539799999999999</v>
      </c>
      <c r="G30" s="1786">
        <v>375.97526399999998</v>
      </c>
      <c r="H30" s="1785">
        <v>60.050131999999998</v>
      </c>
      <c r="I30" s="1785">
        <v>204.876507</v>
      </c>
      <c r="J30" s="1785">
        <v>60.796968999999997</v>
      </c>
      <c r="K30" s="1785">
        <v>26.110935999999999</v>
      </c>
      <c r="L30" s="1785">
        <v>0</v>
      </c>
      <c r="M30" s="1785">
        <v>351.83454399999999</v>
      </c>
      <c r="N30" s="1785">
        <v>24.140719999999988</v>
      </c>
      <c r="P30" s="638"/>
    </row>
    <row r="31" spans="2:16" ht="18" customHeight="1" x14ac:dyDescent="0.25">
      <c r="B31" s="1775" t="s">
        <v>2237</v>
      </c>
      <c r="C31" s="1785">
        <v>120.929875</v>
      </c>
      <c r="D31" s="1785">
        <v>246.127319</v>
      </c>
      <c r="E31" s="1785">
        <v>0.57490799999999997</v>
      </c>
      <c r="F31" s="1785">
        <v>0.524231</v>
      </c>
      <c r="G31" s="1786">
        <v>368.15633299999996</v>
      </c>
      <c r="H31" s="1785">
        <v>0</v>
      </c>
      <c r="I31" s="1785">
        <v>302.77107799999999</v>
      </c>
      <c r="J31" s="1785">
        <v>14.053660000000001</v>
      </c>
      <c r="K31" s="1785">
        <v>20.239999999999998</v>
      </c>
      <c r="L31" s="1785">
        <v>0</v>
      </c>
      <c r="M31" s="1785">
        <v>337.06473799999998</v>
      </c>
      <c r="N31" s="1785">
        <v>31.091594999999984</v>
      </c>
      <c r="P31" s="638"/>
    </row>
    <row r="32" spans="2:16" ht="18" customHeight="1" x14ac:dyDescent="0.25">
      <c r="B32" s="1775" t="s">
        <v>2238</v>
      </c>
      <c r="C32" s="1785">
        <v>11.78992</v>
      </c>
      <c r="D32" s="1785">
        <v>28.776223000000002</v>
      </c>
      <c r="E32" s="1785">
        <v>0</v>
      </c>
      <c r="F32" s="1785">
        <v>0.334455</v>
      </c>
      <c r="G32" s="1786">
        <v>40.900598000000002</v>
      </c>
      <c r="H32" s="1785">
        <v>6.9295780000000002</v>
      </c>
      <c r="I32" s="1785">
        <v>27.423456999999999</v>
      </c>
      <c r="J32" s="1785">
        <v>0.2</v>
      </c>
      <c r="K32" s="1785">
        <v>9.5474669999999993</v>
      </c>
      <c r="L32" s="1785">
        <v>0</v>
      </c>
      <c r="M32" s="1785">
        <v>44.100501999999999</v>
      </c>
      <c r="N32" s="1785">
        <v>-3.1999039999999965</v>
      </c>
      <c r="P32" s="638"/>
    </row>
    <row r="33" spans="2:16" ht="18" customHeight="1" x14ac:dyDescent="0.25">
      <c r="B33" s="1775" t="s">
        <v>1628</v>
      </c>
      <c r="C33" s="1785">
        <v>66.019476999999995</v>
      </c>
      <c r="D33" s="1785">
        <v>87.208528999999999</v>
      </c>
      <c r="E33" s="1785">
        <v>4.0946999999999996</v>
      </c>
      <c r="F33" s="1785">
        <v>8.1670599999999993</v>
      </c>
      <c r="G33" s="1786">
        <v>165.48976599999997</v>
      </c>
      <c r="H33" s="1785">
        <v>76.750872999999999</v>
      </c>
      <c r="I33" s="1785">
        <v>0</v>
      </c>
      <c r="J33" s="1785">
        <v>57.43</v>
      </c>
      <c r="K33" s="1785">
        <v>31.17736</v>
      </c>
      <c r="L33" s="1785">
        <v>0</v>
      </c>
      <c r="M33" s="1785">
        <v>165.35823299999998</v>
      </c>
      <c r="N33" s="1785">
        <v>0.13153299999999035</v>
      </c>
      <c r="P33" s="638"/>
    </row>
    <row r="34" spans="2:16" ht="18" customHeight="1" x14ac:dyDescent="0.25">
      <c r="B34" s="1775" t="s">
        <v>2239</v>
      </c>
      <c r="C34" s="1785">
        <v>251.31082900000001</v>
      </c>
      <c r="D34" s="1785">
        <v>651.28457800000001</v>
      </c>
      <c r="E34" s="1785">
        <v>1.2170179999999999</v>
      </c>
      <c r="F34" s="1785">
        <v>0</v>
      </c>
      <c r="G34" s="1786">
        <v>903.81242500000008</v>
      </c>
      <c r="H34" s="1785">
        <v>139.62050600000001</v>
      </c>
      <c r="I34" s="1785">
        <v>638.79740800000002</v>
      </c>
      <c r="J34" s="1785">
        <v>33.392000000000003</v>
      </c>
      <c r="K34" s="1785">
        <v>97.998999999999995</v>
      </c>
      <c r="L34" s="1785">
        <v>0</v>
      </c>
      <c r="M34" s="1785">
        <v>909.80891400000007</v>
      </c>
      <c r="N34" s="1785">
        <v>-5.9964889999999968</v>
      </c>
      <c r="P34" s="638"/>
    </row>
    <row r="35" spans="2:16" ht="18" customHeight="1" x14ac:dyDescent="0.25">
      <c r="B35" s="1775" t="s">
        <v>2240</v>
      </c>
      <c r="C35" s="1785">
        <v>29.43055</v>
      </c>
      <c r="D35" s="1785">
        <v>38.197659999999999</v>
      </c>
      <c r="E35" s="1785">
        <v>1.4893999999999999E-2</v>
      </c>
      <c r="F35" s="1785">
        <v>1.1859409999999999</v>
      </c>
      <c r="G35" s="1786">
        <v>68.829044999999994</v>
      </c>
      <c r="H35" s="1785">
        <v>56.672440000000002</v>
      </c>
      <c r="I35" s="1785">
        <v>0</v>
      </c>
      <c r="J35" s="1785">
        <v>10.718529999999999</v>
      </c>
      <c r="K35" s="1785">
        <v>9.81</v>
      </c>
      <c r="L35" s="1785">
        <v>0</v>
      </c>
      <c r="M35" s="1785">
        <v>77.200969999999998</v>
      </c>
      <c r="N35" s="1785">
        <v>-8.3719250000000045</v>
      </c>
      <c r="P35" s="638"/>
    </row>
    <row r="36" spans="2:16" ht="18" customHeight="1" x14ac:dyDescent="0.25">
      <c r="B36" s="1775" t="s">
        <v>2241</v>
      </c>
      <c r="C36" s="1785">
        <v>11.796557999999999</v>
      </c>
      <c r="D36" s="1785">
        <v>33.397053999999997</v>
      </c>
      <c r="E36" s="1785">
        <v>0</v>
      </c>
      <c r="F36" s="1785">
        <v>0.385046</v>
      </c>
      <c r="G36" s="1786">
        <v>45.578657999999997</v>
      </c>
      <c r="H36" s="1785">
        <v>12.256021</v>
      </c>
      <c r="I36" s="1785">
        <v>19.257876</v>
      </c>
      <c r="J36" s="1785">
        <v>1.62</v>
      </c>
      <c r="K36" s="1785">
        <v>6.12</v>
      </c>
      <c r="L36" s="1785">
        <v>0</v>
      </c>
      <c r="M36" s="1785">
        <v>39.253896999999995</v>
      </c>
      <c r="N36" s="1785">
        <v>6.3247610000000023</v>
      </c>
      <c r="P36" s="638"/>
    </row>
    <row r="37" spans="2:16" ht="18" customHeight="1" x14ac:dyDescent="0.25">
      <c r="B37" s="1775" t="s">
        <v>2342</v>
      </c>
      <c r="C37" s="1785"/>
      <c r="D37" s="1785"/>
      <c r="E37" s="1785"/>
      <c r="F37" s="1785"/>
      <c r="G37" s="1786"/>
      <c r="H37" s="1785"/>
      <c r="I37" s="1785"/>
      <c r="J37" s="1785"/>
      <c r="K37" s="1785"/>
      <c r="L37" s="1785"/>
      <c r="M37" s="1785"/>
      <c r="N37" s="1785"/>
      <c r="P37" s="638"/>
    </row>
    <row r="38" spans="2:16" ht="18" customHeight="1" x14ac:dyDescent="0.25">
      <c r="B38" s="1775" t="s">
        <v>2242</v>
      </c>
      <c r="C38" s="1785">
        <v>18.313244000000001</v>
      </c>
      <c r="D38" s="1785">
        <v>57.179442999999999</v>
      </c>
      <c r="E38" s="1785">
        <v>9.3160000000000007E-2</v>
      </c>
      <c r="F38" s="1785">
        <v>0.27594600000000002</v>
      </c>
      <c r="G38" s="1786">
        <v>75.861793000000006</v>
      </c>
      <c r="H38" s="1785">
        <v>0</v>
      </c>
      <c r="I38" s="1785">
        <v>60.505277</v>
      </c>
      <c r="J38" s="1785">
        <v>6.0250000000000004</v>
      </c>
      <c r="K38" s="1785">
        <v>7.2474319999999999</v>
      </c>
      <c r="L38" s="1785">
        <v>0</v>
      </c>
      <c r="M38" s="1785">
        <v>73.777709000000002</v>
      </c>
      <c r="N38" s="1785">
        <v>2.0840840000000043</v>
      </c>
      <c r="P38" s="638"/>
    </row>
    <row r="39" spans="2:16" ht="18" customHeight="1" x14ac:dyDescent="0.25">
      <c r="B39" s="1775" t="s">
        <v>2243</v>
      </c>
      <c r="C39" s="1785">
        <v>561.50548800000001</v>
      </c>
      <c r="D39" s="1785">
        <v>598.74986200000001</v>
      </c>
      <c r="E39" s="1785">
        <v>5.069426</v>
      </c>
      <c r="F39" s="1785">
        <v>1.923603</v>
      </c>
      <c r="G39" s="1786">
        <v>1167.2483789999999</v>
      </c>
      <c r="H39" s="1785">
        <v>738.15192500000001</v>
      </c>
      <c r="I39" s="1785">
        <v>0</v>
      </c>
      <c r="J39" s="1785">
        <v>122.082746</v>
      </c>
      <c r="K39" s="1785">
        <v>423.34989200000001</v>
      </c>
      <c r="L39" s="1785">
        <v>2.8859349999999999</v>
      </c>
      <c r="M39" s="1785">
        <v>1286.4704980000001</v>
      </c>
      <c r="N39" s="1785">
        <v>-119.22211900000025</v>
      </c>
      <c r="P39" s="638"/>
    </row>
    <row r="40" spans="2:16" ht="18" customHeight="1" x14ac:dyDescent="0.25">
      <c r="B40" s="1775" t="s">
        <v>2244</v>
      </c>
      <c r="C40" s="1785"/>
      <c r="D40" s="1785"/>
      <c r="E40" s="1785"/>
      <c r="F40" s="1785"/>
      <c r="G40" s="1786"/>
      <c r="H40" s="1785"/>
      <c r="I40" s="1785"/>
      <c r="J40" s="1785"/>
      <c r="K40" s="1785"/>
      <c r="L40" s="1785"/>
      <c r="M40" s="1785"/>
      <c r="N40" s="1785"/>
      <c r="P40" s="638"/>
    </row>
    <row r="41" spans="2:16" ht="18" customHeight="1" x14ac:dyDescent="0.25">
      <c r="B41" s="1775" t="s">
        <v>2245</v>
      </c>
      <c r="C41" s="1785">
        <v>10</v>
      </c>
      <c r="D41" s="1785">
        <v>87.061616999999998</v>
      </c>
      <c r="E41" s="1785">
        <v>7.3257060000000003</v>
      </c>
      <c r="F41" s="1785">
        <v>0.35220800000000002</v>
      </c>
      <c r="G41" s="1786">
        <v>104.739531</v>
      </c>
      <c r="H41" s="1785">
        <v>4.328341</v>
      </c>
      <c r="I41" s="1785">
        <v>55.135767999999999</v>
      </c>
      <c r="J41" s="1785">
        <v>5.0785400000000003</v>
      </c>
      <c r="K41" s="1785">
        <v>39.670459999999999</v>
      </c>
      <c r="L41" s="1785">
        <v>0</v>
      </c>
      <c r="M41" s="1785">
        <v>104.213109</v>
      </c>
      <c r="N41" s="1785">
        <v>0.52642199999999661</v>
      </c>
      <c r="P41" s="638"/>
    </row>
    <row r="42" spans="2:16" ht="18" customHeight="1" x14ac:dyDescent="0.25">
      <c r="B42" s="1775" t="s">
        <v>2343</v>
      </c>
      <c r="C42" s="1785"/>
      <c r="D42" s="1785"/>
      <c r="E42" s="1785"/>
      <c r="F42" s="1785"/>
      <c r="G42" s="1786"/>
      <c r="H42" s="1785"/>
      <c r="I42" s="1785"/>
      <c r="J42" s="1785"/>
      <c r="K42" s="1785"/>
      <c r="L42" s="1785"/>
      <c r="M42" s="1785"/>
      <c r="N42" s="1785"/>
      <c r="P42" s="638"/>
    </row>
    <row r="43" spans="2:16" ht="18" customHeight="1" x14ac:dyDescent="0.25">
      <c r="B43" s="1775" t="s">
        <v>2344</v>
      </c>
      <c r="C43" s="1785"/>
      <c r="D43" s="1785"/>
      <c r="E43" s="1785"/>
      <c r="F43" s="1785"/>
      <c r="G43" s="1786"/>
      <c r="H43" s="1785"/>
      <c r="I43" s="1785"/>
      <c r="J43" s="1785"/>
      <c r="K43" s="1785"/>
      <c r="L43" s="1785"/>
      <c r="M43" s="1785"/>
      <c r="N43" s="1785"/>
      <c r="P43" s="638"/>
    </row>
    <row r="44" spans="2:16" ht="18" customHeight="1" x14ac:dyDescent="0.25">
      <c r="B44" s="1775" t="s">
        <v>1536</v>
      </c>
      <c r="C44" s="1785">
        <v>128.76209</v>
      </c>
      <c r="D44" s="1785">
        <v>235.85378</v>
      </c>
      <c r="E44" s="1785">
        <v>4.8212159999999997</v>
      </c>
      <c r="F44" s="1785">
        <v>22.749839999999999</v>
      </c>
      <c r="G44" s="1786">
        <v>392.18692599999997</v>
      </c>
      <c r="H44" s="1785">
        <v>24.240767000000002</v>
      </c>
      <c r="I44" s="1785">
        <v>316.10699199999999</v>
      </c>
      <c r="J44" s="1785">
        <v>18.05</v>
      </c>
      <c r="K44" s="1785">
        <v>25.574999999999999</v>
      </c>
      <c r="L44" s="1785">
        <v>0</v>
      </c>
      <c r="M44" s="1785">
        <v>383.972759</v>
      </c>
      <c r="N44" s="1785">
        <v>8.2141669999999749</v>
      </c>
      <c r="P44" s="638"/>
    </row>
    <row r="45" spans="2:16" ht="18" customHeight="1" x14ac:dyDescent="0.25">
      <c r="B45" s="1775" t="s">
        <v>2248</v>
      </c>
      <c r="C45" s="1785">
        <v>2852.661415</v>
      </c>
      <c r="D45" s="1785">
        <v>4671.4719059999998</v>
      </c>
      <c r="E45" s="1785">
        <v>325.90169300000002</v>
      </c>
      <c r="F45" s="1785">
        <v>26.179259999999999</v>
      </c>
      <c r="G45" s="1786">
        <v>7876.214273999999</v>
      </c>
      <c r="H45" s="1785">
        <v>4438.0216259999997</v>
      </c>
      <c r="I45" s="1785">
        <v>0</v>
      </c>
      <c r="J45" s="1785">
        <v>1133.7206639999999</v>
      </c>
      <c r="K45" s="1785">
        <v>1893.6671759999999</v>
      </c>
      <c r="L45" s="1785">
        <v>380.95045199999998</v>
      </c>
      <c r="M45" s="1785">
        <v>7846.3599180000001</v>
      </c>
      <c r="N45" s="1785">
        <v>29.854355999998916</v>
      </c>
      <c r="P45" s="638"/>
    </row>
    <row r="46" spans="2:16" ht="18" customHeight="1" x14ac:dyDescent="0.25">
      <c r="B46" s="1775" t="s">
        <v>2249</v>
      </c>
      <c r="C46" s="1785">
        <v>10.363720000000001</v>
      </c>
      <c r="D46" s="1785">
        <v>27.330162999999999</v>
      </c>
      <c r="E46" s="1785">
        <v>1.6634</v>
      </c>
      <c r="F46" s="1785">
        <v>0.08</v>
      </c>
      <c r="G46" s="1786">
        <v>39.437283000000001</v>
      </c>
      <c r="H46" s="1785">
        <v>3.7215989999999999</v>
      </c>
      <c r="I46" s="1785">
        <v>27.535404</v>
      </c>
      <c r="J46" s="1785">
        <v>2.68</v>
      </c>
      <c r="K46" s="1785">
        <v>6.29</v>
      </c>
      <c r="L46" s="1785">
        <v>0</v>
      </c>
      <c r="M46" s="1785">
        <v>40.227003000000003</v>
      </c>
      <c r="N46" s="1785">
        <v>-0.78972000000000264</v>
      </c>
      <c r="P46" s="638"/>
    </row>
    <row r="47" spans="2:16" ht="18" customHeight="1" x14ac:dyDescent="0.25">
      <c r="B47" s="1775" t="s">
        <v>1541</v>
      </c>
      <c r="C47" s="1785">
        <v>11.706725</v>
      </c>
      <c r="D47" s="1785">
        <v>16.081327000000002</v>
      </c>
      <c r="E47" s="1785">
        <v>0</v>
      </c>
      <c r="F47" s="1785">
        <v>0.29779699999999998</v>
      </c>
      <c r="G47" s="1786">
        <v>28.085849</v>
      </c>
      <c r="H47" s="1785">
        <v>21.370996000000002</v>
      </c>
      <c r="I47" s="1785">
        <v>0</v>
      </c>
      <c r="J47" s="1785">
        <v>0.05</v>
      </c>
      <c r="K47" s="1785">
        <v>5.7050000000000001</v>
      </c>
      <c r="L47" s="1785">
        <v>0</v>
      </c>
      <c r="M47" s="1785">
        <v>27.125996000000001</v>
      </c>
      <c r="N47" s="1785">
        <v>0.95985299999999896</v>
      </c>
      <c r="P47" s="638"/>
    </row>
    <row r="48" spans="2:16" ht="18" customHeight="1" x14ac:dyDescent="0.25">
      <c r="B48" s="1775" t="s">
        <v>2345</v>
      </c>
      <c r="C48" s="1785"/>
      <c r="D48" s="1785"/>
      <c r="E48" s="1785"/>
      <c r="F48" s="1785"/>
      <c r="G48" s="1786"/>
      <c r="H48" s="1785"/>
      <c r="I48" s="1785"/>
      <c r="J48" s="1785"/>
      <c r="K48" s="1785"/>
      <c r="L48" s="1785"/>
      <c r="M48" s="1785"/>
      <c r="N48" s="1785"/>
      <c r="P48" s="638"/>
    </row>
    <row r="49" spans="2:16" ht="18" customHeight="1" x14ac:dyDescent="0.25">
      <c r="B49" s="1775" t="s">
        <v>1543</v>
      </c>
      <c r="C49" s="1785">
        <v>14.52347</v>
      </c>
      <c r="D49" s="1785">
        <v>31.110237000000001</v>
      </c>
      <c r="E49" s="1785">
        <v>1.046675</v>
      </c>
      <c r="F49" s="1785">
        <v>0.26287500000000003</v>
      </c>
      <c r="G49" s="1786">
        <v>46.943257000000003</v>
      </c>
      <c r="H49" s="1785">
        <v>9.1598070000000007</v>
      </c>
      <c r="I49" s="1785">
        <v>34.122135999999998</v>
      </c>
      <c r="J49" s="1785">
        <v>2.5000000000000001E-2</v>
      </c>
      <c r="K49" s="1785">
        <v>2.7250000000000001</v>
      </c>
      <c r="L49" s="1785">
        <v>0</v>
      </c>
      <c r="M49" s="1785">
        <v>46.031942999999998</v>
      </c>
      <c r="N49" s="1785">
        <v>0.9113140000000044</v>
      </c>
      <c r="P49" s="638"/>
    </row>
    <row r="50" spans="2:16" ht="18" customHeight="1" x14ac:dyDescent="0.25">
      <c r="B50" s="1775" t="s">
        <v>2251</v>
      </c>
      <c r="C50" s="1785">
        <v>10.537680999999999</v>
      </c>
      <c r="D50" s="1785">
        <v>16.888560999999999</v>
      </c>
      <c r="E50" s="1785">
        <v>0</v>
      </c>
      <c r="F50" s="1785">
        <v>1.3700460000000001</v>
      </c>
      <c r="G50" s="1786">
        <v>28.796287999999997</v>
      </c>
      <c r="H50" s="1785">
        <v>26.303705000000001</v>
      </c>
      <c r="I50" s="1785">
        <v>0</v>
      </c>
      <c r="J50" s="1785">
        <v>1.91</v>
      </c>
      <c r="K50" s="1785">
        <v>0.3</v>
      </c>
      <c r="L50" s="1785">
        <v>4.895721</v>
      </c>
      <c r="M50" s="1785">
        <v>33.409426000000003</v>
      </c>
      <c r="N50" s="1785">
        <v>-4.6131380000000064</v>
      </c>
      <c r="P50" s="638"/>
    </row>
    <row r="51" spans="2:16" ht="18" customHeight="1" x14ac:dyDescent="0.25">
      <c r="B51" s="1775" t="s">
        <v>2346</v>
      </c>
      <c r="C51" s="1785">
        <v>12.942765</v>
      </c>
      <c r="D51" s="1785">
        <v>18.880606</v>
      </c>
      <c r="E51" s="1785">
        <v>6.6597000000000003E-2</v>
      </c>
      <c r="F51" s="1785">
        <v>0</v>
      </c>
      <c r="G51" s="1786">
        <v>31.889968000000003</v>
      </c>
      <c r="H51" s="1785">
        <v>14.742663</v>
      </c>
      <c r="I51" s="1785">
        <v>0</v>
      </c>
      <c r="J51" s="1785">
        <v>1.665</v>
      </c>
      <c r="K51" s="1785">
        <v>15.574999999999999</v>
      </c>
      <c r="L51" s="1785">
        <v>0</v>
      </c>
      <c r="M51" s="1785">
        <v>31.982662999999999</v>
      </c>
      <c r="N51" s="1785">
        <v>-9.2694999999995531E-2</v>
      </c>
      <c r="P51" s="638"/>
    </row>
    <row r="52" spans="2:16" ht="18" customHeight="1" x14ac:dyDescent="0.25">
      <c r="B52" s="1775" t="s">
        <v>2252</v>
      </c>
      <c r="C52" s="1785">
        <v>12.205895</v>
      </c>
      <c r="D52" s="1785">
        <v>32.377229999999997</v>
      </c>
      <c r="E52" s="1785">
        <v>0.78129800000000005</v>
      </c>
      <c r="F52" s="1785">
        <v>0.31603300000000001</v>
      </c>
      <c r="G52" s="1786">
        <v>45.680455999999992</v>
      </c>
      <c r="H52" s="1785">
        <v>0.843754</v>
      </c>
      <c r="I52" s="1785">
        <v>35.101523</v>
      </c>
      <c r="J52" s="1785">
        <v>0</v>
      </c>
      <c r="K52" s="1785">
        <v>7.4882460000000002</v>
      </c>
      <c r="L52" s="1785">
        <v>0</v>
      </c>
      <c r="M52" s="1785">
        <v>43.433522999999994</v>
      </c>
      <c r="N52" s="1785">
        <v>2.2469329999999985</v>
      </c>
      <c r="P52" s="638"/>
    </row>
    <row r="53" spans="2:16" ht="18" customHeight="1" x14ac:dyDescent="0.25">
      <c r="B53" s="1775" t="s">
        <v>2253</v>
      </c>
      <c r="C53" s="1785"/>
      <c r="D53" s="1785"/>
      <c r="E53" s="1785"/>
      <c r="F53" s="1785"/>
      <c r="G53" s="1786"/>
      <c r="H53" s="1785"/>
      <c r="I53" s="1785"/>
      <c r="J53" s="1785"/>
      <c r="K53" s="1785"/>
      <c r="L53" s="1785"/>
      <c r="M53" s="1785"/>
      <c r="N53" s="1785"/>
      <c r="P53" s="638"/>
    </row>
    <row r="54" spans="2:16" ht="18" customHeight="1" x14ac:dyDescent="0.25">
      <c r="B54" s="1775" t="s">
        <v>2254</v>
      </c>
      <c r="C54" s="1785"/>
      <c r="D54" s="1785"/>
      <c r="E54" s="1785"/>
      <c r="F54" s="1785"/>
      <c r="G54" s="1786"/>
      <c r="H54" s="1785"/>
      <c r="I54" s="1785"/>
      <c r="J54" s="1785"/>
      <c r="K54" s="1785"/>
      <c r="L54" s="1785"/>
      <c r="M54" s="1785"/>
      <c r="N54" s="1785"/>
      <c r="P54" s="638"/>
    </row>
    <row r="55" spans="2:16" ht="18" customHeight="1" x14ac:dyDescent="0.25">
      <c r="B55" s="1775" t="s">
        <v>2255</v>
      </c>
      <c r="C55" s="1785">
        <v>10.74404</v>
      </c>
      <c r="D55" s="1785">
        <v>23.890989000000001</v>
      </c>
      <c r="E55" s="1785">
        <v>0</v>
      </c>
      <c r="F55" s="1785">
        <v>0</v>
      </c>
      <c r="G55" s="1786">
        <v>34.635029000000003</v>
      </c>
      <c r="H55" s="1785">
        <v>2.2727140000000001</v>
      </c>
      <c r="I55" s="1785">
        <v>24.449352999999999</v>
      </c>
      <c r="J55" s="1785">
        <v>2.37</v>
      </c>
      <c r="K55" s="1785">
        <v>3.1086</v>
      </c>
      <c r="L55" s="1785">
        <v>0</v>
      </c>
      <c r="M55" s="1785">
        <v>32.200667000000003</v>
      </c>
      <c r="N55" s="1785">
        <v>2.4343620000000001</v>
      </c>
      <c r="P55" s="638"/>
    </row>
    <row r="56" spans="2:16" ht="18" customHeight="1" x14ac:dyDescent="0.25">
      <c r="B56" s="1775" t="s">
        <v>1545</v>
      </c>
      <c r="C56" s="1785">
        <v>145.97284400000001</v>
      </c>
      <c r="D56" s="1785">
        <v>180.04401100000001</v>
      </c>
      <c r="E56" s="1785">
        <v>0</v>
      </c>
      <c r="F56" s="1785">
        <v>0.92238799999999999</v>
      </c>
      <c r="G56" s="1786">
        <v>326.93924300000003</v>
      </c>
      <c r="H56" s="1785">
        <v>248.734635</v>
      </c>
      <c r="I56" s="1785">
        <v>0</v>
      </c>
      <c r="J56" s="1785">
        <v>33.322000000000003</v>
      </c>
      <c r="K56" s="1785">
        <v>53.15</v>
      </c>
      <c r="L56" s="1785">
        <v>0.32</v>
      </c>
      <c r="M56" s="1785">
        <v>335.526635</v>
      </c>
      <c r="N56" s="1785">
        <v>-8.5873919999999657</v>
      </c>
      <c r="P56" s="638"/>
    </row>
    <row r="57" spans="2:16" ht="18" customHeight="1" x14ac:dyDescent="0.25">
      <c r="B57" s="1775" t="s">
        <v>1547</v>
      </c>
      <c r="C57" s="1785">
        <v>215.70899299999999</v>
      </c>
      <c r="D57" s="1785">
        <v>560.08849899999996</v>
      </c>
      <c r="E57" s="1785">
        <v>29.182594999999999</v>
      </c>
      <c r="F57" s="1785">
        <v>46.866731000000001</v>
      </c>
      <c r="G57" s="1786">
        <v>851.84681799999987</v>
      </c>
      <c r="H57" s="1785">
        <v>107.735128</v>
      </c>
      <c r="I57" s="1785">
        <v>635.52473499999996</v>
      </c>
      <c r="J57" s="1785">
        <v>8.4871999999999996</v>
      </c>
      <c r="K57" s="1785">
        <v>144.492188</v>
      </c>
      <c r="L57" s="1785">
        <v>0</v>
      </c>
      <c r="M57" s="1785">
        <v>896.23925099999997</v>
      </c>
      <c r="N57" s="1785">
        <v>-44.392433000000096</v>
      </c>
      <c r="P57" s="638"/>
    </row>
    <row r="58" spans="2:16" ht="18" customHeight="1" x14ac:dyDescent="0.25">
      <c r="B58" s="1775" t="s">
        <v>2256</v>
      </c>
      <c r="C58" s="1785"/>
      <c r="D58" s="1785"/>
      <c r="E58" s="1785"/>
      <c r="F58" s="1785"/>
      <c r="G58" s="1786"/>
      <c r="H58" s="1785"/>
      <c r="I58" s="1785"/>
      <c r="J58" s="1785"/>
      <c r="K58" s="1785"/>
      <c r="L58" s="1785"/>
      <c r="M58" s="1785"/>
      <c r="N58" s="1785"/>
      <c r="P58" s="638"/>
    </row>
    <row r="59" spans="2:16" ht="18" customHeight="1" x14ac:dyDescent="0.25">
      <c r="B59" s="1775" t="s">
        <v>2257</v>
      </c>
      <c r="C59" s="1785">
        <v>98.686015999999995</v>
      </c>
      <c r="D59" s="1785">
        <v>142.054857</v>
      </c>
      <c r="E59" s="1785">
        <v>6.2366409999999997</v>
      </c>
      <c r="F59" s="1785">
        <v>0.118016</v>
      </c>
      <c r="G59" s="1786">
        <v>247.09553</v>
      </c>
      <c r="H59" s="1785">
        <v>114.871015</v>
      </c>
      <c r="I59" s="1785">
        <v>0</v>
      </c>
      <c r="J59" s="1785">
        <v>60.299041000000003</v>
      </c>
      <c r="K59" s="1785">
        <v>70.002399999999994</v>
      </c>
      <c r="L59" s="1785">
        <v>0</v>
      </c>
      <c r="M59" s="1785">
        <v>245.17245599999998</v>
      </c>
      <c r="N59" s="1785">
        <v>1.9230740000000139</v>
      </c>
      <c r="P59" s="638"/>
    </row>
    <row r="60" spans="2:16" ht="18" customHeight="1" x14ac:dyDescent="0.25">
      <c r="B60" s="1775" t="s">
        <v>179</v>
      </c>
      <c r="C60" s="1785">
        <v>52.828825000000002</v>
      </c>
      <c r="D60" s="1785">
        <v>120.59623999999999</v>
      </c>
      <c r="E60" s="1785">
        <v>1.0408249999999999</v>
      </c>
      <c r="F60" s="1785">
        <v>0.481848</v>
      </c>
      <c r="G60" s="1786">
        <v>174.94773800000002</v>
      </c>
      <c r="H60" s="1785">
        <v>19.191414999999999</v>
      </c>
      <c r="I60" s="1785">
        <v>135.845789</v>
      </c>
      <c r="J60" s="1785">
        <v>4.5941850000000004</v>
      </c>
      <c r="K60" s="1785">
        <v>14.315</v>
      </c>
      <c r="L60" s="1785">
        <v>0</v>
      </c>
      <c r="M60" s="1785">
        <v>173.94638900000001</v>
      </c>
      <c r="N60" s="1785">
        <v>1.0013490000000047</v>
      </c>
      <c r="P60" s="638"/>
    </row>
    <row r="61" spans="2:16" ht="18" customHeight="1" x14ac:dyDescent="0.25">
      <c r="B61" s="1775" t="s">
        <v>2347</v>
      </c>
      <c r="C61" s="1785">
        <v>103.697794</v>
      </c>
      <c r="D61" s="1785">
        <v>231.54489799999999</v>
      </c>
      <c r="E61" s="1785">
        <v>1.7617620000000001</v>
      </c>
      <c r="F61" s="1785">
        <v>1.232769</v>
      </c>
      <c r="G61" s="1786">
        <v>338.23722299999997</v>
      </c>
      <c r="H61" s="1785">
        <v>34.986471999999999</v>
      </c>
      <c r="I61" s="1785">
        <v>235.90874199999999</v>
      </c>
      <c r="J61" s="1785">
        <v>70.606348999999994</v>
      </c>
      <c r="K61" s="1785">
        <v>0</v>
      </c>
      <c r="L61" s="1785">
        <v>0</v>
      </c>
      <c r="M61" s="1785">
        <v>341.50156300000003</v>
      </c>
      <c r="N61" s="1785">
        <v>-3.2643400000000611</v>
      </c>
      <c r="P61" s="638"/>
    </row>
    <row r="62" spans="2:16" ht="18" customHeight="1" x14ac:dyDescent="0.25">
      <c r="B62" s="1775" t="s">
        <v>2260</v>
      </c>
      <c r="C62" s="1785">
        <v>11.676976</v>
      </c>
      <c r="D62" s="1785">
        <v>28.361584000000001</v>
      </c>
      <c r="E62" s="1785">
        <v>0</v>
      </c>
      <c r="F62" s="1785">
        <v>0.60992199999999996</v>
      </c>
      <c r="G62" s="1786">
        <v>40.648482000000001</v>
      </c>
      <c r="H62" s="1785">
        <v>0</v>
      </c>
      <c r="I62" s="1785">
        <v>28.814516999999999</v>
      </c>
      <c r="J62" s="1785">
        <v>1.85</v>
      </c>
      <c r="K62" s="1785">
        <v>10.56</v>
      </c>
      <c r="L62" s="1785">
        <v>0</v>
      </c>
      <c r="M62" s="1785">
        <v>41.224516999999999</v>
      </c>
      <c r="N62" s="1785">
        <v>-0.57603499999999741</v>
      </c>
      <c r="P62" s="638"/>
    </row>
    <row r="63" spans="2:16" ht="18" customHeight="1" x14ac:dyDescent="0.25">
      <c r="B63" s="1775" t="s">
        <v>1552</v>
      </c>
      <c r="C63" s="1785">
        <v>178.19295500000001</v>
      </c>
      <c r="D63" s="1785">
        <v>271.02927599999998</v>
      </c>
      <c r="E63" s="1785">
        <v>0.56955800000000001</v>
      </c>
      <c r="F63" s="1785">
        <v>13.288385</v>
      </c>
      <c r="G63" s="1786">
        <v>463.08017399999994</v>
      </c>
      <c r="H63" s="1785">
        <v>0.58788099999999999</v>
      </c>
      <c r="I63" s="1785">
        <v>0</v>
      </c>
      <c r="J63" s="1785">
        <v>21.326378999999999</v>
      </c>
      <c r="K63" s="1785">
        <v>54.997214</v>
      </c>
      <c r="L63" s="1785">
        <v>361.849332</v>
      </c>
      <c r="M63" s="1785">
        <v>438.760806</v>
      </c>
      <c r="N63" s="1785">
        <v>24.31936799999994</v>
      </c>
      <c r="P63" s="638"/>
    </row>
    <row r="64" spans="2:16" ht="18" customHeight="1" x14ac:dyDescent="0.25">
      <c r="B64" s="1775" t="s">
        <v>2261</v>
      </c>
      <c r="C64" s="1785"/>
      <c r="D64" s="1785"/>
      <c r="E64" s="1785"/>
      <c r="F64" s="1785"/>
      <c r="G64" s="1786"/>
      <c r="H64" s="1785"/>
      <c r="I64" s="1785"/>
      <c r="J64" s="1785"/>
      <c r="K64" s="1785"/>
      <c r="L64" s="1785"/>
      <c r="M64" s="1785"/>
      <c r="N64" s="1785"/>
      <c r="P64" s="638"/>
    </row>
    <row r="65" spans="2:16" ht="18" customHeight="1" x14ac:dyDescent="0.25">
      <c r="B65" s="1775" t="s">
        <v>1554</v>
      </c>
      <c r="C65" s="1785">
        <v>63.853628</v>
      </c>
      <c r="D65" s="1785">
        <v>209.884255</v>
      </c>
      <c r="E65" s="1785">
        <v>3.1957450000000001</v>
      </c>
      <c r="F65" s="1785">
        <v>1.429184</v>
      </c>
      <c r="G65" s="1786">
        <v>278.36281200000002</v>
      </c>
      <c r="H65" s="1785">
        <v>35.86524</v>
      </c>
      <c r="I65" s="1785">
        <v>180.73824200000001</v>
      </c>
      <c r="J65" s="1785">
        <v>14.721734</v>
      </c>
      <c r="K65" s="1785">
        <v>40.975929999999998</v>
      </c>
      <c r="L65" s="1785">
        <v>0.64924000000000004</v>
      </c>
      <c r="M65" s="1785">
        <v>272.95038600000004</v>
      </c>
      <c r="N65" s="1785">
        <v>5.4124259999999822</v>
      </c>
      <c r="P65" s="638"/>
    </row>
    <row r="66" spans="2:16" ht="18" customHeight="1" x14ac:dyDescent="0.25">
      <c r="B66" s="1775" t="s">
        <v>1555</v>
      </c>
      <c r="C66" s="1785">
        <v>2395.82584</v>
      </c>
      <c r="D66" s="1785">
        <v>2546.487564</v>
      </c>
      <c r="E66" s="1785">
        <v>52.654916</v>
      </c>
      <c r="F66" s="1785">
        <v>5.6003829999999999</v>
      </c>
      <c r="G66" s="1786">
        <v>5000.5687030000008</v>
      </c>
      <c r="H66" s="1785">
        <v>1740.4763640000001</v>
      </c>
      <c r="I66" s="1785">
        <v>2122.2013569999999</v>
      </c>
      <c r="J66" s="1785">
        <v>541.38719100000003</v>
      </c>
      <c r="K66" s="1785">
        <v>363.80275999999998</v>
      </c>
      <c r="L66" s="1785">
        <v>0</v>
      </c>
      <c r="M66" s="1785">
        <v>4767.8676719999994</v>
      </c>
      <c r="N66" s="1785">
        <v>232.70103100000142</v>
      </c>
      <c r="P66" s="638"/>
    </row>
    <row r="67" spans="2:16" ht="18" customHeight="1" x14ac:dyDescent="0.25">
      <c r="B67" s="1775" t="s">
        <v>2262</v>
      </c>
      <c r="C67" s="1785">
        <v>53.767740000000003</v>
      </c>
      <c r="D67" s="1785">
        <v>168.28440699999999</v>
      </c>
      <c r="E67" s="1785">
        <v>2.1430999999999999E-2</v>
      </c>
      <c r="F67" s="1785">
        <v>10.691832</v>
      </c>
      <c r="G67" s="1786">
        <v>232.76541</v>
      </c>
      <c r="H67" s="1785">
        <v>38.465043000000001</v>
      </c>
      <c r="I67" s="1785">
        <v>146.16719699999999</v>
      </c>
      <c r="J67" s="1785">
        <v>8.625</v>
      </c>
      <c r="K67" s="1785">
        <v>34.048000000000002</v>
      </c>
      <c r="L67" s="1785">
        <v>0</v>
      </c>
      <c r="M67" s="1785">
        <v>227.30524</v>
      </c>
      <c r="N67" s="1785">
        <v>5.4601700000000051</v>
      </c>
      <c r="P67" s="638"/>
    </row>
    <row r="68" spans="2:16" ht="18" customHeight="1" x14ac:dyDescent="0.25">
      <c r="B68" s="1775" t="s">
        <v>2263</v>
      </c>
      <c r="C68" s="1785">
        <v>51.854255000000002</v>
      </c>
      <c r="D68" s="1785">
        <v>141.270027</v>
      </c>
      <c r="E68" s="1785">
        <v>2.2641000000000001E-2</v>
      </c>
      <c r="F68" s="1785">
        <v>0.54910099999999995</v>
      </c>
      <c r="G68" s="1786">
        <v>193.69602399999999</v>
      </c>
      <c r="H68" s="1785">
        <v>2.8726409999999998</v>
      </c>
      <c r="I68" s="1785">
        <v>138.007623</v>
      </c>
      <c r="J68" s="1785">
        <v>6.7649999999999997</v>
      </c>
      <c r="K68" s="1785">
        <v>24.9</v>
      </c>
      <c r="L68" s="1785">
        <v>0</v>
      </c>
      <c r="M68" s="1785">
        <v>172.54526399999997</v>
      </c>
      <c r="N68" s="1785">
        <v>21.15076000000002</v>
      </c>
      <c r="P68" s="638"/>
    </row>
    <row r="69" spans="2:16" ht="18" customHeight="1" x14ac:dyDescent="0.25">
      <c r="B69" s="1775" t="s">
        <v>2264</v>
      </c>
      <c r="C69" s="1785">
        <v>320.72830099999999</v>
      </c>
      <c r="D69" s="1785">
        <v>596.33138299999996</v>
      </c>
      <c r="E69" s="1785">
        <v>3.6480359999999998</v>
      </c>
      <c r="F69" s="1785">
        <v>3.326419</v>
      </c>
      <c r="G69" s="1786">
        <v>924.03413899999998</v>
      </c>
      <c r="H69" s="1785">
        <v>145.24754999999999</v>
      </c>
      <c r="I69" s="1785">
        <v>537.83272199999999</v>
      </c>
      <c r="J69" s="1785">
        <v>88.41</v>
      </c>
      <c r="K69" s="1785">
        <v>75.114000000000004</v>
      </c>
      <c r="L69" s="1785">
        <v>0</v>
      </c>
      <c r="M69" s="1785">
        <v>846.60427199999992</v>
      </c>
      <c r="N69" s="1785">
        <v>77.429867000000058</v>
      </c>
      <c r="P69" s="638"/>
    </row>
    <row r="70" spans="2:16" ht="18" customHeight="1" x14ac:dyDescent="0.25">
      <c r="B70" s="1775" t="s">
        <v>2348</v>
      </c>
      <c r="C70" s="1785"/>
      <c r="D70" s="1785"/>
      <c r="E70" s="1785"/>
      <c r="F70" s="1785"/>
      <c r="G70" s="1786"/>
      <c r="H70" s="1785"/>
      <c r="I70" s="1785"/>
      <c r="J70" s="1785"/>
      <c r="K70" s="1785"/>
      <c r="L70" s="1785"/>
      <c r="M70" s="1785"/>
      <c r="N70" s="1785"/>
      <c r="P70" s="638"/>
    </row>
    <row r="71" spans="2:16" ht="18" customHeight="1" x14ac:dyDescent="0.25">
      <c r="B71" s="1775" t="s">
        <v>2266</v>
      </c>
      <c r="C71" s="1785">
        <v>9.7389670000000006</v>
      </c>
      <c r="D71" s="1785">
        <v>24.342182000000001</v>
      </c>
      <c r="E71" s="1785">
        <v>0.45222099999999998</v>
      </c>
      <c r="F71" s="1785">
        <v>9.6698000000000006E-2</v>
      </c>
      <c r="G71" s="1786">
        <v>34.630068000000009</v>
      </c>
      <c r="H71" s="1785">
        <v>2.4664239999999999</v>
      </c>
      <c r="I71" s="1785">
        <v>22.600107999999999</v>
      </c>
      <c r="J71" s="1785">
        <v>1.6</v>
      </c>
      <c r="K71" s="1785">
        <v>7.16</v>
      </c>
      <c r="L71" s="1785">
        <v>0</v>
      </c>
      <c r="M71" s="1785">
        <v>33.826532</v>
      </c>
      <c r="N71" s="1785">
        <v>0.80353600000000824</v>
      </c>
      <c r="P71" s="638"/>
    </row>
    <row r="72" spans="2:16" ht="18" customHeight="1" x14ac:dyDescent="0.25">
      <c r="B72" s="1775" t="s">
        <v>2349</v>
      </c>
      <c r="C72" s="1785"/>
      <c r="D72" s="1785"/>
      <c r="E72" s="1785"/>
      <c r="F72" s="1785"/>
      <c r="G72" s="1786"/>
      <c r="H72" s="1785"/>
      <c r="I72" s="1785"/>
      <c r="J72" s="1785"/>
      <c r="K72" s="1785"/>
      <c r="L72" s="1785"/>
      <c r="M72" s="1785"/>
      <c r="N72" s="1785"/>
      <c r="P72" s="638"/>
    </row>
    <row r="73" spans="2:16" ht="18" customHeight="1" x14ac:dyDescent="0.25">
      <c r="B73" s="1775" t="s">
        <v>2268</v>
      </c>
      <c r="C73" s="1785">
        <v>109.53101100000001</v>
      </c>
      <c r="D73" s="1785">
        <v>260.29773699999998</v>
      </c>
      <c r="E73" s="1785">
        <v>6.0097680000000002</v>
      </c>
      <c r="F73" s="1785">
        <v>0</v>
      </c>
      <c r="G73" s="1786">
        <v>375.83851600000003</v>
      </c>
      <c r="H73" s="1785">
        <v>29.700023999999999</v>
      </c>
      <c r="I73" s="1785">
        <v>268.70787200000001</v>
      </c>
      <c r="J73" s="1785">
        <v>22.98</v>
      </c>
      <c r="K73" s="1785">
        <v>51.864271000000002</v>
      </c>
      <c r="L73" s="1785">
        <v>0</v>
      </c>
      <c r="M73" s="1785">
        <v>373.25216699999999</v>
      </c>
      <c r="N73" s="1785">
        <v>2.5863490000000411</v>
      </c>
      <c r="P73" s="638"/>
    </row>
    <row r="74" spans="2:16" ht="18" customHeight="1" x14ac:dyDescent="0.25">
      <c r="B74" s="1775" t="s">
        <v>2269</v>
      </c>
      <c r="C74" s="1785">
        <v>141.165918</v>
      </c>
      <c r="D74" s="1785">
        <v>479.386911</v>
      </c>
      <c r="E74" s="1785">
        <v>2.0165860000000002</v>
      </c>
      <c r="F74" s="1785">
        <v>5.334778</v>
      </c>
      <c r="G74" s="1786">
        <v>627.90419299999996</v>
      </c>
      <c r="H74" s="1785">
        <v>295.54446000000002</v>
      </c>
      <c r="I74" s="1785">
        <v>203.28903</v>
      </c>
      <c r="J74" s="1785">
        <v>163.71004199999999</v>
      </c>
      <c r="K74" s="1785">
        <v>0</v>
      </c>
      <c r="L74" s="1785">
        <v>0</v>
      </c>
      <c r="M74" s="1785">
        <v>662.54353199999991</v>
      </c>
      <c r="N74" s="1785">
        <v>-34.63933899999995</v>
      </c>
      <c r="P74" s="638"/>
    </row>
    <row r="75" spans="2:16" ht="18" customHeight="1" x14ac:dyDescent="0.25">
      <c r="B75" s="1775" t="s">
        <v>2270</v>
      </c>
      <c r="C75" s="1785">
        <v>541.21912999999995</v>
      </c>
      <c r="D75" s="1785">
        <v>856.30092300000001</v>
      </c>
      <c r="E75" s="1785">
        <v>8.9615109999999998</v>
      </c>
      <c r="F75" s="1785">
        <v>0</v>
      </c>
      <c r="G75" s="1786">
        <v>1406.4815639999999</v>
      </c>
      <c r="H75" s="1785">
        <v>869.17453499999999</v>
      </c>
      <c r="I75" s="1785">
        <v>0</v>
      </c>
      <c r="J75" s="1785">
        <v>354.55106499999999</v>
      </c>
      <c r="K75" s="1785">
        <v>355.27699999999999</v>
      </c>
      <c r="L75" s="1785">
        <v>0</v>
      </c>
      <c r="M75" s="1785">
        <v>1579.0026</v>
      </c>
      <c r="N75" s="1785">
        <v>-172.52103600000009</v>
      </c>
      <c r="P75" s="638"/>
    </row>
    <row r="76" spans="2:16" ht="18" customHeight="1" x14ac:dyDescent="0.25">
      <c r="B76" s="1775" t="s">
        <v>2271</v>
      </c>
      <c r="C76" s="1785">
        <v>105.82404</v>
      </c>
      <c r="D76" s="1785">
        <v>253.32552799999999</v>
      </c>
      <c r="E76" s="1785">
        <v>0.716669</v>
      </c>
      <c r="F76" s="1785">
        <v>1.1779919999999999</v>
      </c>
      <c r="G76" s="1786">
        <v>361.04422900000003</v>
      </c>
      <c r="H76" s="1785">
        <v>27.626138999999998</v>
      </c>
      <c r="I76" s="1785">
        <v>263.14566000000002</v>
      </c>
      <c r="J76" s="1785">
        <v>13.76</v>
      </c>
      <c r="K76" s="1785">
        <v>41.442483000000003</v>
      </c>
      <c r="L76" s="1785">
        <v>0</v>
      </c>
      <c r="M76" s="1785">
        <v>345.97428200000002</v>
      </c>
      <c r="N76" s="1785">
        <v>15.069947000000013</v>
      </c>
      <c r="P76" s="638"/>
    </row>
    <row r="77" spans="2:16" ht="18" customHeight="1" x14ac:dyDescent="0.25">
      <c r="B77" s="1775" t="s">
        <v>2350</v>
      </c>
      <c r="C77" s="1785">
        <v>650.31624799999997</v>
      </c>
      <c r="D77" s="1785">
        <v>1381.1262449999999</v>
      </c>
      <c r="E77" s="1785">
        <v>26.243880000000001</v>
      </c>
      <c r="F77" s="1785">
        <v>6.71868</v>
      </c>
      <c r="G77" s="1786">
        <v>2064.405053</v>
      </c>
      <c r="H77" s="1785">
        <v>1529.2264299999999</v>
      </c>
      <c r="I77" s="1785">
        <v>0</v>
      </c>
      <c r="J77" s="1785">
        <v>293.851202</v>
      </c>
      <c r="K77" s="1785">
        <v>214.77700899999999</v>
      </c>
      <c r="L77" s="1785">
        <v>25.45</v>
      </c>
      <c r="M77" s="1785">
        <v>2063.3046409999997</v>
      </c>
      <c r="N77" s="1785">
        <v>1.1004120000002331</v>
      </c>
      <c r="P77" s="638"/>
    </row>
    <row r="78" spans="2:16" ht="18" customHeight="1" x14ac:dyDescent="0.25">
      <c r="B78" s="1775" t="s">
        <v>2273</v>
      </c>
      <c r="C78" s="1785">
        <v>274.64560999999998</v>
      </c>
      <c r="D78" s="1785">
        <v>500.23403500000001</v>
      </c>
      <c r="E78" s="1785">
        <v>4.1882460000000004</v>
      </c>
      <c r="F78" s="1785">
        <v>12.305692000000001</v>
      </c>
      <c r="G78" s="1786">
        <v>791.37358300000005</v>
      </c>
      <c r="H78" s="1785">
        <v>141.32191700000001</v>
      </c>
      <c r="I78" s="1785">
        <v>673.29808600000001</v>
      </c>
      <c r="J78" s="1785">
        <v>9.9214680000000008</v>
      </c>
      <c r="K78" s="1785">
        <v>0</v>
      </c>
      <c r="L78" s="1785">
        <v>0</v>
      </c>
      <c r="M78" s="1785">
        <v>824.541471</v>
      </c>
      <c r="N78" s="1785">
        <v>-33.167887999999948</v>
      </c>
      <c r="P78" s="638"/>
    </row>
    <row r="79" spans="2:16" ht="18" customHeight="1" x14ac:dyDescent="0.25">
      <c r="B79" s="1775" t="s">
        <v>2274</v>
      </c>
      <c r="C79" s="1785">
        <v>48.562109999999997</v>
      </c>
      <c r="D79" s="1785">
        <v>143.28385599999999</v>
      </c>
      <c r="E79" s="1785">
        <v>1.6960200000000001</v>
      </c>
      <c r="F79" s="1785">
        <v>0.69316699999999998</v>
      </c>
      <c r="G79" s="1786">
        <v>194.23515299999997</v>
      </c>
      <c r="H79" s="1785">
        <v>19.463619000000001</v>
      </c>
      <c r="I79" s="1785">
        <v>113.42111800000001</v>
      </c>
      <c r="J79" s="1785">
        <v>6.601</v>
      </c>
      <c r="K79" s="1785">
        <v>49.003129999999999</v>
      </c>
      <c r="L79" s="1785">
        <v>0</v>
      </c>
      <c r="M79" s="1785">
        <v>188.488867</v>
      </c>
      <c r="N79" s="1785">
        <v>5.7462859999999694</v>
      </c>
      <c r="P79" s="638"/>
    </row>
    <row r="80" spans="2:16" ht="18" customHeight="1" x14ac:dyDescent="0.25">
      <c r="B80" s="1775" t="s">
        <v>2275</v>
      </c>
      <c r="C80" s="1785">
        <v>35.497508000000003</v>
      </c>
      <c r="D80" s="1785">
        <v>94.667265999999998</v>
      </c>
      <c r="E80" s="1785">
        <v>2.742607</v>
      </c>
      <c r="F80" s="1785">
        <v>15.606642000000001</v>
      </c>
      <c r="G80" s="1786">
        <v>148.51402299999998</v>
      </c>
      <c r="H80" s="1785">
        <v>16.169937999999998</v>
      </c>
      <c r="I80" s="1785">
        <v>67.180807000000001</v>
      </c>
      <c r="J80" s="1785">
        <v>15.041485</v>
      </c>
      <c r="K80" s="1785">
        <v>44.645000000000003</v>
      </c>
      <c r="L80" s="1785">
        <v>0</v>
      </c>
      <c r="M80" s="1785">
        <v>143.03722999999999</v>
      </c>
      <c r="N80" s="1785">
        <v>5.4767929999999865</v>
      </c>
      <c r="P80" s="638"/>
    </row>
    <row r="81" spans="2:16" ht="18" customHeight="1" x14ac:dyDescent="0.25">
      <c r="B81" s="1775" t="s">
        <v>2351</v>
      </c>
      <c r="C81" s="1785"/>
      <c r="D81" s="1785"/>
      <c r="E81" s="1785"/>
      <c r="F81" s="1785"/>
      <c r="G81" s="1786"/>
      <c r="H81" s="1785"/>
      <c r="I81" s="1785"/>
      <c r="J81" s="1785"/>
      <c r="K81" s="1785"/>
      <c r="L81" s="1785"/>
      <c r="M81" s="1785"/>
      <c r="N81" s="1785"/>
      <c r="P81" s="638"/>
    </row>
    <row r="82" spans="2:16" ht="18" customHeight="1" x14ac:dyDescent="0.25">
      <c r="B82" s="1775" t="s">
        <v>2352</v>
      </c>
      <c r="C82" s="1785">
        <v>1113.7087320000001</v>
      </c>
      <c r="D82" s="1785">
        <v>3771.370993</v>
      </c>
      <c r="E82" s="1785">
        <v>226.43917300000001</v>
      </c>
      <c r="F82" s="1785">
        <v>5.7904989999999996</v>
      </c>
      <c r="G82" s="1786">
        <v>5117.3093969999991</v>
      </c>
      <c r="H82" s="1785">
        <v>675.22858299999996</v>
      </c>
      <c r="I82" s="1785">
        <v>3079.3991639999999</v>
      </c>
      <c r="J82" s="1785">
        <v>1070.3536650000001</v>
      </c>
      <c r="K82" s="1785">
        <v>63.025264</v>
      </c>
      <c r="L82" s="1785">
        <v>0</v>
      </c>
      <c r="M82" s="1785">
        <v>4888.006676</v>
      </c>
      <c r="N82" s="1785">
        <v>229.30272099999911</v>
      </c>
      <c r="P82" s="638"/>
    </row>
    <row r="83" spans="2:16" ht="18" customHeight="1" x14ac:dyDescent="0.25">
      <c r="B83" s="1775" t="s">
        <v>2277</v>
      </c>
      <c r="C83" s="1785">
        <v>59.969614999999997</v>
      </c>
      <c r="D83" s="1785">
        <v>133.80269799999999</v>
      </c>
      <c r="E83" s="1785">
        <v>2.7087370000000002</v>
      </c>
      <c r="F83" s="1785">
        <v>1.322435</v>
      </c>
      <c r="G83" s="1786">
        <v>197.80348500000002</v>
      </c>
      <c r="H83" s="1785">
        <v>34.442155</v>
      </c>
      <c r="I83" s="1785">
        <v>153.898833</v>
      </c>
      <c r="J83" s="1785">
        <v>5.9592000000000001</v>
      </c>
      <c r="K83" s="1785">
        <v>5.9063400000000001</v>
      </c>
      <c r="L83" s="1785">
        <v>0</v>
      </c>
      <c r="M83" s="1785">
        <v>200.20652799999999</v>
      </c>
      <c r="N83" s="1785">
        <v>-2.4030429999999683</v>
      </c>
      <c r="P83" s="638"/>
    </row>
    <row r="84" spans="2:16" ht="18" customHeight="1" x14ac:dyDescent="0.25">
      <c r="B84" s="1775" t="s">
        <v>2278</v>
      </c>
      <c r="C84" s="1785">
        <v>29.942609000000001</v>
      </c>
      <c r="D84" s="1785">
        <v>82.606566999999998</v>
      </c>
      <c r="E84" s="1785">
        <v>1.089351</v>
      </c>
      <c r="F84" s="1785">
        <v>0.82657999999999998</v>
      </c>
      <c r="G84" s="1786">
        <v>114.465107</v>
      </c>
      <c r="H84" s="1785">
        <v>12.892602999999999</v>
      </c>
      <c r="I84" s="1785">
        <v>72.275313999999995</v>
      </c>
      <c r="J84" s="1785">
        <v>11.542199999999999</v>
      </c>
      <c r="K84" s="1785">
        <v>15.778</v>
      </c>
      <c r="L84" s="1785">
        <v>0</v>
      </c>
      <c r="M84" s="1785">
        <v>112.48811699999999</v>
      </c>
      <c r="N84" s="1785">
        <v>1.9769900000000149</v>
      </c>
      <c r="P84" s="638"/>
    </row>
    <row r="85" spans="2:16" ht="18" customHeight="1" x14ac:dyDescent="0.25">
      <c r="B85" s="1775" t="s">
        <v>2279</v>
      </c>
      <c r="C85" s="1785"/>
      <c r="D85" s="1785"/>
      <c r="E85" s="1785"/>
      <c r="F85" s="1785"/>
      <c r="G85" s="1786"/>
      <c r="H85" s="1785"/>
      <c r="I85" s="1785"/>
      <c r="J85" s="1785"/>
      <c r="K85" s="1785"/>
      <c r="L85" s="1785"/>
      <c r="M85" s="1785"/>
      <c r="N85" s="1785"/>
      <c r="P85" s="638"/>
    </row>
    <row r="86" spans="2:16" ht="18" customHeight="1" x14ac:dyDescent="0.25">
      <c r="B86" s="1775" t="s">
        <v>2280</v>
      </c>
      <c r="C86" s="1785">
        <v>12.659221000000001</v>
      </c>
      <c r="D86" s="1785">
        <v>17.939202999999999</v>
      </c>
      <c r="E86" s="1785">
        <v>3.5149689999999998</v>
      </c>
      <c r="F86" s="1785">
        <v>2.98665</v>
      </c>
      <c r="G86" s="1786">
        <v>37.100042999999999</v>
      </c>
      <c r="H86" s="1785">
        <v>0</v>
      </c>
      <c r="I86" s="1785">
        <v>13.399379</v>
      </c>
      <c r="J86" s="1785">
        <v>2.1561249999999998</v>
      </c>
      <c r="K86" s="1785">
        <v>21.5</v>
      </c>
      <c r="L86" s="1785">
        <v>0</v>
      </c>
      <c r="M86" s="1785">
        <v>37.055503999999999</v>
      </c>
      <c r="N86" s="1785">
        <v>4.4539000000000328E-2</v>
      </c>
      <c r="P86" s="638"/>
    </row>
    <row r="87" spans="2:16" ht="18" customHeight="1" x14ac:dyDescent="0.25">
      <c r="B87" s="1775" t="s">
        <v>2353</v>
      </c>
      <c r="C87" s="1785">
        <v>13.810370000000001</v>
      </c>
      <c r="D87" s="1785">
        <v>32.734256999999999</v>
      </c>
      <c r="E87" s="1785">
        <v>1.0842830000000001</v>
      </c>
      <c r="F87" s="1785">
        <v>0</v>
      </c>
      <c r="G87" s="1786">
        <v>47.628909999999998</v>
      </c>
      <c r="H87" s="1785">
        <v>3.337574</v>
      </c>
      <c r="I87" s="1785">
        <v>31.405695999999999</v>
      </c>
      <c r="J87" s="1785">
        <v>1.17</v>
      </c>
      <c r="K87" s="1785">
        <v>10.038</v>
      </c>
      <c r="L87" s="1785">
        <v>0</v>
      </c>
      <c r="M87" s="1785">
        <v>45.951269999999994</v>
      </c>
      <c r="N87" s="1785">
        <v>1.6776400000000038</v>
      </c>
      <c r="P87" s="638"/>
    </row>
    <row r="88" spans="2:16" ht="18" customHeight="1" x14ac:dyDescent="0.25">
      <c r="B88" s="1775" t="s">
        <v>2282</v>
      </c>
      <c r="C88" s="1785">
        <v>13.464572</v>
      </c>
      <c r="D88" s="1785">
        <v>23.960678000000001</v>
      </c>
      <c r="E88" s="1785">
        <v>0.138905</v>
      </c>
      <c r="F88" s="1785">
        <v>0.32342799999999999</v>
      </c>
      <c r="G88" s="1786">
        <v>37.887583000000006</v>
      </c>
      <c r="H88" s="1785">
        <v>22.28942</v>
      </c>
      <c r="I88" s="1785">
        <v>0</v>
      </c>
      <c r="J88" s="1785">
        <v>1.8480000000000001</v>
      </c>
      <c r="K88" s="1785">
        <v>12.388450000000001</v>
      </c>
      <c r="L88" s="1785">
        <v>0</v>
      </c>
      <c r="M88" s="1785">
        <v>36.525869999999998</v>
      </c>
      <c r="N88" s="1785">
        <v>1.3617130000000088</v>
      </c>
      <c r="P88" s="638"/>
    </row>
    <row r="89" spans="2:16" ht="18" customHeight="1" x14ac:dyDescent="0.25">
      <c r="B89" s="1775" t="s">
        <v>2354</v>
      </c>
      <c r="C89" s="1785"/>
      <c r="D89" s="1785"/>
      <c r="E89" s="1785"/>
      <c r="F89" s="1785"/>
      <c r="G89" s="1786"/>
      <c r="H89" s="1785"/>
      <c r="I89" s="1785"/>
      <c r="J89" s="1785"/>
      <c r="K89" s="1785"/>
      <c r="L89" s="1785"/>
      <c r="M89" s="1785"/>
      <c r="N89" s="1785"/>
      <c r="P89" s="638"/>
    </row>
    <row r="90" spans="2:16" ht="18" customHeight="1" x14ac:dyDescent="0.25">
      <c r="B90" s="1775" t="s">
        <v>2283</v>
      </c>
      <c r="C90" s="1785">
        <v>35.928355000000003</v>
      </c>
      <c r="D90" s="1785">
        <v>85.437996999999996</v>
      </c>
      <c r="E90" s="1785">
        <v>0.92901999999999996</v>
      </c>
      <c r="F90" s="1785">
        <v>0.57520700000000002</v>
      </c>
      <c r="G90" s="1786">
        <v>122.87057900000001</v>
      </c>
      <c r="H90" s="1785">
        <v>3.3976250000000001</v>
      </c>
      <c r="I90" s="1785">
        <v>103.536243</v>
      </c>
      <c r="J90" s="1785">
        <v>5.9450000000000003</v>
      </c>
      <c r="K90" s="1785">
        <v>8.2263819999999992</v>
      </c>
      <c r="L90" s="1785">
        <v>0</v>
      </c>
      <c r="M90" s="1785">
        <v>121.10525000000001</v>
      </c>
      <c r="N90" s="1785">
        <v>1.7653289999999942</v>
      </c>
      <c r="P90" s="638"/>
    </row>
    <row r="91" spans="2:16" ht="18" customHeight="1" x14ac:dyDescent="0.25">
      <c r="B91" s="1775" t="s">
        <v>2284</v>
      </c>
      <c r="C91" s="1785">
        <v>10.053552</v>
      </c>
      <c r="D91" s="1785">
        <v>25.539653999999999</v>
      </c>
      <c r="E91" s="1785">
        <v>0</v>
      </c>
      <c r="F91" s="1785">
        <v>0</v>
      </c>
      <c r="G91" s="1786">
        <v>35.593205999999995</v>
      </c>
      <c r="H91" s="1785">
        <v>0</v>
      </c>
      <c r="I91" s="1785">
        <v>33.952494000000002</v>
      </c>
      <c r="J91" s="1785">
        <v>0</v>
      </c>
      <c r="K91" s="1785">
        <v>0</v>
      </c>
      <c r="L91" s="1785">
        <v>0</v>
      </c>
      <c r="M91" s="1785">
        <v>33.952494000000002</v>
      </c>
      <c r="N91" s="1785">
        <v>1.6407119999999935</v>
      </c>
      <c r="P91" s="638"/>
    </row>
    <row r="92" spans="2:16" ht="18" customHeight="1" x14ac:dyDescent="0.25">
      <c r="B92" s="1775" t="s">
        <v>1590</v>
      </c>
      <c r="C92" s="1785">
        <v>607.27844300000004</v>
      </c>
      <c r="D92" s="1785">
        <v>1498.0505069999999</v>
      </c>
      <c r="E92" s="1785">
        <v>4.3929770000000001</v>
      </c>
      <c r="F92" s="1785">
        <v>0.305002</v>
      </c>
      <c r="G92" s="1786">
        <v>2110.0269290000001</v>
      </c>
      <c r="H92" s="1785">
        <v>336.00232199999999</v>
      </c>
      <c r="I92" s="1785">
        <v>1117.799831</v>
      </c>
      <c r="J92" s="1785">
        <v>611.45100000000002</v>
      </c>
      <c r="K92" s="1785">
        <v>95.457153000000005</v>
      </c>
      <c r="L92" s="1785">
        <v>0</v>
      </c>
      <c r="M92" s="1785">
        <v>2160.7103059999999</v>
      </c>
      <c r="N92" s="1785">
        <v>-50.683376999999837</v>
      </c>
      <c r="P92" s="638"/>
    </row>
    <row r="93" spans="2:16" ht="18" customHeight="1" x14ac:dyDescent="0.25">
      <c r="B93" s="1775" t="s">
        <v>1559</v>
      </c>
      <c r="C93" s="1785">
        <v>414.38403399999999</v>
      </c>
      <c r="D93" s="1785">
        <v>712.21892400000002</v>
      </c>
      <c r="E93" s="1785">
        <v>4.160406</v>
      </c>
      <c r="F93" s="1785">
        <v>0.21560199999999999</v>
      </c>
      <c r="G93" s="1786">
        <v>1130.9789659999999</v>
      </c>
      <c r="H93" s="1785">
        <v>1075.4529970000001</v>
      </c>
      <c r="I93" s="1785">
        <v>0</v>
      </c>
      <c r="J93" s="1785">
        <v>78.539640000000006</v>
      </c>
      <c r="K93" s="1785">
        <v>83.528139999999993</v>
      </c>
      <c r="L93" s="1785">
        <v>0</v>
      </c>
      <c r="M93" s="1785">
        <v>1237.520777</v>
      </c>
      <c r="N93" s="1785">
        <v>-106.54181100000005</v>
      </c>
      <c r="P93" s="638"/>
    </row>
    <row r="94" spans="2:16" ht="18" customHeight="1" x14ac:dyDescent="0.25">
      <c r="B94" s="1775" t="s">
        <v>1584</v>
      </c>
      <c r="C94" s="1785">
        <v>293.17827999999997</v>
      </c>
      <c r="D94" s="1785">
        <v>384.51818700000001</v>
      </c>
      <c r="E94" s="1785">
        <v>25.723880999999999</v>
      </c>
      <c r="F94" s="1785">
        <v>1.2350779999999999</v>
      </c>
      <c r="G94" s="1786">
        <v>704.65542600000003</v>
      </c>
      <c r="H94" s="1785">
        <v>440.21150899999998</v>
      </c>
      <c r="I94" s="1785">
        <v>0</v>
      </c>
      <c r="J94" s="1785">
        <v>151.54372900000001</v>
      </c>
      <c r="K94" s="1785">
        <v>122.51096699999999</v>
      </c>
      <c r="L94" s="1785">
        <v>0</v>
      </c>
      <c r="M94" s="1785">
        <v>714.2662049999999</v>
      </c>
      <c r="N94" s="1785">
        <v>-9.6107789999998658</v>
      </c>
      <c r="P94" s="638"/>
    </row>
    <row r="95" spans="2:16" ht="18" customHeight="1" x14ac:dyDescent="0.25">
      <c r="B95" s="1775" t="s">
        <v>1560</v>
      </c>
      <c r="C95" s="1785">
        <v>456.15069799999998</v>
      </c>
      <c r="D95" s="1785">
        <v>707.44212600000003</v>
      </c>
      <c r="E95" s="1785">
        <v>41.628400999999997</v>
      </c>
      <c r="F95" s="1785">
        <v>2.9072100000000001</v>
      </c>
      <c r="G95" s="1786">
        <v>1208.1284350000001</v>
      </c>
      <c r="H95" s="1785">
        <v>927.37225799999999</v>
      </c>
      <c r="I95" s="1785">
        <v>0</v>
      </c>
      <c r="J95" s="1785">
        <v>125.39</v>
      </c>
      <c r="K95" s="1785">
        <v>163.99778499999999</v>
      </c>
      <c r="L95" s="1785">
        <v>0</v>
      </c>
      <c r="M95" s="1785">
        <v>1216.760043</v>
      </c>
      <c r="N95" s="1785">
        <v>-8.6316079999999147</v>
      </c>
      <c r="P95" s="638"/>
    </row>
    <row r="96" spans="2:16" ht="18" customHeight="1" x14ac:dyDescent="0.25">
      <c r="B96" s="1775" t="s">
        <v>1561</v>
      </c>
      <c r="C96" s="1785">
        <v>263.40067900000003</v>
      </c>
      <c r="D96" s="1785">
        <v>316.20205700000002</v>
      </c>
      <c r="E96" s="1785">
        <v>30.314730000000001</v>
      </c>
      <c r="F96" s="1785">
        <v>1.751204</v>
      </c>
      <c r="G96" s="1786">
        <v>611.66867000000013</v>
      </c>
      <c r="H96" s="1785">
        <v>398.44675100000001</v>
      </c>
      <c r="I96" s="1785">
        <v>0</v>
      </c>
      <c r="J96" s="1785">
        <v>108.732</v>
      </c>
      <c r="K96" s="1785">
        <v>148.28995499999999</v>
      </c>
      <c r="L96" s="1785">
        <v>5.8114489999999996</v>
      </c>
      <c r="M96" s="1785">
        <v>661.28015500000004</v>
      </c>
      <c r="N96" s="1785">
        <v>-49.611484999999902</v>
      </c>
      <c r="P96" s="638"/>
    </row>
    <row r="97" spans="2:16" ht="18" customHeight="1" x14ac:dyDescent="0.25">
      <c r="B97" s="1775" t="s">
        <v>1562</v>
      </c>
      <c r="C97" s="1785">
        <v>587.33293000000003</v>
      </c>
      <c r="D97" s="1785">
        <v>893.16727800000001</v>
      </c>
      <c r="E97" s="1785">
        <v>40.225648</v>
      </c>
      <c r="F97" s="1785">
        <v>6.5675420000000004</v>
      </c>
      <c r="G97" s="1786">
        <v>1527.293398</v>
      </c>
      <c r="H97" s="1785">
        <v>935.16361199999994</v>
      </c>
      <c r="I97" s="1785">
        <v>0</v>
      </c>
      <c r="J97" s="1785">
        <v>220.59151900000001</v>
      </c>
      <c r="K97" s="1785">
        <v>344.96070600000002</v>
      </c>
      <c r="L97" s="1785">
        <v>0</v>
      </c>
      <c r="M97" s="1785">
        <v>1500.715837</v>
      </c>
      <c r="N97" s="1785">
        <v>26.57756100000006</v>
      </c>
      <c r="P97" s="638"/>
    </row>
    <row r="98" spans="2:16" ht="18" customHeight="1" x14ac:dyDescent="0.25">
      <c r="B98" s="1775" t="s">
        <v>1563</v>
      </c>
      <c r="C98" s="1785">
        <v>250.38775799999999</v>
      </c>
      <c r="D98" s="1785">
        <v>233.95664199999999</v>
      </c>
      <c r="E98" s="1785">
        <v>0.43526900000000002</v>
      </c>
      <c r="F98" s="1785">
        <v>12.033970999999999</v>
      </c>
      <c r="G98" s="1786">
        <v>496.81363999999996</v>
      </c>
      <c r="H98" s="1785">
        <v>327.16420299999999</v>
      </c>
      <c r="I98" s="1785">
        <v>0</v>
      </c>
      <c r="J98" s="1785">
        <v>120.922256</v>
      </c>
      <c r="K98" s="1785">
        <v>61.75</v>
      </c>
      <c r="L98" s="1785">
        <v>0</v>
      </c>
      <c r="M98" s="1785">
        <v>509.83645899999999</v>
      </c>
      <c r="N98" s="1785">
        <v>-13.022819000000027</v>
      </c>
      <c r="P98" s="638"/>
    </row>
    <row r="99" spans="2:16" ht="18" customHeight="1" x14ac:dyDescent="0.25">
      <c r="B99" s="1775" t="s">
        <v>1564</v>
      </c>
      <c r="C99" s="1785">
        <v>191.598085</v>
      </c>
      <c r="D99" s="1785">
        <v>205.91588200000001</v>
      </c>
      <c r="E99" s="1785">
        <v>15.677797</v>
      </c>
      <c r="F99" s="1785">
        <v>1.093926</v>
      </c>
      <c r="G99" s="1786">
        <v>414.28568999999999</v>
      </c>
      <c r="H99" s="1785">
        <v>153.20654500000001</v>
      </c>
      <c r="I99" s="1785">
        <v>0</v>
      </c>
      <c r="J99" s="1785">
        <v>98.559139999999999</v>
      </c>
      <c r="K99" s="1785">
        <v>173.04044099999999</v>
      </c>
      <c r="L99" s="1785">
        <v>20.726130999999999</v>
      </c>
      <c r="M99" s="1785">
        <v>445.53225700000002</v>
      </c>
      <c r="N99" s="1785">
        <v>-31.246567000000027</v>
      </c>
      <c r="P99" s="638"/>
    </row>
    <row r="100" spans="2:16" ht="18" customHeight="1" x14ac:dyDescent="0.25">
      <c r="B100" s="1775" t="s">
        <v>1565</v>
      </c>
      <c r="C100" s="1785">
        <v>244.992965</v>
      </c>
      <c r="D100" s="1785">
        <v>315.55304699999999</v>
      </c>
      <c r="E100" s="1785">
        <v>26.319315</v>
      </c>
      <c r="F100" s="1785">
        <v>3.6768000000000002E-2</v>
      </c>
      <c r="G100" s="1786">
        <v>586.90209500000003</v>
      </c>
      <c r="H100" s="1785">
        <v>284.25094899999999</v>
      </c>
      <c r="I100" s="1785">
        <v>0</v>
      </c>
      <c r="J100" s="1785">
        <v>270.76004999999998</v>
      </c>
      <c r="K100" s="1785">
        <v>69.440218000000002</v>
      </c>
      <c r="L100" s="1785">
        <v>-16</v>
      </c>
      <c r="M100" s="1785">
        <v>608.45121699999993</v>
      </c>
      <c r="N100" s="1785">
        <v>-21.549121999999898</v>
      </c>
      <c r="P100" s="638"/>
    </row>
    <row r="101" spans="2:16" ht="18" customHeight="1" x14ac:dyDescent="0.25">
      <c r="B101" s="1775" t="s">
        <v>2355</v>
      </c>
      <c r="C101" s="1785">
        <v>293.22768300000001</v>
      </c>
      <c r="D101" s="1785">
        <v>310.19236599999999</v>
      </c>
      <c r="E101" s="1785">
        <v>5.2010810000000003</v>
      </c>
      <c r="F101" s="1785">
        <v>5.0799999999999999E-4</v>
      </c>
      <c r="G101" s="1786">
        <v>608.62163800000008</v>
      </c>
      <c r="H101" s="1785">
        <v>359.918498</v>
      </c>
      <c r="I101" s="1785">
        <v>0</v>
      </c>
      <c r="J101" s="1785">
        <v>165.673824</v>
      </c>
      <c r="K101" s="1785">
        <v>163.43168800000001</v>
      </c>
      <c r="L101" s="1785">
        <v>0</v>
      </c>
      <c r="M101" s="1785">
        <v>689.02400999999998</v>
      </c>
      <c r="N101" s="1785">
        <v>-80.4023719999999</v>
      </c>
      <c r="P101" s="638"/>
    </row>
    <row r="102" spans="2:16" ht="18" customHeight="1" x14ac:dyDescent="0.25">
      <c r="B102" s="1775" t="s">
        <v>1566</v>
      </c>
      <c r="C102" s="1785">
        <v>421.63436400000001</v>
      </c>
      <c r="D102" s="1785">
        <v>551.57204899999999</v>
      </c>
      <c r="E102" s="1785">
        <v>1.766834</v>
      </c>
      <c r="F102" s="1785">
        <v>0</v>
      </c>
      <c r="G102" s="1786">
        <v>974.97324700000001</v>
      </c>
      <c r="H102" s="1785">
        <v>653.90013399999998</v>
      </c>
      <c r="I102" s="1785">
        <v>0</v>
      </c>
      <c r="J102" s="1785">
        <v>159.01499999999999</v>
      </c>
      <c r="K102" s="1785">
        <v>239.316992</v>
      </c>
      <c r="L102" s="1785">
        <v>0</v>
      </c>
      <c r="M102" s="1785">
        <v>1052.2321259999999</v>
      </c>
      <c r="N102" s="1785">
        <v>-77.258878999999865</v>
      </c>
      <c r="P102" s="638"/>
    </row>
    <row r="103" spans="2:16" ht="18" customHeight="1" x14ac:dyDescent="0.25">
      <c r="B103" s="1775" t="s">
        <v>1568</v>
      </c>
      <c r="C103" s="1785">
        <v>671.92962499999999</v>
      </c>
      <c r="D103" s="1785">
        <v>861.374639</v>
      </c>
      <c r="E103" s="1785">
        <v>41.063631999999998</v>
      </c>
      <c r="F103" s="1785">
        <v>2.143796</v>
      </c>
      <c r="G103" s="1786">
        <v>1576.511692</v>
      </c>
      <c r="H103" s="1785">
        <v>753.25142400000004</v>
      </c>
      <c r="I103" s="1785">
        <v>0</v>
      </c>
      <c r="J103" s="1785">
        <v>386.42500000000001</v>
      </c>
      <c r="K103" s="1785">
        <v>428.86571700000002</v>
      </c>
      <c r="L103" s="1785">
        <v>0</v>
      </c>
      <c r="M103" s="1785">
        <v>1568.5421409999999</v>
      </c>
      <c r="N103" s="1785">
        <v>7.9695510000001377</v>
      </c>
      <c r="P103" s="638"/>
    </row>
    <row r="104" spans="2:16" ht="18" customHeight="1" x14ac:dyDescent="0.25">
      <c r="B104" s="1775" t="s">
        <v>1569</v>
      </c>
      <c r="C104" s="1785">
        <v>631.64774499999999</v>
      </c>
      <c r="D104" s="1785">
        <v>734.601674</v>
      </c>
      <c r="E104" s="1785">
        <v>0.44672000000000001</v>
      </c>
      <c r="F104" s="1785">
        <v>0.18545600000000001</v>
      </c>
      <c r="G104" s="1786">
        <v>1366.8815949999998</v>
      </c>
      <c r="H104" s="1785">
        <v>924.46339699999999</v>
      </c>
      <c r="I104" s="1785">
        <v>0</v>
      </c>
      <c r="J104" s="1785">
        <v>209.82124099999999</v>
      </c>
      <c r="K104" s="1785">
        <v>306.38692600000002</v>
      </c>
      <c r="L104" s="1785">
        <v>0</v>
      </c>
      <c r="M104" s="1785">
        <v>1440.6715640000002</v>
      </c>
      <c r="N104" s="1785">
        <v>-73.789969000000383</v>
      </c>
      <c r="P104" s="638"/>
    </row>
    <row r="105" spans="2:16" ht="18" customHeight="1" x14ac:dyDescent="0.25">
      <c r="B105" s="1775" t="s">
        <v>2286</v>
      </c>
      <c r="C105" s="1785"/>
      <c r="D105" s="1785"/>
      <c r="E105" s="1785"/>
      <c r="F105" s="1785"/>
      <c r="G105" s="1786"/>
      <c r="H105" s="1785"/>
      <c r="I105" s="1785"/>
      <c r="J105" s="1785"/>
      <c r="K105" s="1785"/>
      <c r="L105" s="1785"/>
      <c r="M105" s="1785"/>
      <c r="N105" s="1785"/>
      <c r="P105" s="638"/>
    </row>
    <row r="106" spans="2:16" ht="18" customHeight="1" x14ac:dyDescent="0.25">
      <c r="B106" s="1775" t="s">
        <v>1573</v>
      </c>
      <c r="C106" s="1785">
        <v>450.64802400000002</v>
      </c>
      <c r="D106" s="1785">
        <v>487.671716</v>
      </c>
      <c r="E106" s="1785">
        <v>82.530387000000005</v>
      </c>
      <c r="F106" s="1785">
        <v>2.079504</v>
      </c>
      <c r="G106" s="1786">
        <v>1022.9296310000001</v>
      </c>
      <c r="H106" s="1785">
        <v>467.16004400000003</v>
      </c>
      <c r="I106" s="1785">
        <v>0</v>
      </c>
      <c r="J106" s="1785">
        <v>297.813851</v>
      </c>
      <c r="K106" s="1785">
        <v>330.74252200000001</v>
      </c>
      <c r="L106" s="1785">
        <v>0</v>
      </c>
      <c r="M106" s="1785">
        <v>1095.7164170000001</v>
      </c>
      <c r="N106" s="1785">
        <v>-72.786786000000006</v>
      </c>
      <c r="P106" s="638"/>
    </row>
    <row r="107" spans="2:16" ht="18" customHeight="1" x14ac:dyDescent="0.25">
      <c r="B107" s="1775" t="s">
        <v>1574</v>
      </c>
      <c r="C107" s="1785">
        <v>260.81632500000001</v>
      </c>
      <c r="D107" s="1785">
        <v>277.82032199999998</v>
      </c>
      <c r="E107" s="1785">
        <v>27.287883999999998</v>
      </c>
      <c r="F107" s="1785">
        <v>0</v>
      </c>
      <c r="G107" s="1786">
        <v>565.924531</v>
      </c>
      <c r="H107" s="1785">
        <v>251.00396499999999</v>
      </c>
      <c r="I107" s="1785">
        <v>0</v>
      </c>
      <c r="J107" s="1785">
        <v>104.091463</v>
      </c>
      <c r="K107" s="1785">
        <v>184.44816800000001</v>
      </c>
      <c r="L107" s="1785">
        <v>0</v>
      </c>
      <c r="M107" s="1785">
        <v>539.54359599999998</v>
      </c>
      <c r="N107" s="1785">
        <v>26.380935000000022</v>
      </c>
      <c r="P107" s="638"/>
    </row>
    <row r="108" spans="2:16" ht="18" customHeight="1" x14ac:dyDescent="0.25">
      <c r="B108" s="1775" t="s">
        <v>2288</v>
      </c>
      <c r="C108" s="1785">
        <v>525.13735999999994</v>
      </c>
      <c r="D108" s="1785">
        <v>779.27460799999994</v>
      </c>
      <c r="E108" s="1785">
        <v>38.261543000000003</v>
      </c>
      <c r="F108" s="1785">
        <v>0.51901799999999998</v>
      </c>
      <c r="G108" s="1786">
        <v>1343.1925289999999</v>
      </c>
      <c r="H108" s="1785">
        <v>830.93606799999998</v>
      </c>
      <c r="I108" s="1785">
        <v>0</v>
      </c>
      <c r="J108" s="1785">
        <v>242.11275800000001</v>
      </c>
      <c r="K108" s="1785">
        <v>299.17678799999999</v>
      </c>
      <c r="L108" s="1785">
        <v>0</v>
      </c>
      <c r="M108" s="1785">
        <v>1372.225614</v>
      </c>
      <c r="N108" s="1785">
        <v>-29.033085000000028</v>
      </c>
      <c r="P108" s="638"/>
    </row>
    <row r="109" spans="2:16" ht="18" customHeight="1" x14ac:dyDescent="0.25">
      <c r="B109" s="1775" t="s">
        <v>1575</v>
      </c>
      <c r="C109" s="1785">
        <v>245.18737999999999</v>
      </c>
      <c r="D109" s="1785">
        <v>293.807748</v>
      </c>
      <c r="E109" s="1785">
        <v>7.3102299999999998</v>
      </c>
      <c r="F109" s="1785">
        <v>0.189107</v>
      </c>
      <c r="G109" s="1786">
        <v>546.4944650000001</v>
      </c>
      <c r="H109" s="1785">
        <v>319.53289999999998</v>
      </c>
      <c r="I109" s="1785">
        <v>0</v>
      </c>
      <c r="J109" s="1785">
        <v>78.611485000000002</v>
      </c>
      <c r="K109" s="1785">
        <v>179.410324</v>
      </c>
      <c r="L109" s="1785">
        <v>0</v>
      </c>
      <c r="M109" s="1785">
        <v>577.554709</v>
      </c>
      <c r="N109" s="1785">
        <v>-31.060243999999898</v>
      </c>
      <c r="P109" s="638"/>
    </row>
    <row r="110" spans="2:16" ht="18" customHeight="1" x14ac:dyDescent="0.25">
      <c r="B110" s="1775" t="s">
        <v>2289</v>
      </c>
      <c r="C110" s="1785">
        <v>823.61856999999998</v>
      </c>
      <c r="D110" s="1785">
        <v>864.43371500000001</v>
      </c>
      <c r="E110" s="1785">
        <v>9.8815439999999999</v>
      </c>
      <c r="F110" s="1785">
        <v>1.1656219999999999</v>
      </c>
      <c r="G110" s="1786">
        <v>1699.099451</v>
      </c>
      <c r="H110" s="1785">
        <v>1189.731327</v>
      </c>
      <c r="I110" s="1785">
        <v>0</v>
      </c>
      <c r="J110" s="1785">
        <v>394.21933200000001</v>
      </c>
      <c r="K110" s="1785">
        <v>429.50858699999998</v>
      </c>
      <c r="L110" s="1785">
        <v>0</v>
      </c>
      <c r="M110" s="1785">
        <v>2013.4592460000001</v>
      </c>
      <c r="N110" s="1785">
        <v>-314.35979500000008</v>
      </c>
      <c r="P110" s="638"/>
    </row>
    <row r="111" spans="2:16" ht="18" customHeight="1" x14ac:dyDescent="0.25">
      <c r="B111" s="1775" t="s">
        <v>1576</v>
      </c>
      <c r="C111" s="1785">
        <v>752.71029499999997</v>
      </c>
      <c r="D111" s="1785">
        <v>969.93733899999995</v>
      </c>
      <c r="E111" s="1785">
        <v>0</v>
      </c>
      <c r="F111" s="1785">
        <v>0.58846399999999999</v>
      </c>
      <c r="G111" s="1786">
        <v>1723.2360979999999</v>
      </c>
      <c r="H111" s="1785">
        <v>982.34981700000003</v>
      </c>
      <c r="I111" s="1785">
        <v>0</v>
      </c>
      <c r="J111" s="1785">
        <v>430.77699999999999</v>
      </c>
      <c r="K111" s="1785">
        <v>509.39</v>
      </c>
      <c r="L111" s="1785">
        <v>0</v>
      </c>
      <c r="M111" s="1785">
        <v>1922.5168170000002</v>
      </c>
      <c r="N111" s="1785">
        <v>-199.28071900000032</v>
      </c>
      <c r="P111" s="638"/>
    </row>
    <row r="112" spans="2:16" ht="18" customHeight="1" x14ac:dyDescent="0.25">
      <c r="B112" s="1775" t="s">
        <v>1577</v>
      </c>
      <c r="C112" s="1785">
        <v>533.54463999999996</v>
      </c>
      <c r="D112" s="1785">
        <v>842.14988600000004</v>
      </c>
      <c r="E112" s="1785">
        <v>2.2848259999999998</v>
      </c>
      <c r="F112" s="1785">
        <v>90.492424999999997</v>
      </c>
      <c r="G112" s="1786">
        <v>1468.471777</v>
      </c>
      <c r="H112" s="1785">
        <v>685.42942100000005</v>
      </c>
      <c r="I112" s="1785">
        <v>199.52066500000001</v>
      </c>
      <c r="J112" s="1785">
        <v>139.17532399999999</v>
      </c>
      <c r="K112" s="1785">
        <v>352.065336</v>
      </c>
      <c r="L112" s="1785">
        <v>0</v>
      </c>
      <c r="M112" s="1785">
        <v>1376.1907460000002</v>
      </c>
      <c r="N112" s="1785">
        <v>92.281030999999757</v>
      </c>
      <c r="P112" s="638"/>
    </row>
    <row r="113" spans="2:16" ht="18" customHeight="1" x14ac:dyDescent="0.25">
      <c r="B113" s="1775" t="s">
        <v>1578</v>
      </c>
      <c r="C113" s="1785">
        <v>755.27573800000005</v>
      </c>
      <c r="D113" s="1785">
        <v>939.65648599999997</v>
      </c>
      <c r="E113" s="1785">
        <v>6.1653799999999999</v>
      </c>
      <c r="F113" s="1785">
        <v>5.809609</v>
      </c>
      <c r="G113" s="1786">
        <v>1706.907213</v>
      </c>
      <c r="H113" s="1785">
        <v>1045.010223</v>
      </c>
      <c r="I113" s="1785">
        <v>0</v>
      </c>
      <c r="J113" s="1785">
        <v>227.724647</v>
      </c>
      <c r="K113" s="1785">
        <v>455.40177199999999</v>
      </c>
      <c r="L113" s="1785">
        <v>0</v>
      </c>
      <c r="M113" s="1785">
        <v>1728.1366419999999</v>
      </c>
      <c r="N113" s="1785">
        <v>-21.229428999999982</v>
      </c>
      <c r="P113" s="638"/>
    </row>
    <row r="114" spans="2:16" ht="18" customHeight="1" x14ac:dyDescent="0.25">
      <c r="B114" s="1775" t="s">
        <v>1579</v>
      </c>
      <c r="C114" s="1785">
        <v>636.62002500000006</v>
      </c>
      <c r="D114" s="1785">
        <v>822.33348699999999</v>
      </c>
      <c r="E114" s="1785">
        <v>1.565042</v>
      </c>
      <c r="F114" s="1785">
        <v>59.201987000000003</v>
      </c>
      <c r="G114" s="1786">
        <v>1519.7205409999999</v>
      </c>
      <c r="H114" s="1785">
        <v>795.95863099999997</v>
      </c>
      <c r="I114" s="1785">
        <v>0</v>
      </c>
      <c r="J114" s="1785">
        <v>188.01099500000001</v>
      </c>
      <c r="K114" s="1785">
        <v>471.15342500000003</v>
      </c>
      <c r="L114" s="1785">
        <v>0</v>
      </c>
      <c r="M114" s="1785">
        <v>1455.123051</v>
      </c>
      <c r="N114" s="1785">
        <v>64.59748999999988</v>
      </c>
      <c r="P114" s="638"/>
    </row>
    <row r="115" spans="2:16" ht="18" customHeight="1" x14ac:dyDescent="0.25">
      <c r="B115" s="1775" t="s">
        <v>1580</v>
      </c>
      <c r="C115" s="1785">
        <v>676.42272500000001</v>
      </c>
      <c r="D115" s="1785">
        <v>810.43310099999997</v>
      </c>
      <c r="E115" s="1785">
        <v>8.9815909999999999</v>
      </c>
      <c r="F115" s="1785">
        <v>17.681190999999998</v>
      </c>
      <c r="G115" s="1786">
        <v>1513.5186079999999</v>
      </c>
      <c r="H115" s="1785">
        <v>918.65972899999997</v>
      </c>
      <c r="I115" s="1785">
        <v>0</v>
      </c>
      <c r="J115" s="1785">
        <v>295.99490100000003</v>
      </c>
      <c r="K115" s="1785">
        <v>354.030552</v>
      </c>
      <c r="L115" s="1785">
        <v>0</v>
      </c>
      <c r="M115" s="1785">
        <v>1568.6851819999999</v>
      </c>
      <c r="N115" s="1785">
        <v>-55.166574000000082</v>
      </c>
      <c r="P115" s="638"/>
    </row>
    <row r="116" spans="2:16" ht="18" customHeight="1" x14ac:dyDescent="0.25">
      <c r="B116" s="1775" t="s">
        <v>2291</v>
      </c>
      <c r="C116" s="1785">
        <v>745.41531499999996</v>
      </c>
      <c r="D116" s="1785">
        <v>947.93602399999997</v>
      </c>
      <c r="E116" s="1785">
        <v>6.5794969999999999</v>
      </c>
      <c r="F116" s="1785">
        <v>21.750435</v>
      </c>
      <c r="G116" s="1786">
        <v>1721.6812709999997</v>
      </c>
      <c r="H116" s="1785">
        <v>983.95664299999999</v>
      </c>
      <c r="I116" s="1785">
        <v>0</v>
      </c>
      <c r="J116" s="1785">
        <v>399.285729</v>
      </c>
      <c r="K116" s="1785">
        <v>416.02879999999999</v>
      </c>
      <c r="L116" s="1785">
        <v>0</v>
      </c>
      <c r="M116" s="1785">
        <v>1799.271172</v>
      </c>
      <c r="N116" s="1785">
        <v>-77.589901000000282</v>
      </c>
      <c r="P116" s="638"/>
    </row>
    <row r="117" spans="2:16" ht="18" customHeight="1" x14ac:dyDescent="0.25">
      <c r="B117" s="1775" t="s">
        <v>1582</v>
      </c>
      <c r="C117" s="1785">
        <v>489.05586499999998</v>
      </c>
      <c r="D117" s="1785">
        <v>665.86956899999996</v>
      </c>
      <c r="E117" s="1785">
        <v>30.09234</v>
      </c>
      <c r="F117" s="1785">
        <v>2.3456419999999998</v>
      </c>
      <c r="G117" s="1786">
        <v>1187.3634159999999</v>
      </c>
      <c r="H117" s="1785">
        <v>744.57466299999999</v>
      </c>
      <c r="I117" s="1785">
        <v>0</v>
      </c>
      <c r="J117" s="1785">
        <v>156.201224</v>
      </c>
      <c r="K117" s="1785">
        <v>415.85322400000001</v>
      </c>
      <c r="L117" s="1785">
        <v>0</v>
      </c>
      <c r="M117" s="1785">
        <v>1316.629111</v>
      </c>
      <c r="N117" s="1785">
        <v>-129.26569500000005</v>
      </c>
      <c r="P117" s="638"/>
    </row>
    <row r="118" spans="2:16" ht="18" customHeight="1" x14ac:dyDescent="0.25">
      <c r="B118" s="1775" t="s">
        <v>1583</v>
      </c>
      <c r="C118" s="1785">
        <v>362.03879599999999</v>
      </c>
      <c r="D118" s="1785">
        <v>370.75109300000003</v>
      </c>
      <c r="E118" s="1785">
        <v>39.007044999999998</v>
      </c>
      <c r="F118" s="1785">
        <v>2.332595</v>
      </c>
      <c r="G118" s="1786">
        <v>774.12952899999993</v>
      </c>
      <c r="H118" s="1785">
        <v>397.84968700000002</v>
      </c>
      <c r="I118" s="1785">
        <v>0</v>
      </c>
      <c r="J118" s="1785">
        <v>105.54</v>
      </c>
      <c r="K118" s="1785">
        <v>177.19750099999999</v>
      </c>
      <c r="L118" s="1785">
        <v>1.6648829999999999</v>
      </c>
      <c r="M118" s="1785">
        <v>682.252071</v>
      </c>
      <c r="N118" s="1785">
        <v>91.877457999999933</v>
      </c>
      <c r="P118" s="638"/>
    </row>
    <row r="119" spans="2:16" ht="18" customHeight="1" x14ac:dyDescent="0.25">
      <c r="B119" s="1775" t="s">
        <v>1585</v>
      </c>
      <c r="C119" s="1785">
        <v>383.97153400000002</v>
      </c>
      <c r="D119" s="1785">
        <v>610.39314100000001</v>
      </c>
      <c r="E119" s="1785">
        <v>20.230824999999999</v>
      </c>
      <c r="F119" s="1785">
        <v>2.4857000000000001E-2</v>
      </c>
      <c r="G119" s="1786">
        <v>1014.620357</v>
      </c>
      <c r="H119" s="1785">
        <v>520.68856400000004</v>
      </c>
      <c r="I119" s="1785">
        <v>0</v>
      </c>
      <c r="J119" s="1785">
        <v>352.98775499999999</v>
      </c>
      <c r="K119" s="1785">
        <v>203.32450600000001</v>
      </c>
      <c r="L119" s="1785">
        <v>0</v>
      </c>
      <c r="M119" s="1785">
        <v>1077.0008250000001</v>
      </c>
      <c r="N119" s="1785">
        <v>-62.380468000000064</v>
      </c>
      <c r="P119" s="638"/>
    </row>
    <row r="120" spans="2:16" ht="18" customHeight="1" x14ac:dyDescent="0.25">
      <c r="B120" s="1775" t="s">
        <v>1586</v>
      </c>
      <c r="C120" s="1785">
        <v>324.06579099999999</v>
      </c>
      <c r="D120" s="1785">
        <v>415.42697099999998</v>
      </c>
      <c r="E120" s="1785">
        <v>17.642880000000002</v>
      </c>
      <c r="F120" s="1785">
        <v>0.41667300000000002</v>
      </c>
      <c r="G120" s="1786">
        <v>757.55231499999991</v>
      </c>
      <c r="H120" s="1785">
        <v>315.666023</v>
      </c>
      <c r="I120" s="1785">
        <v>0</v>
      </c>
      <c r="J120" s="1785">
        <v>231.68179900000001</v>
      </c>
      <c r="K120" s="1785">
        <v>194.239104</v>
      </c>
      <c r="L120" s="1785">
        <v>0</v>
      </c>
      <c r="M120" s="1785">
        <v>741.58692599999995</v>
      </c>
      <c r="N120" s="1785">
        <v>15.965388999999959</v>
      </c>
      <c r="P120" s="638"/>
    </row>
    <row r="121" spans="2:16" ht="18" customHeight="1" x14ac:dyDescent="0.25">
      <c r="B121" s="1775" t="s">
        <v>1587</v>
      </c>
      <c r="C121" s="1785">
        <v>483.07802299999997</v>
      </c>
      <c r="D121" s="1785">
        <v>626.74613599999998</v>
      </c>
      <c r="E121" s="1785">
        <v>30.268318000000001</v>
      </c>
      <c r="F121" s="1785">
        <v>1.590722</v>
      </c>
      <c r="G121" s="1786">
        <v>1141.6831989999998</v>
      </c>
      <c r="H121" s="1785">
        <v>948.19066799999996</v>
      </c>
      <c r="I121" s="1785">
        <v>0</v>
      </c>
      <c r="J121" s="1785">
        <v>143.142</v>
      </c>
      <c r="K121" s="1785">
        <v>262.59899999999999</v>
      </c>
      <c r="L121" s="1785">
        <v>0</v>
      </c>
      <c r="M121" s="1785">
        <v>1353.9316679999999</v>
      </c>
      <c r="N121" s="1785">
        <v>-212.24846900000011</v>
      </c>
      <c r="P121" s="638"/>
    </row>
    <row r="122" spans="2:16" ht="18" customHeight="1" x14ac:dyDescent="0.25">
      <c r="B122" s="1775" t="s">
        <v>2293</v>
      </c>
      <c r="C122" s="1785">
        <v>670.27956700000004</v>
      </c>
      <c r="D122" s="1785">
        <v>898.80578500000001</v>
      </c>
      <c r="E122" s="1785">
        <v>0.46638499999999999</v>
      </c>
      <c r="F122" s="1785">
        <v>1.8412200000000001</v>
      </c>
      <c r="G122" s="1786">
        <v>1571.392957</v>
      </c>
      <c r="H122" s="1785">
        <v>1161.340925</v>
      </c>
      <c r="I122" s="1785">
        <v>0</v>
      </c>
      <c r="J122" s="1785">
        <v>200.16775100000001</v>
      </c>
      <c r="K122" s="1785">
        <v>199.52</v>
      </c>
      <c r="L122" s="1785">
        <v>0</v>
      </c>
      <c r="M122" s="1785">
        <v>1561.0286759999999</v>
      </c>
      <c r="N122" s="1785">
        <v>10.364281000000119</v>
      </c>
      <c r="P122" s="638"/>
    </row>
    <row r="123" spans="2:16" ht="18" customHeight="1" x14ac:dyDescent="0.25">
      <c r="B123" s="1775" t="s">
        <v>2294</v>
      </c>
      <c r="C123" s="1785">
        <v>241.919175</v>
      </c>
      <c r="D123" s="1785">
        <v>674.98372400000005</v>
      </c>
      <c r="E123" s="1785">
        <v>3.9062169999999998</v>
      </c>
      <c r="F123" s="1785">
        <v>0</v>
      </c>
      <c r="G123" s="1786">
        <v>920.80911600000002</v>
      </c>
      <c r="H123" s="1785">
        <v>23.971461999999999</v>
      </c>
      <c r="I123" s="1785">
        <v>770.78053199999999</v>
      </c>
      <c r="J123" s="1785">
        <v>67.159411000000006</v>
      </c>
      <c r="K123" s="1785">
        <v>82.265071000000006</v>
      </c>
      <c r="L123" s="1785">
        <v>0</v>
      </c>
      <c r="M123" s="1785">
        <v>944.17647599999998</v>
      </c>
      <c r="N123" s="1785">
        <v>-23.367359999999962</v>
      </c>
      <c r="P123" s="638"/>
    </row>
    <row r="124" spans="2:16" ht="18" customHeight="1" x14ac:dyDescent="0.25">
      <c r="B124" s="1775" t="s">
        <v>1589</v>
      </c>
      <c r="C124" s="1785">
        <v>39.279924999999999</v>
      </c>
      <c r="D124" s="1785">
        <v>105.81621800000001</v>
      </c>
      <c r="E124" s="1785">
        <v>0.31448199999999998</v>
      </c>
      <c r="F124" s="1785">
        <v>0.443133</v>
      </c>
      <c r="G124" s="1786">
        <v>145.853758</v>
      </c>
      <c r="H124" s="1785">
        <v>1.7715999999999999E-2</v>
      </c>
      <c r="I124" s="1785">
        <v>117.87666299999999</v>
      </c>
      <c r="J124" s="1785">
        <v>8</v>
      </c>
      <c r="K124" s="1785">
        <v>19.087399999999999</v>
      </c>
      <c r="L124" s="1785">
        <v>0.11461399999999999</v>
      </c>
      <c r="M124" s="1785">
        <v>145.09639299999998</v>
      </c>
      <c r="N124" s="1785">
        <v>0.75736500000002138</v>
      </c>
      <c r="P124" s="638"/>
    </row>
    <row r="125" spans="2:16" ht="18" customHeight="1" x14ac:dyDescent="0.25">
      <c r="B125" s="1775" t="s">
        <v>2295</v>
      </c>
      <c r="C125" s="1785">
        <v>131.768989</v>
      </c>
      <c r="D125" s="1785">
        <v>156.19282100000001</v>
      </c>
      <c r="E125" s="1785">
        <v>6.2400570000000002</v>
      </c>
      <c r="F125" s="1785">
        <v>0.39962399999999998</v>
      </c>
      <c r="G125" s="1786">
        <v>294.60149100000001</v>
      </c>
      <c r="H125" s="1785">
        <v>165.233014</v>
      </c>
      <c r="I125" s="1785">
        <v>0</v>
      </c>
      <c r="J125" s="1785">
        <v>72.322158000000002</v>
      </c>
      <c r="K125" s="1785">
        <v>78.92</v>
      </c>
      <c r="L125" s="1785">
        <v>0</v>
      </c>
      <c r="M125" s="1785">
        <v>316.47517199999999</v>
      </c>
      <c r="N125" s="1785">
        <v>-21.873680999999976</v>
      </c>
      <c r="P125" s="638"/>
    </row>
    <row r="126" spans="2:16" ht="18" customHeight="1" x14ac:dyDescent="0.25">
      <c r="B126" s="1775" t="s">
        <v>1596</v>
      </c>
      <c r="C126" s="1785">
        <v>252.25029699999999</v>
      </c>
      <c r="D126" s="1785">
        <v>588.89491699999996</v>
      </c>
      <c r="E126" s="1785">
        <v>1.3669999999999999E-3</v>
      </c>
      <c r="F126" s="1785">
        <v>2.649994</v>
      </c>
      <c r="G126" s="1786">
        <v>843.79657499999985</v>
      </c>
      <c r="H126" s="1785">
        <v>672.13635199999999</v>
      </c>
      <c r="I126" s="1785">
        <v>0</v>
      </c>
      <c r="J126" s="1785">
        <v>72.656306999999998</v>
      </c>
      <c r="K126" s="1785">
        <v>80.329908000000003</v>
      </c>
      <c r="L126" s="1785">
        <v>0</v>
      </c>
      <c r="M126" s="1785">
        <v>825.122567</v>
      </c>
      <c r="N126" s="1785">
        <v>18.674007999999844</v>
      </c>
      <c r="P126" s="638"/>
    </row>
    <row r="127" spans="2:16" ht="18" customHeight="1" x14ac:dyDescent="0.25">
      <c r="B127" s="1775" t="s">
        <v>1597</v>
      </c>
      <c r="C127" s="1785">
        <v>73.092749999999995</v>
      </c>
      <c r="D127" s="1785">
        <v>158.776726</v>
      </c>
      <c r="E127" s="1785">
        <v>3.6272310000000001</v>
      </c>
      <c r="F127" s="1785">
        <v>0.38344200000000001</v>
      </c>
      <c r="G127" s="1786">
        <v>235.88014899999999</v>
      </c>
      <c r="H127" s="1785">
        <v>0.40410200000000002</v>
      </c>
      <c r="I127" s="1785">
        <v>159.35875799999999</v>
      </c>
      <c r="J127" s="1785">
        <v>4.1500000000000004</v>
      </c>
      <c r="K127" s="1785">
        <v>65.61</v>
      </c>
      <c r="L127" s="1785">
        <v>0</v>
      </c>
      <c r="M127" s="1785">
        <v>229.52285999999998</v>
      </c>
      <c r="N127" s="1785">
        <v>6.3572890000000086</v>
      </c>
      <c r="P127" s="638"/>
    </row>
    <row r="128" spans="2:16" ht="18" customHeight="1" x14ac:dyDescent="0.25">
      <c r="B128" s="1775" t="s">
        <v>2296</v>
      </c>
      <c r="C128" s="1785">
        <v>70.834599999999995</v>
      </c>
      <c r="D128" s="1785">
        <v>228.39394100000001</v>
      </c>
      <c r="E128" s="1785">
        <v>0.70796199999999998</v>
      </c>
      <c r="F128" s="1785">
        <v>0</v>
      </c>
      <c r="G128" s="1786">
        <v>299.93650300000002</v>
      </c>
      <c r="H128" s="1785">
        <v>31.213062999999998</v>
      </c>
      <c r="I128" s="1785">
        <v>182.57921200000001</v>
      </c>
      <c r="J128" s="1785">
        <v>8.8873239999999996</v>
      </c>
      <c r="K128" s="1785">
        <v>42.64</v>
      </c>
      <c r="L128" s="1785">
        <v>0</v>
      </c>
      <c r="M128" s="1785">
        <v>265.31959900000004</v>
      </c>
      <c r="N128" s="1785">
        <v>34.616903999999977</v>
      </c>
      <c r="P128" s="638"/>
    </row>
    <row r="129" spans="2:16" ht="18" customHeight="1" x14ac:dyDescent="0.25">
      <c r="B129" s="1775" t="s">
        <v>2297</v>
      </c>
      <c r="C129" s="1785">
        <v>20.501170999999999</v>
      </c>
      <c r="D129" s="1785">
        <v>33.513857999999999</v>
      </c>
      <c r="E129" s="1785">
        <v>9.4374E-2</v>
      </c>
      <c r="F129" s="1785">
        <v>0.11786000000000001</v>
      </c>
      <c r="G129" s="1786">
        <v>54.227263000000001</v>
      </c>
      <c r="H129" s="1785">
        <v>0</v>
      </c>
      <c r="I129" s="1785">
        <v>39.848345999999999</v>
      </c>
      <c r="J129" s="1785">
        <v>3.11</v>
      </c>
      <c r="K129" s="1785">
        <v>11.52</v>
      </c>
      <c r="L129" s="1785">
        <v>0</v>
      </c>
      <c r="M129" s="1785">
        <v>54.478346000000002</v>
      </c>
      <c r="N129" s="1785">
        <v>-0.25108300000000128</v>
      </c>
      <c r="P129" s="638"/>
    </row>
    <row r="130" spans="2:16" ht="18" customHeight="1" x14ac:dyDescent="0.25">
      <c r="B130" s="1775" t="s">
        <v>2298</v>
      </c>
      <c r="C130" s="1785">
        <v>58.571685000000002</v>
      </c>
      <c r="D130" s="1785">
        <v>184.96687600000001</v>
      </c>
      <c r="E130" s="1785">
        <v>1.3975109999999999</v>
      </c>
      <c r="F130" s="1785">
        <v>1.178871</v>
      </c>
      <c r="G130" s="1786">
        <v>246.11494300000001</v>
      </c>
      <c r="H130" s="1785">
        <v>0</v>
      </c>
      <c r="I130" s="1785">
        <v>198.72719799999999</v>
      </c>
      <c r="J130" s="1785">
        <v>13.769166999999999</v>
      </c>
      <c r="K130" s="1785">
        <v>32.915999999999997</v>
      </c>
      <c r="L130" s="1785">
        <v>0</v>
      </c>
      <c r="M130" s="1785">
        <v>245.41236499999999</v>
      </c>
      <c r="N130" s="1785">
        <v>0.7025780000000168</v>
      </c>
      <c r="P130" s="638"/>
    </row>
    <row r="131" spans="2:16" ht="18" customHeight="1" x14ac:dyDescent="0.25">
      <c r="B131" s="1775" t="s">
        <v>1599</v>
      </c>
      <c r="C131" s="1785">
        <v>512.528865</v>
      </c>
      <c r="D131" s="1785">
        <v>594.91464299999996</v>
      </c>
      <c r="E131" s="1785">
        <v>0.37844800000000001</v>
      </c>
      <c r="F131" s="1785">
        <v>4.6186199999999999</v>
      </c>
      <c r="G131" s="1786">
        <v>1112.4405759999997</v>
      </c>
      <c r="H131" s="1785">
        <v>515.04003799999998</v>
      </c>
      <c r="I131" s="1785">
        <v>334.34314999999998</v>
      </c>
      <c r="J131" s="1785">
        <v>179.27709999999999</v>
      </c>
      <c r="K131" s="1785">
        <v>227.82300000000001</v>
      </c>
      <c r="L131" s="1785">
        <v>0</v>
      </c>
      <c r="M131" s="1785">
        <v>1256.4832880000001</v>
      </c>
      <c r="N131" s="1785">
        <v>-144.04271200000039</v>
      </c>
      <c r="P131" s="638"/>
    </row>
    <row r="132" spans="2:16" ht="18" customHeight="1" x14ac:dyDescent="0.25">
      <c r="B132" s="1775" t="s">
        <v>2299</v>
      </c>
      <c r="C132" s="1785">
        <v>112.50341</v>
      </c>
      <c r="D132" s="1785">
        <v>222.11029300000001</v>
      </c>
      <c r="E132" s="1785">
        <v>4.2292370000000004</v>
      </c>
      <c r="F132" s="1785">
        <v>0.54303100000000004</v>
      </c>
      <c r="G132" s="1786">
        <v>339.38597099999998</v>
      </c>
      <c r="H132" s="1785">
        <v>0</v>
      </c>
      <c r="I132" s="1785">
        <v>260.80641800000001</v>
      </c>
      <c r="J132" s="1785">
        <v>10.941411</v>
      </c>
      <c r="K132" s="1785">
        <v>48.530999999999999</v>
      </c>
      <c r="L132" s="1785">
        <v>0</v>
      </c>
      <c r="M132" s="1785">
        <v>320.27882900000003</v>
      </c>
      <c r="N132" s="1785">
        <v>19.107141999999953</v>
      </c>
      <c r="P132" s="638"/>
    </row>
    <row r="133" spans="2:16" ht="18" customHeight="1" x14ac:dyDescent="0.25">
      <c r="B133" s="1775" t="s">
        <v>1600</v>
      </c>
      <c r="C133" s="1785">
        <v>32.456057000000001</v>
      </c>
      <c r="D133" s="1785">
        <v>76.898568999999995</v>
      </c>
      <c r="E133" s="1785">
        <v>8.0598000000000003E-2</v>
      </c>
      <c r="F133" s="1785">
        <v>0.15665599999999999</v>
      </c>
      <c r="G133" s="1786">
        <v>109.59187999999999</v>
      </c>
      <c r="H133" s="1785">
        <v>0</v>
      </c>
      <c r="I133" s="1785">
        <v>91.775036999999998</v>
      </c>
      <c r="J133" s="1785">
        <v>10.109885</v>
      </c>
      <c r="K133" s="1785">
        <v>9.8879999999999999</v>
      </c>
      <c r="L133" s="1785">
        <v>0</v>
      </c>
      <c r="M133" s="1785">
        <v>111.77292200000001</v>
      </c>
      <c r="N133" s="1785">
        <v>-2.1810420000000192</v>
      </c>
      <c r="P133" s="638"/>
    </row>
    <row r="134" spans="2:16" ht="18" customHeight="1" x14ac:dyDescent="0.25">
      <c r="B134" s="1775" t="s">
        <v>2300</v>
      </c>
      <c r="C134" s="1785">
        <v>32.551450000000003</v>
      </c>
      <c r="D134" s="1785">
        <v>51.205613999999997</v>
      </c>
      <c r="E134" s="1785">
        <v>0.56220400000000004</v>
      </c>
      <c r="F134" s="1785">
        <v>0.512961</v>
      </c>
      <c r="G134" s="1786">
        <v>84.832228999999998</v>
      </c>
      <c r="H134" s="1785">
        <v>35.670319999999997</v>
      </c>
      <c r="I134" s="1785">
        <v>0</v>
      </c>
      <c r="J134" s="1785">
        <v>7.33</v>
      </c>
      <c r="K134" s="1785">
        <v>40.35</v>
      </c>
      <c r="L134" s="1785">
        <v>0</v>
      </c>
      <c r="M134" s="1785">
        <v>83.350319999999996</v>
      </c>
      <c r="N134" s="1785">
        <v>1.4819090000000017</v>
      </c>
      <c r="P134" s="638"/>
    </row>
    <row r="135" spans="2:16" ht="18" customHeight="1" x14ac:dyDescent="0.25">
      <c r="B135" s="1787" t="s">
        <v>2356</v>
      </c>
      <c r="C135" s="1785">
        <v>31.30509</v>
      </c>
      <c r="D135" s="1785">
        <v>87.47654</v>
      </c>
      <c r="E135" s="1785">
        <v>0</v>
      </c>
      <c r="F135" s="1785">
        <v>0.22297500000000001</v>
      </c>
      <c r="G135" s="1786">
        <v>119.00460500000001</v>
      </c>
      <c r="H135" s="1785">
        <v>14.990977000000001</v>
      </c>
      <c r="I135" s="1785">
        <v>78.325800000000001</v>
      </c>
      <c r="J135" s="1785">
        <v>3.9449999999999998</v>
      </c>
      <c r="K135" s="1785">
        <v>17.774999999999999</v>
      </c>
      <c r="L135" s="1785">
        <v>0</v>
      </c>
      <c r="M135" s="1785">
        <v>115.036777</v>
      </c>
      <c r="N135" s="1785">
        <v>3.9678280000000115</v>
      </c>
      <c r="P135" s="638"/>
    </row>
    <row r="136" spans="2:16" ht="18" customHeight="1" x14ac:dyDescent="0.25">
      <c r="B136" s="1779" t="s">
        <v>2357</v>
      </c>
      <c r="C136" s="1785"/>
      <c r="D136" s="1785"/>
      <c r="E136" s="1785"/>
      <c r="F136" s="1785"/>
      <c r="G136" s="1786"/>
      <c r="H136" s="1785"/>
      <c r="I136" s="1785"/>
      <c r="J136" s="1785"/>
      <c r="K136" s="1785"/>
      <c r="L136" s="1785"/>
      <c r="M136" s="1785"/>
      <c r="N136" s="1785"/>
      <c r="P136" s="638"/>
    </row>
    <row r="137" spans="2:16" ht="18" customHeight="1" x14ac:dyDescent="0.25">
      <c r="B137" s="1775" t="s">
        <v>2303</v>
      </c>
      <c r="C137" s="1785">
        <v>24.702728</v>
      </c>
      <c r="D137" s="1785">
        <v>62.268295999999999</v>
      </c>
      <c r="E137" s="1785">
        <v>0</v>
      </c>
      <c r="F137" s="1785">
        <v>0.27190399999999998</v>
      </c>
      <c r="G137" s="1786">
        <v>87.242928000000006</v>
      </c>
      <c r="H137" s="1785">
        <v>11.589157</v>
      </c>
      <c r="I137" s="1785">
        <v>62.115175999999998</v>
      </c>
      <c r="J137" s="1785">
        <v>3.895</v>
      </c>
      <c r="K137" s="1785">
        <v>8.44</v>
      </c>
      <c r="L137" s="1785">
        <v>0</v>
      </c>
      <c r="M137" s="1785">
        <v>86.039332999999985</v>
      </c>
      <c r="N137" s="1785">
        <v>1.2035950000000213</v>
      </c>
      <c r="P137" s="638"/>
    </row>
    <row r="138" spans="2:16" ht="18" customHeight="1" x14ac:dyDescent="0.25">
      <c r="B138" s="1775" t="s">
        <v>2304</v>
      </c>
      <c r="C138" s="1785">
        <v>33.849499999999999</v>
      </c>
      <c r="D138" s="1785">
        <v>145.600188</v>
      </c>
      <c r="E138" s="1785">
        <v>0.70862700000000001</v>
      </c>
      <c r="F138" s="1785">
        <v>2.0411510000000002</v>
      </c>
      <c r="G138" s="1786">
        <v>182.19946600000003</v>
      </c>
      <c r="H138" s="1785">
        <v>3.380652</v>
      </c>
      <c r="I138" s="1785">
        <v>0</v>
      </c>
      <c r="J138" s="1785">
        <v>92.184229999999999</v>
      </c>
      <c r="K138" s="1785">
        <v>85.156295999999998</v>
      </c>
      <c r="L138" s="1785">
        <v>0</v>
      </c>
      <c r="M138" s="1785">
        <v>180.72117800000001</v>
      </c>
      <c r="N138" s="1785">
        <v>1.4782880000000205</v>
      </c>
      <c r="P138" s="638"/>
    </row>
    <row r="139" spans="2:16" ht="18" customHeight="1" x14ac:dyDescent="0.25">
      <c r="B139" s="1775" t="s">
        <v>2305</v>
      </c>
      <c r="C139" s="1785">
        <v>6.275061</v>
      </c>
      <c r="D139" s="1785">
        <v>16.939795</v>
      </c>
      <c r="E139" s="1785">
        <v>5.8264000000000003E-2</v>
      </c>
      <c r="F139" s="1785">
        <v>0.109017</v>
      </c>
      <c r="G139" s="1786">
        <v>23.382137000000004</v>
      </c>
      <c r="H139" s="1785">
        <v>0</v>
      </c>
      <c r="I139" s="1785">
        <v>16.229303000000002</v>
      </c>
      <c r="J139" s="1785">
        <v>3.9</v>
      </c>
      <c r="K139" s="1785">
        <v>0.623691</v>
      </c>
      <c r="L139" s="1785">
        <v>0</v>
      </c>
      <c r="M139" s="1785">
        <v>20.752994000000001</v>
      </c>
      <c r="N139" s="1785">
        <v>2.6291430000000027</v>
      </c>
      <c r="P139" s="638"/>
    </row>
    <row r="140" spans="2:16" ht="18" customHeight="1" x14ac:dyDescent="0.25">
      <c r="B140" s="1775" t="s">
        <v>2306</v>
      </c>
      <c r="C140" s="1785">
        <v>87.2423</v>
      </c>
      <c r="D140" s="1785">
        <v>208.27420699999999</v>
      </c>
      <c r="E140" s="1785">
        <v>0</v>
      </c>
      <c r="F140" s="1785">
        <v>0.320884</v>
      </c>
      <c r="G140" s="1786">
        <v>295.83739099999997</v>
      </c>
      <c r="H140" s="1785">
        <v>27.113268000000001</v>
      </c>
      <c r="I140" s="1785">
        <v>192.86649</v>
      </c>
      <c r="J140" s="1785">
        <v>26.893999999999998</v>
      </c>
      <c r="K140" s="1785">
        <v>55.567689000000001</v>
      </c>
      <c r="L140" s="1785">
        <v>0</v>
      </c>
      <c r="M140" s="1785">
        <v>302.44144700000004</v>
      </c>
      <c r="N140" s="1785">
        <v>-6.604056000000071</v>
      </c>
      <c r="P140" s="638"/>
    </row>
    <row r="141" spans="2:16" ht="18" customHeight="1" x14ac:dyDescent="0.25">
      <c r="B141" s="1779" t="s">
        <v>1605</v>
      </c>
      <c r="C141" s="1785">
        <v>39.474224999999997</v>
      </c>
      <c r="D141" s="1785">
        <v>91.357598999999993</v>
      </c>
      <c r="E141" s="1785">
        <v>0.102309</v>
      </c>
      <c r="F141" s="1785">
        <v>21.459754</v>
      </c>
      <c r="G141" s="1786">
        <v>152.39388699999998</v>
      </c>
      <c r="H141" s="1785">
        <v>114.198138</v>
      </c>
      <c r="I141" s="1785">
        <v>0</v>
      </c>
      <c r="J141" s="1785">
        <v>12.548707</v>
      </c>
      <c r="K141" s="1785">
        <v>9.39</v>
      </c>
      <c r="L141" s="1785">
        <v>0</v>
      </c>
      <c r="M141" s="1785">
        <v>136.13684499999999</v>
      </c>
      <c r="N141" s="1785">
        <v>16.257041999999984</v>
      </c>
      <c r="P141" s="638"/>
    </row>
    <row r="142" spans="2:16" ht="18" customHeight="1" x14ac:dyDescent="0.25">
      <c r="B142" s="1775" t="s">
        <v>2307</v>
      </c>
      <c r="C142" s="1785">
        <v>15.212032000000001</v>
      </c>
      <c r="D142" s="1785">
        <v>37.55359</v>
      </c>
      <c r="E142" s="1785">
        <v>0.40112100000000001</v>
      </c>
      <c r="F142" s="1785">
        <v>0.26739499999999999</v>
      </c>
      <c r="G142" s="1786">
        <v>53.434138000000004</v>
      </c>
      <c r="H142" s="1785">
        <v>3.3938649999999999</v>
      </c>
      <c r="I142" s="1785">
        <v>39.137287999999998</v>
      </c>
      <c r="J142" s="1785">
        <v>4.38</v>
      </c>
      <c r="K142" s="1785">
        <v>6</v>
      </c>
      <c r="L142" s="1785">
        <v>0</v>
      </c>
      <c r="M142" s="1785">
        <v>52.911152999999999</v>
      </c>
      <c r="N142" s="1785">
        <v>0.52298500000000558</v>
      </c>
      <c r="P142" s="638"/>
    </row>
    <row r="143" spans="2:16" ht="18" customHeight="1" x14ac:dyDescent="0.25">
      <c r="B143" s="1775" t="s">
        <v>1607</v>
      </c>
      <c r="C143" s="1785">
        <v>24.049703999999998</v>
      </c>
      <c r="D143" s="1785">
        <v>75.583240000000004</v>
      </c>
      <c r="E143" s="1785">
        <v>9.5085000000000003E-2</v>
      </c>
      <c r="F143" s="1785">
        <v>7.2770000000000001E-2</v>
      </c>
      <c r="G143" s="1786">
        <v>99.800799000000012</v>
      </c>
      <c r="H143" s="1785">
        <v>5.2709999999999996E-3</v>
      </c>
      <c r="I143" s="1785">
        <v>64.693404999999998</v>
      </c>
      <c r="J143" s="1785">
        <v>3.278</v>
      </c>
      <c r="K143" s="1785">
        <v>23.433</v>
      </c>
      <c r="L143" s="1785">
        <v>0</v>
      </c>
      <c r="M143" s="1785">
        <v>91.40967599999999</v>
      </c>
      <c r="N143" s="1785">
        <v>8.3911230000000216</v>
      </c>
      <c r="P143" s="638"/>
    </row>
    <row r="144" spans="2:16" ht="18" customHeight="1" x14ac:dyDescent="0.25">
      <c r="B144" s="1775" t="s">
        <v>2358</v>
      </c>
      <c r="C144" s="1785"/>
      <c r="D144" s="1785"/>
      <c r="E144" s="1785"/>
      <c r="F144" s="1785"/>
      <c r="G144" s="1786"/>
      <c r="H144" s="1785"/>
      <c r="I144" s="1785"/>
      <c r="J144" s="1785"/>
      <c r="K144" s="1785"/>
      <c r="L144" s="1785"/>
      <c r="M144" s="1785"/>
      <c r="N144" s="1785"/>
      <c r="P144" s="638"/>
    </row>
    <row r="145" spans="2:16" ht="18" customHeight="1" x14ac:dyDescent="0.25">
      <c r="B145" s="1775" t="s">
        <v>1608</v>
      </c>
      <c r="C145" s="1785">
        <v>26.815528</v>
      </c>
      <c r="D145" s="1785">
        <v>83.553150000000002</v>
      </c>
      <c r="E145" s="1785">
        <v>0.222162</v>
      </c>
      <c r="F145" s="1785">
        <v>7.9278000000000001E-2</v>
      </c>
      <c r="G145" s="1786">
        <v>110.670118</v>
      </c>
      <c r="H145" s="1785">
        <v>3.473754</v>
      </c>
      <c r="I145" s="1785">
        <v>52.923332000000002</v>
      </c>
      <c r="J145" s="1785">
        <v>16.79</v>
      </c>
      <c r="K145" s="1785">
        <v>26.06</v>
      </c>
      <c r="L145" s="1785">
        <v>0</v>
      </c>
      <c r="M145" s="1785">
        <v>99.247085999999996</v>
      </c>
      <c r="N145" s="1785">
        <v>11.423032000000006</v>
      </c>
      <c r="P145" s="638"/>
    </row>
    <row r="146" spans="2:16" ht="18" customHeight="1" x14ac:dyDescent="0.25">
      <c r="B146" s="1775" t="s">
        <v>1609</v>
      </c>
      <c r="C146" s="1785">
        <v>16.21114</v>
      </c>
      <c r="D146" s="1785">
        <v>32.941743000000002</v>
      </c>
      <c r="E146" s="1785">
        <v>0</v>
      </c>
      <c r="F146" s="1785">
        <v>0.25919999999999999</v>
      </c>
      <c r="G146" s="1786">
        <v>49.412083000000003</v>
      </c>
      <c r="H146" s="1785">
        <v>7.7305289999999998</v>
      </c>
      <c r="I146" s="1785">
        <v>18.037246</v>
      </c>
      <c r="J146" s="1785">
        <v>3.12</v>
      </c>
      <c r="K146" s="1785">
        <v>13.7</v>
      </c>
      <c r="L146" s="1785">
        <v>0</v>
      </c>
      <c r="M146" s="1785">
        <v>42.587775000000001</v>
      </c>
      <c r="N146" s="1785">
        <v>6.824308000000002</v>
      </c>
      <c r="P146" s="638"/>
    </row>
    <row r="147" spans="2:16" ht="18" customHeight="1" x14ac:dyDescent="0.25">
      <c r="B147" s="1777" t="s">
        <v>2309</v>
      </c>
      <c r="C147" s="1785">
        <v>39.542639999999999</v>
      </c>
      <c r="D147" s="1785">
        <v>142.10496599999999</v>
      </c>
      <c r="E147" s="1785">
        <v>4.7868620000000002</v>
      </c>
      <c r="F147" s="1785">
        <v>1.798513</v>
      </c>
      <c r="G147" s="1786">
        <v>188.23298100000002</v>
      </c>
      <c r="H147" s="1785">
        <v>0</v>
      </c>
      <c r="I147" s="1785">
        <v>130.68999099999999</v>
      </c>
      <c r="J147" s="1785">
        <v>49.484999999999999</v>
      </c>
      <c r="K147" s="1785">
        <v>3.0174889999999999</v>
      </c>
      <c r="L147" s="1785">
        <v>1.1E-5</v>
      </c>
      <c r="M147" s="1785">
        <v>183.19249099999999</v>
      </c>
      <c r="N147" s="1785">
        <v>5.0404900000000339</v>
      </c>
      <c r="P147" s="638"/>
    </row>
    <row r="148" spans="2:16" ht="18" customHeight="1" x14ac:dyDescent="0.25">
      <c r="B148" s="1775" t="s">
        <v>2310</v>
      </c>
      <c r="C148" s="1785">
        <v>19.728103999999998</v>
      </c>
      <c r="D148" s="1785">
        <v>59.858773999999997</v>
      </c>
      <c r="E148" s="1785">
        <v>0.15962100000000001</v>
      </c>
      <c r="F148" s="1785">
        <v>0.26557799999999998</v>
      </c>
      <c r="G148" s="1786">
        <v>80.012077000000005</v>
      </c>
      <c r="H148" s="1785">
        <v>5.5732949999999999</v>
      </c>
      <c r="I148" s="1785">
        <v>49.327140999999997</v>
      </c>
      <c r="J148" s="1785">
        <v>4.0999999999999996</v>
      </c>
      <c r="K148" s="1785">
        <v>21.566358000000001</v>
      </c>
      <c r="L148" s="1785">
        <v>0</v>
      </c>
      <c r="M148" s="1785">
        <v>80.566794000000002</v>
      </c>
      <c r="N148" s="1785">
        <v>-0.55471699999999657</v>
      </c>
      <c r="P148" s="638"/>
    </row>
    <row r="149" spans="2:16" ht="18" customHeight="1" x14ac:dyDescent="0.25">
      <c r="B149" s="1775" t="s">
        <v>2311</v>
      </c>
      <c r="C149" s="1785">
        <v>13.883139999999999</v>
      </c>
      <c r="D149" s="1785">
        <v>79.800200000000004</v>
      </c>
      <c r="E149" s="1785">
        <v>0.194048</v>
      </c>
      <c r="F149" s="1785">
        <v>0.15942200000000001</v>
      </c>
      <c r="G149" s="1786">
        <v>94.036810000000003</v>
      </c>
      <c r="H149" s="1785">
        <v>0.06</v>
      </c>
      <c r="I149" s="1785">
        <v>34.720941000000003</v>
      </c>
      <c r="J149" s="1785">
        <v>1.52</v>
      </c>
      <c r="K149" s="1785">
        <v>54.911614</v>
      </c>
      <c r="L149" s="1785">
        <v>0</v>
      </c>
      <c r="M149" s="1785">
        <v>91.212555000000009</v>
      </c>
      <c r="N149" s="1785">
        <v>2.8242549999999937</v>
      </c>
      <c r="P149" s="638"/>
    </row>
    <row r="150" spans="2:16" ht="18" customHeight="1" x14ac:dyDescent="0.25">
      <c r="B150" s="1775" t="s">
        <v>2312</v>
      </c>
      <c r="C150" s="1785">
        <v>7.1310000000000002</v>
      </c>
      <c r="D150" s="1785">
        <v>17.830376999999999</v>
      </c>
      <c r="E150" s="1785">
        <v>0</v>
      </c>
      <c r="F150" s="1785">
        <v>0.46457900000000002</v>
      </c>
      <c r="G150" s="1786">
        <v>25.425955999999999</v>
      </c>
      <c r="H150" s="1785">
        <v>2.4313380000000002</v>
      </c>
      <c r="I150" s="1785">
        <v>16.205953000000001</v>
      </c>
      <c r="J150" s="1785">
        <v>0</v>
      </c>
      <c r="K150" s="1785">
        <v>3.5</v>
      </c>
      <c r="L150" s="1785">
        <v>0</v>
      </c>
      <c r="M150" s="1785">
        <v>22.137291000000001</v>
      </c>
      <c r="N150" s="1785">
        <v>3.2886649999999982</v>
      </c>
      <c r="P150" s="638"/>
    </row>
    <row r="151" spans="2:16" ht="18" customHeight="1" x14ac:dyDescent="0.25">
      <c r="B151" s="1775" t="s">
        <v>1611</v>
      </c>
      <c r="C151" s="1785">
        <v>95.248063999999999</v>
      </c>
      <c r="D151" s="1785">
        <v>118.31483799999999</v>
      </c>
      <c r="E151" s="1785">
        <v>4.0758000000000001</v>
      </c>
      <c r="F151" s="1785">
        <v>0</v>
      </c>
      <c r="G151" s="1786">
        <v>217.63870199999999</v>
      </c>
      <c r="H151" s="1785">
        <v>28.853155999999998</v>
      </c>
      <c r="I151" s="1785">
        <v>111.45729</v>
      </c>
      <c r="J151" s="1785">
        <v>4.9050000000000002</v>
      </c>
      <c r="K151" s="1785">
        <v>64.64</v>
      </c>
      <c r="L151" s="1785">
        <v>0</v>
      </c>
      <c r="M151" s="1785">
        <v>209.85544600000003</v>
      </c>
      <c r="N151" s="1785">
        <v>7.783255999999966</v>
      </c>
      <c r="P151" s="638"/>
    </row>
    <row r="152" spans="2:16" ht="18" customHeight="1" x14ac:dyDescent="0.25">
      <c r="B152" s="1775" t="s">
        <v>1612</v>
      </c>
      <c r="C152" s="1785">
        <v>77.648347999999999</v>
      </c>
      <c r="D152" s="1785">
        <v>156.89033900000001</v>
      </c>
      <c r="E152" s="1785">
        <v>6.6646470000000004</v>
      </c>
      <c r="F152" s="1785">
        <v>0.41933999999999999</v>
      </c>
      <c r="G152" s="1786">
        <v>241.62267400000002</v>
      </c>
      <c r="H152" s="1785">
        <v>38.80997</v>
      </c>
      <c r="I152" s="1785">
        <v>226.266873</v>
      </c>
      <c r="J152" s="1785">
        <v>14.761234</v>
      </c>
      <c r="K152" s="1785">
        <v>15.201599999999999</v>
      </c>
      <c r="L152" s="1785">
        <v>0</v>
      </c>
      <c r="M152" s="1785">
        <v>295.03967699999998</v>
      </c>
      <c r="N152" s="1785">
        <v>-53.417002999999966</v>
      </c>
      <c r="P152" s="638"/>
    </row>
    <row r="153" spans="2:16" ht="18" customHeight="1" x14ac:dyDescent="0.25">
      <c r="B153" s="1775" t="s">
        <v>1613</v>
      </c>
      <c r="C153" s="1785">
        <v>65.473247999999998</v>
      </c>
      <c r="D153" s="1785">
        <v>115.931669</v>
      </c>
      <c r="E153" s="1785">
        <v>6.4257030000000004</v>
      </c>
      <c r="F153" s="1785">
        <v>0.84559499999999999</v>
      </c>
      <c r="G153" s="1786">
        <v>188.67621500000001</v>
      </c>
      <c r="H153" s="1785">
        <v>201.830938</v>
      </c>
      <c r="I153" s="1785">
        <v>0</v>
      </c>
      <c r="J153" s="1785">
        <v>14.955933999999999</v>
      </c>
      <c r="K153" s="1785">
        <v>0</v>
      </c>
      <c r="L153" s="1785">
        <v>0</v>
      </c>
      <c r="M153" s="1785">
        <v>216.78687200000002</v>
      </c>
      <c r="N153" s="1785">
        <v>-28.110657000000003</v>
      </c>
      <c r="P153" s="638"/>
    </row>
    <row r="154" spans="2:16" ht="18" customHeight="1" x14ac:dyDescent="0.25">
      <c r="B154" s="1775" t="s">
        <v>2359</v>
      </c>
      <c r="C154" s="1785">
        <v>17.013999999999999</v>
      </c>
      <c r="D154" s="1785">
        <v>109.221503</v>
      </c>
      <c r="E154" s="1785">
        <v>6.5046540000000004</v>
      </c>
      <c r="F154" s="1785">
        <v>0.25199899999999997</v>
      </c>
      <c r="G154" s="1786">
        <v>132.99215599999999</v>
      </c>
      <c r="H154" s="1785">
        <v>97.516802999999996</v>
      </c>
      <c r="I154" s="1785">
        <v>0</v>
      </c>
      <c r="J154" s="1785">
        <v>1.5672280000000001</v>
      </c>
      <c r="K154" s="1785">
        <v>54.094940000000001</v>
      </c>
      <c r="L154" s="1785">
        <v>0</v>
      </c>
      <c r="M154" s="1785">
        <v>153.17897099999999</v>
      </c>
      <c r="N154" s="1785">
        <v>-20.186814999999996</v>
      </c>
      <c r="P154" s="638"/>
    </row>
    <row r="155" spans="2:16" ht="18" customHeight="1" x14ac:dyDescent="0.25">
      <c r="B155" s="1775" t="s">
        <v>1618</v>
      </c>
      <c r="C155" s="1785">
        <v>45</v>
      </c>
      <c r="D155" s="1785">
        <v>108.547788</v>
      </c>
      <c r="E155" s="1785">
        <v>6.6147629999999999</v>
      </c>
      <c r="F155" s="1785">
        <v>0.392511</v>
      </c>
      <c r="G155" s="1786">
        <v>160.55506200000002</v>
      </c>
      <c r="H155" s="1785">
        <v>101.66348000000001</v>
      </c>
      <c r="I155" s="1785">
        <v>0</v>
      </c>
      <c r="J155" s="1785">
        <v>23.047485000000002</v>
      </c>
      <c r="K155" s="1785">
        <v>56.260952000000003</v>
      </c>
      <c r="L155" s="1785">
        <v>0</v>
      </c>
      <c r="M155" s="1785">
        <v>180.97191700000002</v>
      </c>
      <c r="N155" s="1785">
        <v>-20.416854999999998</v>
      </c>
      <c r="P155" s="638"/>
    </row>
    <row r="156" spans="2:16" ht="18" customHeight="1" x14ac:dyDescent="0.25">
      <c r="B156" s="1775" t="s">
        <v>1619</v>
      </c>
      <c r="C156" s="1785">
        <v>61.894910000000003</v>
      </c>
      <c r="D156" s="1785">
        <v>104.764894</v>
      </c>
      <c r="E156" s="1785">
        <v>6.4176729999999997</v>
      </c>
      <c r="F156" s="1785">
        <v>4.0923000000000001E-2</v>
      </c>
      <c r="G156" s="1786">
        <v>173.11840000000001</v>
      </c>
      <c r="H156" s="1785">
        <v>0.117061</v>
      </c>
      <c r="I156" s="1785">
        <v>159.29331199999999</v>
      </c>
      <c r="J156" s="1785">
        <v>9.2462879999999998</v>
      </c>
      <c r="K156" s="1785">
        <v>15.24798</v>
      </c>
      <c r="L156" s="1785">
        <v>0</v>
      </c>
      <c r="M156" s="1785">
        <v>183.904641</v>
      </c>
      <c r="N156" s="1785">
        <v>-10.78624099999999</v>
      </c>
      <c r="P156" s="638"/>
    </row>
    <row r="157" spans="2:16" ht="18.75" customHeight="1" x14ac:dyDescent="0.25">
      <c r="B157" s="1775" t="s">
        <v>2360</v>
      </c>
      <c r="C157" s="1785">
        <v>134.31975</v>
      </c>
      <c r="D157" s="1785">
        <v>181.931646</v>
      </c>
      <c r="E157" s="1785">
        <v>9.2183869999999999</v>
      </c>
      <c r="F157" s="1785">
        <v>0.36460999999999999</v>
      </c>
      <c r="G157" s="1786">
        <v>325.83439300000003</v>
      </c>
      <c r="H157" s="1785">
        <v>1.1539999999999999</v>
      </c>
      <c r="I157" s="1785">
        <v>189.88509500000001</v>
      </c>
      <c r="J157" s="1785">
        <v>28.413</v>
      </c>
      <c r="K157" s="1785">
        <v>108.87619599999999</v>
      </c>
      <c r="L157" s="1785">
        <v>0</v>
      </c>
      <c r="M157" s="1785">
        <v>328.32829100000004</v>
      </c>
      <c r="N157" s="1785">
        <v>-2.4938980000000015</v>
      </c>
      <c r="P157" s="638"/>
    </row>
    <row r="158" spans="2:16" ht="18" customHeight="1" x14ac:dyDescent="0.25">
      <c r="B158" s="1775" t="s">
        <v>1622</v>
      </c>
      <c r="C158" s="1785">
        <v>103.82644000000001</v>
      </c>
      <c r="D158" s="1785">
        <v>165.541594</v>
      </c>
      <c r="E158" s="1785">
        <v>18.544270999999998</v>
      </c>
      <c r="F158" s="1785">
        <v>0.61347099999999999</v>
      </c>
      <c r="G158" s="1786">
        <v>288.52577600000001</v>
      </c>
      <c r="H158" s="1785">
        <v>86.185010000000005</v>
      </c>
      <c r="I158" s="1785">
        <v>0</v>
      </c>
      <c r="J158" s="1785">
        <v>27.110557</v>
      </c>
      <c r="K158" s="1785">
        <v>168.25</v>
      </c>
      <c r="L158" s="1785">
        <v>9.5000000000000005E-5</v>
      </c>
      <c r="M158" s="1785">
        <v>281.54566199999999</v>
      </c>
      <c r="N158" s="1785">
        <v>6.9801140000000146</v>
      </c>
      <c r="P158" s="638"/>
    </row>
    <row r="159" spans="2:16" ht="18" customHeight="1" x14ac:dyDescent="0.25">
      <c r="B159" s="1775" t="s">
        <v>2361</v>
      </c>
      <c r="C159" s="1785"/>
      <c r="D159" s="1785"/>
      <c r="E159" s="1785"/>
      <c r="F159" s="1785"/>
      <c r="G159" s="1786"/>
      <c r="H159" s="1785"/>
      <c r="I159" s="1785"/>
      <c r="J159" s="1785"/>
      <c r="K159" s="1785"/>
      <c r="L159" s="1785"/>
      <c r="M159" s="1785"/>
      <c r="N159" s="1785"/>
      <c r="P159" s="638"/>
    </row>
    <row r="160" spans="2:16" ht="18" customHeight="1" x14ac:dyDescent="0.25">
      <c r="B160" s="1775" t="s">
        <v>2362</v>
      </c>
      <c r="C160" s="1785"/>
      <c r="D160" s="1785"/>
      <c r="E160" s="1785"/>
      <c r="F160" s="1785"/>
      <c r="G160" s="1786"/>
      <c r="H160" s="1785"/>
      <c r="I160" s="1785"/>
      <c r="J160" s="1785"/>
      <c r="K160" s="1785"/>
      <c r="L160" s="1785"/>
      <c r="M160" s="1785"/>
      <c r="N160" s="1785"/>
      <c r="P160" s="638"/>
    </row>
    <row r="161" spans="2:16" ht="18" customHeight="1" x14ac:dyDescent="0.25">
      <c r="B161" s="1775" t="s">
        <v>1688</v>
      </c>
      <c r="C161" s="1785">
        <v>58.007207999999999</v>
      </c>
      <c r="D161" s="1785">
        <v>181.28272200000001</v>
      </c>
      <c r="E161" s="1785">
        <v>11.960634000000001</v>
      </c>
      <c r="F161" s="1785">
        <v>0.51238399999999995</v>
      </c>
      <c r="G161" s="1786">
        <v>251.76294799999999</v>
      </c>
      <c r="H161" s="1785">
        <v>0</v>
      </c>
      <c r="I161" s="1785">
        <v>233.47654600000001</v>
      </c>
      <c r="J161" s="1785">
        <v>3.540197</v>
      </c>
      <c r="K161" s="1785">
        <v>11.4</v>
      </c>
      <c r="L161" s="1785">
        <v>0</v>
      </c>
      <c r="M161" s="1785">
        <v>248.41674300000003</v>
      </c>
      <c r="N161" s="1785">
        <v>3.3462049999999692</v>
      </c>
      <c r="P161" s="638"/>
    </row>
    <row r="162" spans="2:16" ht="18" customHeight="1" x14ac:dyDescent="0.25">
      <c r="B162" s="1775" t="s">
        <v>2316</v>
      </c>
      <c r="C162" s="1785"/>
      <c r="D162" s="1785"/>
      <c r="E162" s="1785"/>
      <c r="F162" s="1785"/>
      <c r="G162" s="1786"/>
      <c r="H162" s="1785"/>
      <c r="I162" s="1785"/>
      <c r="J162" s="1785"/>
      <c r="K162" s="1785"/>
      <c r="L162" s="1785"/>
      <c r="M162" s="1785"/>
      <c r="N162" s="1785"/>
      <c r="P162" s="638"/>
    </row>
    <row r="163" spans="2:16" ht="18" customHeight="1" x14ac:dyDescent="0.25">
      <c r="B163" s="1775" t="s">
        <v>2317</v>
      </c>
      <c r="C163" s="1785"/>
      <c r="D163" s="1785"/>
      <c r="E163" s="1785"/>
      <c r="F163" s="1785"/>
      <c r="G163" s="1786"/>
      <c r="H163" s="1785"/>
      <c r="I163" s="1785"/>
      <c r="J163" s="1785"/>
      <c r="K163" s="1785"/>
      <c r="L163" s="1785"/>
      <c r="M163" s="1785"/>
      <c r="N163" s="1785"/>
      <c r="P163" s="638"/>
    </row>
    <row r="164" spans="2:16" ht="18" customHeight="1" x14ac:dyDescent="0.25">
      <c r="B164" s="1775" t="s">
        <v>2318</v>
      </c>
      <c r="C164" s="1785">
        <v>21.309805000000001</v>
      </c>
      <c r="D164" s="1785">
        <v>54.944189999999999</v>
      </c>
      <c r="E164" s="1785">
        <v>7.1024000000000004E-2</v>
      </c>
      <c r="F164" s="1785">
        <v>1.484853</v>
      </c>
      <c r="G164" s="1786">
        <v>77.809871999999999</v>
      </c>
      <c r="H164" s="1785">
        <v>10.122216</v>
      </c>
      <c r="I164" s="1785">
        <v>50.227912000000003</v>
      </c>
      <c r="J164" s="1785">
        <v>3.3559999999999999</v>
      </c>
      <c r="K164" s="1785">
        <v>9.44</v>
      </c>
      <c r="L164" s="1785">
        <v>0</v>
      </c>
      <c r="M164" s="1785">
        <v>73.146128000000004</v>
      </c>
      <c r="N164" s="1785">
        <v>4.6637439999999941</v>
      </c>
      <c r="P164" s="638"/>
    </row>
    <row r="165" spans="2:16" ht="18" customHeight="1" x14ac:dyDescent="0.25">
      <c r="B165" s="1775" t="s">
        <v>2363</v>
      </c>
      <c r="C165" s="1785"/>
      <c r="D165" s="1785"/>
      <c r="E165" s="1785"/>
      <c r="F165" s="1785"/>
      <c r="G165" s="1786"/>
      <c r="H165" s="1785"/>
      <c r="I165" s="1785"/>
      <c r="J165" s="1785"/>
      <c r="K165" s="1785"/>
      <c r="L165" s="1785"/>
      <c r="M165" s="1785"/>
      <c r="N165" s="1785"/>
      <c r="P165" s="638"/>
    </row>
    <row r="166" spans="2:16" ht="18" customHeight="1" x14ac:dyDescent="0.25">
      <c r="B166" s="1775" t="s">
        <v>2364</v>
      </c>
      <c r="C166" s="1785">
        <v>43.388863999999998</v>
      </c>
      <c r="D166" s="1785">
        <v>16.762433000000001</v>
      </c>
      <c r="E166" s="1785">
        <v>0</v>
      </c>
      <c r="F166" s="1785">
        <v>3.8329430000000002</v>
      </c>
      <c r="G166" s="1786">
        <v>63.98424</v>
      </c>
      <c r="H166" s="1785">
        <v>0</v>
      </c>
      <c r="I166" s="1785">
        <v>0</v>
      </c>
      <c r="J166" s="1785">
        <v>0</v>
      </c>
      <c r="K166" s="1785">
        <v>0</v>
      </c>
      <c r="L166" s="1785">
        <v>14.34</v>
      </c>
      <c r="M166" s="1785">
        <v>14.34</v>
      </c>
      <c r="N166" s="1785">
        <v>49.644239999999996</v>
      </c>
      <c r="P166" s="638"/>
    </row>
    <row r="167" spans="2:16" ht="15" x14ac:dyDescent="0.25">
      <c r="B167" s="93" t="s">
        <v>8</v>
      </c>
      <c r="C167" s="1788">
        <v>29239.330787999985</v>
      </c>
      <c r="D167" s="1788">
        <v>47385.859615000008</v>
      </c>
      <c r="E167" s="1788">
        <v>1523.6706960000004</v>
      </c>
      <c r="F167" s="1788">
        <v>504.9935960000002</v>
      </c>
      <c r="G167" s="1788">
        <v>78653.854694999987</v>
      </c>
      <c r="H167" s="1788">
        <v>34578.33743900001</v>
      </c>
      <c r="I167" s="1788">
        <v>18012.10056100001</v>
      </c>
      <c r="J167" s="1788">
        <v>12196.911230000003</v>
      </c>
      <c r="K167" s="1788">
        <v>14237.672439000004</v>
      </c>
      <c r="L167" s="1788">
        <v>803.67317000000003</v>
      </c>
      <c r="M167" s="1788">
        <v>79828.694838999989</v>
      </c>
      <c r="N167" s="1788">
        <v>-1174.8401440000018</v>
      </c>
      <c r="P167" s="638"/>
    </row>
    <row r="168" spans="2:16" ht="15.75" x14ac:dyDescent="0.25">
      <c r="B168" s="72" t="s">
        <v>2321</v>
      </c>
      <c r="C168" s="1789"/>
      <c r="D168" s="1789"/>
      <c r="E168" s="1789"/>
      <c r="F168" s="1789"/>
      <c r="G168" s="1789"/>
      <c r="H168" s="1789"/>
      <c r="I168" s="1789"/>
      <c r="J168" s="1789"/>
      <c r="K168" s="1789"/>
      <c r="L168" s="1789"/>
      <c r="M168" s="1789"/>
      <c r="N168" s="1790"/>
    </row>
    <row r="169" spans="2:16" ht="15" x14ac:dyDescent="0.2">
      <c r="B169" s="72" t="s">
        <v>2365</v>
      </c>
      <c r="C169" s="1789"/>
      <c r="D169" s="1789"/>
      <c r="E169" s="1789"/>
      <c r="F169" s="1789"/>
      <c r="G169" s="1789"/>
      <c r="H169" s="1789"/>
      <c r="I169" s="1789"/>
      <c r="J169" s="1789"/>
      <c r="K169" s="1789"/>
      <c r="L169" s="1789"/>
      <c r="M169" s="1789"/>
      <c r="N169" s="1789"/>
    </row>
    <row r="170" spans="2:16" ht="15" x14ac:dyDescent="0.2">
      <c r="B170" s="72" t="s">
        <v>2366</v>
      </c>
      <c r="C170" s="1789"/>
      <c r="D170" s="1789"/>
      <c r="E170" s="1789"/>
      <c r="F170" s="1789"/>
      <c r="G170" s="1789"/>
      <c r="H170" s="1789"/>
      <c r="I170" s="1789"/>
      <c r="J170" s="1789"/>
      <c r="K170" s="1789"/>
      <c r="L170" s="1789"/>
      <c r="M170" s="1789"/>
      <c r="N170" s="1789"/>
    </row>
    <row r="171" spans="2:16" ht="15" x14ac:dyDescent="0.2">
      <c r="B171" s="72" t="s">
        <v>2367</v>
      </c>
      <c r="C171" s="1789"/>
      <c r="D171" s="1789"/>
      <c r="E171" s="1789"/>
      <c r="F171" s="1789"/>
      <c r="G171" s="1789"/>
      <c r="H171" s="1789"/>
      <c r="I171" s="1789"/>
      <c r="J171" s="1789"/>
      <c r="K171" s="1789"/>
      <c r="L171" s="1789"/>
      <c r="M171" s="1789"/>
      <c r="N171" s="1789"/>
    </row>
    <row r="172" spans="2:16" ht="15" x14ac:dyDescent="0.2">
      <c r="B172" s="1791"/>
      <c r="C172" s="1789"/>
      <c r="D172" s="1789"/>
      <c r="E172" s="1789"/>
      <c r="F172" s="1789"/>
      <c r="G172" s="1789"/>
      <c r="H172" s="1789"/>
      <c r="I172" s="1789"/>
      <c r="J172" s="1789"/>
      <c r="K172" s="1789"/>
      <c r="L172" s="1789"/>
      <c r="M172" s="1789"/>
      <c r="N172" s="1789"/>
    </row>
    <row r="173" spans="2:16" ht="15" x14ac:dyDescent="0.2">
      <c r="B173" s="1791"/>
      <c r="C173" s="1789"/>
      <c r="D173" s="1789"/>
      <c r="E173" s="1789"/>
      <c r="F173" s="1789"/>
      <c r="G173" s="1789"/>
      <c r="H173" s="1789"/>
      <c r="I173" s="1789"/>
      <c r="J173" s="1789"/>
      <c r="K173" s="1789"/>
      <c r="L173" s="1789"/>
      <c r="M173" s="1789"/>
      <c r="N173" s="1789"/>
    </row>
    <row r="174" spans="2:16" ht="15" x14ac:dyDescent="0.2">
      <c r="B174" s="1791"/>
      <c r="C174" s="1789"/>
      <c r="D174" s="1789"/>
      <c r="E174" s="1789"/>
      <c r="F174" s="1789"/>
      <c r="G174" s="1789"/>
      <c r="H174" s="1789"/>
      <c r="I174" s="1789"/>
      <c r="J174" s="1789"/>
      <c r="K174" s="1789"/>
      <c r="L174" s="1789"/>
      <c r="M174" s="1789"/>
      <c r="N174" s="1789"/>
    </row>
  </sheetData>
  <mergeCells count="5">
    <mergeCell ref="B2:N2"/>
    <mergeCell ref="B3:N3"/>
    <mergeCell ref="B4:N4"/>
    <mergeCell ref="B5:N5"/>
    <mergeCell ref="B6:N6"/>
  </mergeCells>
  <hyperlinks>
    <hyperlink ref="O2" location="'Indice Total'!A196" display="Volver" xr:uid="{D0B83300-C44A-4730-A58C-59F5EA3A9F9B}"/>
    <hyperlink ref="J1" location="'Capítulo X'!A1" display="Volver" xr:uid="{CDEE55F1-4FB3-4098-9811-B8D0C49C59FA}"/>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499984740745262"/>
    <pageSetUpPr fitToPage="1"/>
  </sheetPr>
  <dimension ref="B1:J28"/>
  <sheetViews>
    <sheetView showGridLines="0" zoomScale="90" zoomScaleNormal="90" workbookViewId="0">
      <selection activeCell="B2" sqref="B2:G2"/>
    </sheetView>
  </sheetViews>
  <sheetFormatPr baseColWidth="10" defaultColWidth="11.42578125" defaultRowHeight="12.75" x14ac:dyDescent="0.2"/>
  <cols>
    <col min="1" max="1" width="17.85546875" style="40" customWidth="1"/>
    <col min="2" max="2" width="63" style="40" customWidth="1"/>
    <col min="3" max="3" width="17" style="40" customWidth="1"/>
    <col min="4" max="4" width="16.85546875" style="40" customWidth="1"/>
    <col min="5" max="5" width="18.5703125" style="40" customWidth="1"/>
    <col min="6" max="6" width="16.7109375" style="40" customWidth="1"/>
    <col min="7" max="7" width="16" style="40" customWidth="1"/>
    <col min="8" max="8" width="14.140625" style="40" customWidth="1"/>
    <col min="9" max="16384" width="11.42578125" style="40"/>
  </cols>
  <sheetData>
    <row r="1" spans="2:10" ht="42.95" customHeight="1" x14ac:dyDescent="0.2"/>
    <row r="2" spans="2:10" ht="18" x14ac:dyDescent="0.2">
      <c r="B2" s="1991" t="s">
        <v>106</v>
      </c>
      <c r="C2" s="2001"/>
      <c r="D2" s="2001"/>
      <c r="E2" s="2001"/>
      <c r="F2" s="2001"/>
      <c r="G2" s="2001"/>
      <c r="H2" s="876" t="s">
        <v>751</v>
      </c>
    </row>
    <row r="3" spans="2:10" ht="36.75" customHeight="1" x14ac:dyDescent="0.2">
      <c r="B3" s="1976" t="s">
        <v>107</v>
      </c>
      <c r="C3" s="2055"/>
      <c r="D3" s="2055"/>
      <c r="E3" s="2055"/>
      <c r="F3" s="2055"/>
      <c r="G3" s="2055"/>
      <c r="H3" s="844"/>
    </row>
    <row r="4" spans="2:10" ht="19.149999999999999" customHeight="1" thickBot="1" x14ac:dyDescent="0.25">
      <c r="B4" s="2052">
        <v>2021</v>
      </c>
      <c r="C4" s="2056"/>
      <c r="D4" s="2056"/>
      <c r="E4" s="2056"/>
      <c r="F4" s="2056"/>
      <c r="G4" s="2056"/>
      <c r="H4" s="845"/>
    </row>
    <row r="5" spans="2:10" ht="20.25" customHeight="1" x14ac:dyDescent="0.2">
      <c r="B5" s="110"/>
      <c r="C5" s="110"/>
      <c r="D5" s="110"/>
      <c r="E5" s="110"/>
      <c r="F5" s="110"/>
      <c r="G5" s="110"/>
      <c r="H5" s="111"/>
    </row>
    <row r="6" spans="2:10" ht="17.25" customHeight="1" x14ac:dyDescent="0.2">
      <c r="B6" s="2057" t="s">
        <v>16</v>
      </c>
      <c r="C6" s="2058" t="s">
        <v>17</v>
      </c>
      <c r="D6" s="2058"/>
      <c r="E6" s="2058"/>
      <c r="F6" s="2059" t="s">
        <v>815</v>
      </c>
      <c r="G6" s="2059" t="s">
        <v>8</v>
      </c>
      <c r="H6" s="757"/>
    </row>
    <row r="7" spans="2:10" ht="24.75" customHeight="1" x14ac:dyDescent="0.2">
      <c r="B7" s="2057"/>
      <c r="C7" s="30" t="s">
        <v>18</v>
      </c>
      <c r="D7" s="30" t="s">
        <v>19</v>
      </c>
      <c r="E7" s="30" t="s">
        <v>20</v>
      </c>
      <c r="F7" s="2059"/>
      <c r="G7" s="2059"/>
      <c r="H7" s="757"/>
    </row>
    <row r="8" spans="2:10" ht="18" customHeight="1" x14ac:dyDescent="0.2">
      <c r="B8" s="33" t="s">
        <v>21</v>
      </c>
      <c r="C8" s="12">
        <v>191320.91666666666</v>
      </c>
      <c r="D8" s="60">
        <v>125269.41666666667</v>
      </c>
      <c r="E8" s="12">
        <v>25099.666666666668</v>
      </c>
      <c r="F8" s="60">
        <v>62609.583333333336</v>
      </c>
      <c r="G8" s="50">
        <v>404299.58333333331</v>
      </c>
      <c r="H8" s="805"/>
      <c r="I8" s="94"/>
      <c r="J8" s="94"/>
    </row>
    <row r="9" spans="2:10" ht="18" customHeight="1" x14ac:dyDescent="0.2">
      <c r="B9" s="33" t="s">
        <v>22</v>
      </c>
      <c r="C9" s="12">
        <v>28268</v>
      </c>
      <c r="D9" s="60">
        <v>13250.583333333334</v>
      </c>
      <c r="E9" s="12">
        <v>1825.75</v>
      </c>
      <c r="F9" s="60">
        <v>2753.25</v>
      </c>
      <c r="G9" s="50">
        <v>46097.583333333336</v>
      </c>
      <c r="H9" s="805"/>
      <c r="I9" s="94"/>
      <c r="J9" s="94"/>
    </row>
    <row r="10" spans="2:10" ht="18" customHeight="1" x14ac:dyDescent="0.2">
      <c r="B10" s="33" t="s">
        <v>23</v>
      </c>
      <c r="C10" s="12">
        <v>36193.416666666664</v>
      </c>
      <c r="D10" s="60">
        <v>33670.5</v>
      </c>
      <c r="E10" s="12">
        <v>1975.0833333333333</v>
      </c>
      <c r="F10" s="60">
        <v>14604.833333333334</v>
      </c>
      <c r="G10" s="50">
        <v>86443.833333333314</v>
      </c>
      <c r="H10" s="805"/>
      <c r="I10" s="94"/>
      <c r="J10" s="94"/>
    </row>
    <row r="11" spans="2:10" ht="18" customHeight="1" x14ac:dyDescent="0.2">
      <c r="B11" s="33" t="s">
        <v>24</v>
      </c>
      <c r="C11" s="12">
        <v>254149.91666666666</v>
      </c>
      <c r="D11" s="60">
        <v>171813.33333333334</v>
      </c>
      <c r="E11" s="12">
        <v>57290.416666666664</v>
      </c>
      <c r="F11" s="60">
        <v>57972.333333333336</v>
      </c>
      <c r="G11" s="50">
        <v>541226</v>
      </c>
      <c r="H11" s="805"/>
      <c r="I11" s="94"/>
      <c r="J11" s="94"/>
    </row>
    <row r="12" spans="2:10" ht="18" customHeight="1" x14ac:dyDescent="0.2">
      <c r="B12" s="33" t="s">
        <v>25</v>
      </c>
      <c r="C12" s="12">
        <v>18625.5</v>
      </c>
      <c r="D12" s="60">
        <v>11514.333333333334</v>
      </c>
      <c r="E12" s="12">
        <v>2090.1666666666665</v>
      </c>
      <c r="F12" s="60">
        <v>3943.9166666666665</v>
      </c>
      <c r="G12" s="50">
        <v>36173.916666666672</v>
      </c>
      <c r="H12" s="805"/>
      <c r="I12" s="94"/>
      <c r="J12" s="94"/>
    </row>
    <row r="13" spans="2:10" ht="18" customHeight="1" x14ac:dyDescent="0.2">
      <c r="B13" s="33" t="s">
        <v>26</v>
      </c>
      <c r="C13" s="12">
        <v>187509.5</v>
      </c>
      <c r="D13" s="60">
        <v>387342.5</v>
      </c>
      <c r="E13" s="12">
        <v>46935.416666666664</v>
      </c>
      <c r="F13" s="60">
        <v>64971.25</v>
      </c>
      <c r="G13" s="50">
        <v>686758.66666666663</v>
      </c>
      <c r="H13" s="805"/>
      <c r="I13" s="94"/>
      <c r="J13" s="94"/>
    </row>
    <row r="14" spans="2:10" ht="18" customHeight="1" x14ac:dyDescent="0.2">
      <c r="B14" s="33" t="s">
        <v>27</v>
      </c>
      <c r="C14" s="12">
        <v>366245.75</v>
      </c>
      <c r="D14" s="60">
        <v>322340.75</v>
      </c>
      <c r="E14" s="12">
        <v>55990.75</v>
      </c>
      <c r="F14" s="60">
        <v>182295.83333333334</v>
      </c>
      <c r="G14" s="50">
        <v>926873.08333333337</v>
      </c>
      <c r="H14" s="805"/>
      <c r="I14" s="94"/>
      <c r="J14" s="94"/>
    </row>
    <row r="15" spans="2:10" ht="18" customHeight="1" x14ac:dyDescent="0.2">
      <c r="B15" s="33" t="s">
        <v>28</v>
      </c>
      <c r="C15" s="12">
        <v>101471.91666666667</v>
      </c>
      <c r="D15" s="60">
        <v>81197.583333333328</v>
      </c>
      <c r="E15" s="12">
        <v>31600.333333333332</v>
      </c>
      <c r="F15" s="60">
        <v>54976.5</v>
      </c>
      <c r="G15" s="50">
        <v>269246.33333333337</v>
      </c>
      <c r="H15" s="805"/>
      <c r="I15" s="94"/>
      <c r="J15" s="94"/>
    </row>
    <row r="16" spans="2:10" ht="18" customHeight="1" x14ac:dyDescent="0.2">
      <c r="B16" s="33" t="s">
        <v>29</v>
      </c>
      <c r="C16" s="12">
        <v>169939.33333333334</v>
      </c>
      <c r="D16" s="60">
        <v>145523.5</v>
      </c>
      <c r="E16" s="12">
        <v>57214</v>
      </c>
      <c r="F16" s="60">
        <v>67990.166666666672</v>
      </c>
      <c r="G16" s="50">
        <v>440667.00000000006</v>
      </c>
      <c r="H16" s="805"/>
      <c r="I16" s="94"/>
      <c r="J16" s="94"/>
    </row>
    <row r="17" spans="2:10" ht="18" customHeight="1" x14ac:dyDescent="0.2">
      <c r="B17" s="33" t="s">
        <v>30</v>
      </c>
      <c r="C17" s="12">
        <v>75872.083333333328</v>
      </c>
      <c r="D17" s="60">
        <v>93441.5</v>
      </c>
      <c r="E17" s="12">
        <v>13780.416666666666</v>
      </c>
      <c r="F17" s="60">
        <v>15242.75</v>
      </c>
      <c r="G17" s="50">
        <v>198336.74999999997</v>
      </c>
      <c r="H17" s="805"/>
      <c r="I17" s="94"/>
      <c r="J17" s="94"/>
    </row>
    <row r="18" spans="2:10" ht="18" customHeight="1" x14ac:dyDescent="0.2">
      <c r="B18" s="33" t="s">
        <v>31</v>
      </c>
      <c r="C18" s="12">
        <v>447808.75</v>
      </c>
      <c r="D18" s="60">
        <v>304797.33333333331</v>
      </c>
      <c r="E18" s="12">
        <v>70294.5</v>
      </c>
      <c r="F18" s="60">
        <v>208030.58333333334</v>
      </c>
      <c r="G18" s="50">
        <v>1030931.1666666666</v>
      </c>
      <c r="H18" s="805"/>
      <c r="I18" s="94"/>
      <c r="J18" s="94"/>
    </row>
    <row r="19" spans="2:10" ht="18" customHeight="1" x14ac:dyDescent="0.2">
      <c r="B19" s="33" t="s">
        <v>32</v>
      </c>
      <c r="C19" s="12">
        <v>269214.83333333331</v>
      </c>
      <c r="D19" s="60">
        <v>174560</v>
      </c>
      <c r="E19" s="12">
        <v>69376.75</v>
      </c>
      <c r="F19" s="60">
        <v>30507.916666666668</v>
      </c>
      <c r="G19" s="50">
        <v>543659.5</v>
      </c>
      <c r="H19" s="805"/>
      <c r="I19" s="94"/>
      <c r="J19" s="94"/>
    </row>
    <row r="20" spans="2:10" ht="18" customHeight="1" x14ac:dyDescent="0.2">
      <c r="B20" s="33" t="s">
        <v>33</v>
      </c>
      <c r="C20" s="12">
        <v>243268.83333333334</v>
      </c>
      <c r="D20" s="60">
        <v>133745.08333333334</v>
      </c>
      <c r="E20" s="12">
        <v>39226.5</v>
      </c>
      <c r="F20" s="60">
        <v>47736.916666666664</v>
      </c>
      <c r="G20" s="50">
        <v>463977.33333333337</v>
      </c>
      <c r="H20" s="805"/>
      <c r="I20" s="94"/>
      <c r="J20" s="94"/>
    </row>
    <row r="21" spans="2:10" ht="18" customHeight="1" x14ac:dyDescent="0.2">
      <c r="B21" s="33" t="s">
        <v>34</v>
      </c>
      <c r="C21" s="12">
        <v>139050</v>
      </c>
      <c r="D21" s="60">
        <v>80309.5</v>
      </c>
      <c r="E21" s="12">
        <v>51140.166666666664</v>
      </c>
      <c r="F21" s="60">
        <v>183728.5</v>
      </c>
      <c r="G21" s="50">
        <v>454228.16666666669</v>
      </c>
      <c r="H21" s="805"/>
      <c r="I21" s="94"/>
      <c r="J21" s="94"/>
    </row>
    <row r="22" spans="2:10" ht="18" customHeight="1" x14ac:dyDescent="0.2">
      <c r="B22" s="33" t="s">
        <v>35</v>
      </c>
      <c r="C22" s="12">
        <v>167212</v>
      </c>
      <c r="D22" s="60">
        <v>79027.083333333328</v>
      </c>
      <c r="E22" s="12">
        <v>23101.416666666668</v>
      </c>
      <c r="F22" s="60">
        <v>329588.25</v>
      </c>
      <c r="G22" s="50">
        <v>598928.75</v>
      </c>
      <c r="H22" s="805"/>
      <c r="I22" s="94"/>
      <c r="J22" s="94"/>
    </row>
    <row r="23" spans="2:10" ht="18" customHeight="1" x14ac:dyDescent="0.2">
      <c r="B23" s="33" t="s">
        <v>36</v>
      </c>
      <c r="C23" s="12">
        <v>22413.166666666668</v>
      </c>
      <c r="D23" s="60">
        <v>25727.916666666668</v>
      </c>
      <c r="E23" s="12">
        <v>5418.666666666667</v>
      </c>
      <c r="F23" s="60">
        <v>152978.41666666666</v>
      </c>
      <c r="G23" s="50">
        <v>206538.16666666666</v>
      </c>
      <c r="H23" s="805"/>
      <c r="I23" s="94"/>
      <c r="J23" s="94"/>
    </row>
    <row r="24" spans="2:10" ht="18" customHeight="1" x14ac:dyDescent="0.2">
      <c r="B24" s="33" t="s">
        <v>37</v>
      </c>
      <c r="C24" s="60">
        <v>20045.25</v>
      </c>
      <c r="D24" s="60">
        <v>534.16666666666663</v>
      </c>
      <c r="E24" s="12">
        <v>32.5</v>
      </c>
      <c r="F24" s="60">
        <v>366.91666666666669</v>
      </c>
      <c r="G24" s="50">
        <v>20978.833333333336</v>
      </c>
      <c r="H24" s="805"/>
      <c r="I24" s="94"/>
      <c r="J24" s="94"/>
    </row>
    <row r="25" spans="2:10" s="626" customFormat="1" ht="18" customHeight="1" x14ac:dyDescent="0.2">
      <c r="B25" s="33" t="s">
        <v>811</v>
      </c>
      <c r="C25" s="12"/>
      <c r="D25" s="60"/>
      <c r="E25" s="12"/>
      <c r="F25" s="60">
        <v>26732.75</v>
      </c>
      <c r="G25" s="50">
        <v>26732.75</v>
      </c>
      <c r="H25" s="805"/>
      <c r="I25" s="94"/>
      <c r="J25" s="94"/>
    </row>
    <row r="26" spans="2:10" ht="18" customHeight="1" x14ac:dyDescent="0.2">
      <c r="B26" s="535" t="s">
        <v>8</v>
      </c>
      <c r="C26" s="15">
        <v>2738609.1666666665</v>
      </c>
      <c r="D26" s="15">
        <v>2184065.083333333</v>
      </c>
      <c r="E26" s="15">
        <v>552392.5</v>
      </c>
      <c r="F26" s="15">
        <v>1507030.666666667</v>
      </c>
      <c r="G26" s="15">
        <v>6982097.416666667</v>
      </c>
      <c r="H26" s="805"/>
      <c r="I26" s="94"/>
      <c r="J26" s="94"/>
    </row>
    <row r="27" spans="2:10" ht="12" customHeight="1" x14ac:dyDescent="0.2">
      <c r="B27" s="27" t="s">
        <v>81</v>
      </c>
      <c r="H27" s="805"/>
      <c r="I27" s="94"/>
      <c r="J27" s="94"/>
    </row>
    <row r="28" spans="2:10" ht="35.25" customHeight="1" x14ac:dyDescent="0.2">
      <c r="B28" s="2054" t="s">
        <v>816</v>
      </c>
      <c r="C28" s="2054"/>
      <c r="D28" s="2054"/>
      <c r="E28" s="2054"/>
      <c r="F28" s="2054"/>
      <c r="G28" s="2054"/>
      <c r="H28" s="805"/>
      <c r="I28" s="94"/>
      <c r="J28" s="94"/>
    </row>
  </sheetData>
  <mergeCells count="8">
    <mergeCell ref="B28:G28"/>
    <mergeCell ref="B2:G2"/>
    <mergeCell ref="B3:G3"/>
    <mergeCell ref="B4:G4"/>
    <mergeCell ref="B6:B7"/>
    <mergeCell ref="C6:E6"/>
    <mergeCell ref="F6:F7"/>
    <mergeCell ref="G6:G7"/>
  </mergeCells>
  <hyperlinks>
    <hyperlink ref="H2" location="'Capítulo I'!A1" display="Volver" xr:uid="{00000000-0004-0000-0B00-000000000000}"/>
  </hyperlinks>
  <pageMargins left="0.70866141732283472" right="0.70866141732283472" top="0.74803149606299213" bottom="0.74803149606299213" header="0.31496062992125984" footer="0.31496062992125984"/>
  <pageSetup scale="8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499984740745262"/>
    <pageSetUpPr fitToPage="1"/>
  </sheetPr>
  <dimension ref="B1:I29"/>
  <sheetViews>
    <sheetView showGridLines="0" zoomScale="90" zoomScaleNormal="90" workbookViewId="0">
      <selection activeCell="H25" sqref="H8:H25"/>
    </sheetView>
  </sheetViews>
  <sheetFormatPr baseColWidth="10" defaultColWidth="11.42578125" defaultRowHeight="12.75" x14ac:dyDescent="0.2"/>
  <cols>
    <col min="1" max="1" width="18" style="64" customWidth="1"/>
    <col min="2" max="2" width="40.5703125" style="64" customWidth="1"/>
    <col min="3" max="3" width="14.7109375" style="64" customWidth="1"/>
    <col min="4" max="4" width="17.42578125" style="64" customWidth="1"/>
    <col min="5" max="7" width="14.7109375" style="64" customWidth="1"/>
    <col min="8" max="8" width="19.7109375" style="64" customWidth="1"/>
    <col min="9" max="16384" width="11.42578125" style="64"/>
  </cols>
  <sheetData>
    <row r="1" spans="2:9" ht="42.95" customHeight="1" x14ac:dyDescent="0.2"/>
    <row r="2" spans="2:9" ht="18" x14ac:dyDescent="0.25">
      <c r="B2" s="2046" t="s">
        <v>108</v>
      </c>
      <c r="C2" s="2046"/>
      <c r="D2" s="2046"/>
      <c r="E2" s="2046"/>
      <c r="F2" s="2046"/>
      <c r="G2" s="2046"/>
      <c r="H2" s="876" t="s">
        <v>751</v>
      </c>
    </row>
    <row r="3" spans="2:9" ht="36" customHeight="1" x14ac:dyDescent="0.25">
      <c r="B3" s="2061" t="s">
        <v>109</v>
      </c>
      <c r="C3" s="2061"/>
      <c r="D3" s="2061"/>
      <c r="E3" s="2061"/>
      <c r="F3" s="2061"/>
      <c r="G3" s="2061"/>
      <c r="H3" s="754"/>
    </row>
    <row r="4" spans="2:9" ht="16.5" customHeight="1" thickBot="1" x14ac:dyDescent="0.3">
      <c r="B4" s="2062">
        <v>2021</v>
      </c>
      <c r="C4" s="2062"/>
      <c r="D4" s="2062"/>
      <c r="E4" s="2062"/>
      <c r="F4" s="2062"/>
      <c r="G4" s="2062"/>
      <c r="H4" s="814"/>
    </row>
    <row r="5" spans="2:9" ht="9" customHeight="1" x14ac:dyDescent="0.2">
      <c r="B5" s="106"/>
      <c r="C5" s="106"/>
      <c r="D5" s="106"/>
      <c r="E5" s="106"/>
      <c r="F5" s="106"/>
      <c r="G5" s="106"/>
      <c r="H5" s="111"/>
    </row>
    <row r="6" spans="2:9" ht="18.75" customHeight="1" x14ac:dyDescent="0.2">
      <c r="B6" s="2063" t="s">
        <v>94</v>
      </c>
      <c r="C6" s="2065" t="s">
        <v>17</v>
      </c>
      <c r="D6" s="2065"/>
      <c r="E6" s="2065"/>
      <c r="F6" s="2049" t="s">
        <v>817</v>
      </c>
      <c r="G6" s="2049" t="s">
        <v>8</v>
      </c>
      <c r="H6" s="757"/>
    </row>
    <row r="7" spans="2:9" ht="20.25" customHeight="1" x14ac:dyDescent="0.2">
      <c r="B7" s="2064"/>
      <c r="C7" s="30" t="s">
        <v>18</v>
      </c>
      <c r="D7" s="30" t="s">
        <v>19</v>
      </c>
      <c r="E7" s="30" t="s">
        <v>20</v>
      </c>
      <c r="F7" s="1999"/>
      <c r="G7" s="1999"/>
      <c r="H7" s="757"/>
    </row>
    <row r="8" spans="2:9" ht="18" customHeight="1" x14ac:dyDescent="0.2">
      <c r="B8" s="69" t="s">
        <v>52</v>
      </c>
      <c r="C8" s="12">
        <v>35559.666666666664</v>
      </c>
      <c r="D8" s="12">
        <v>11175.166666666666</v>
      </c>
      <c r="E8" s="12">
        <v>4983</v>
      </c>
      <c r="F8" s="12">
        <v>18178.25</v>
      </c>
      <c r="G8" s="116">
        <f>SUM(C8:F8)</f>
        <v>69896.083333333328</v>
      </c>
      <c r="H8" s="805"/>
      <c r="I8" s="610"/>
    </row>
    <row r="9" spans="2:9" ht="18" customHeight="1" x14ac:dyDescent="0.2">
      <c r="B9" s="69" t="s">
        <v>53</v>
      </c>
      <c r="C9" s="12">
        <v>45773.166666666664</v>
      </c>
      <c r="D9" s="12">
        <v>23045.166666666668</v>
      </c>
      <c r="E9" s="12">
        <v>2416.6666666666665</v>
      </c>
      <c r="F9" s="12">
        <v>32290.5</v>
      </c>
      <c r="G9" s="116">
        <f>SUM(C9:F9)</f>
        <v>103525.5</v>
      </c>
      <c r="H9" s="805"/>
      <c r="I9" s="610"/>
    </row>
    <row r="10" spans="2:9" ht="18" customHeight="1" x14ac:dyDescent="0.2">
      <c r="B10" s="69" t="s">
        <v>54</v>
      </c>
      <c r="C10" s="12">
        <v>97915.333333333328</v>
      </c>
      <c r="D10" s="12">
        <v>61236.916666666664</v>
      </c>
      <c r="E10" s="12">
        <v>8556.75</v>
      </c>
      <c r="F10" s="12">
        <v>50885.916666666664</v>
      </c>
      <c r="G10" s="116">
        <f>SUM(C10:F10)</f>
        <v>218594.91666666666</v>
      </c>
      <c r="H10" s="805"/>
      <c r="I10" s="610"/>
    </row>
    <row r="11" spans="2:9" ht="18" customHeight="1" x14ac:dyDescent="0.2">
      <c r="B11" s="69" t="s">
        <v>55</v>
      </c>
      <c r="C11" s="12">
        <v>52981.916666666664</v>
      </c>
      <c r="D11" s="12">
        <v>17370.416666666668</v>
      </c>
      <c r="E11" s="12">
        <v>1243</v>
      </c>
      <c r="F11" s="12">
        <v>24557.916666666668</v>
      </c>
      <c r="G11" s="116">
        <f>SUM(C11:F11)</f>
        <v>96153.25</v>
      </c>
      <c r="H11" s="805"/>
      <c r="I11" s="610"/>
    </row>
    <row r="12" spans="2:9" ht="18" customHeight="1" x14ac:dyDescent="0.2">
      <c r="B12" s="69" t="s">
        <v>56</v>
      </c>
      <c r="C12" s="12">
        <v>108391.75</v>
      </c>
      <c r="D12" s="12">
        <v>46791.5</v>
      </c>
      <c r="E12" s="12">
        <v>1919</v>
      </c>
      <c r="F12" s="12">
        <v>53450.333333333336</v>
      </c>
      <c r="G12" s="116">
        <f>SUM(C12:F12)</f>
        <v>210552.58333333334</v>
      </c>
      <c r="H12" s="805"/>
      <c r="I12" s="610"/>
    </row>
    <row r="13" spans="2:9" ht="18" customHeight="1" x14ac:dyDescent="0.2">
      <c r="B13" s="69" t="s">
        <v>57</v>
      </c>
      <c r="C13" s="12">
        <v>123712.91666666667</v>
      </c>
      <c r="D13" s="12">
        <v>77324.083333333328</v>
      </c>
      <c r="E13" s="12">
        <v>210675.83333333334</v>
      </c>
      <c r="F13" s="12">
        <v>139514.66666666666</v>
      </c>
      <c r="G13" s="116">
        <f>SUM(C13:F13)</f>
        <v>551227.5</v>
      </c>
      <c r="H13" s="805"/>
      <c r="I13" s="610"/>
    </row>
    <row r="14" spans="2:9" ht="18" customHeight="1" x14ac:dyDescent="0.2">
      <c r="B14" s="69" t="s">
        <v>58</v>
      </c>
      <c r="C14" s="12">
        <v>123811.33333333333</v>
      </c>
      <c r="D14" s="12">
        <v>85363.666666666672</v>
      </c>
      <c r="E14" s="12">
        <v>25539.583333333332</v>
      </c>
      <c r="F14" s="12">
        <v>69110</v>
      </c>
      <c r="G14" s="116">
        <f>SUM(C14:F14)</f>
        <v>303824.58333333337</v>
      </c>
      <c r="H14" s="805"/>
      <c r="I14" s="610"/>
    </row>
    <row r="15" spans="2:9" ht="18" customHeight="1" x14ac:dyDescent="0.2">
      <c r="B15" s="69" t="s">
        <v>59</v>
      </c>
      <c r="C15" s="12">
        <v>110269.58333333333</v>
      </c>
      <c r="D15" s="12">
        <v>103017.5</v>
      </c>
      <c r="E15" s="12">
        <v>14528.416666666666</v>
      </c>
      <c r="F15" s="12">
        <v>82945.583333333328</v>
      </c>
      <c r="G15" s="116">
        <f>SUM(C15:F15)</f>
        <v>310761.08333333331</v>
      </c>
      <c r="H15" s="805"/>
      <c r="I15" s="610"/>
    </row>
    <row r="16" spans="2:9" ht="18" customHeight="1" x14ac:dyDescent="0.2">
      <c r="B16" s="69" t="s">
        <v>754</v>
      </c>
      <c r="C16" s="12">
        <v>68920.833333333328</v>
      </c>
      <c r="D16" s="12">
        <v>34288.166666666664</v>
      </c>
      <c r="E16" s="12">
        <v>1135.4166666666667</v>
      </c>
      <c r="F16" s="12">
        <v>31118.583333333332</v>
      </c>
      <c r="G16" s="116">
        <f>SUM(C16:F16)</f>
        <v>135463</v>
      </c>
      <c r="H16" s="805"/>
      <c r="I16" s="610"/>
    </row>
    <row r="17" spans="2:9" ht="18" customHeight="1" x14ac:dyDescent="0.2">
      <c r="B17" s="69" t="s">
        <v>60</v>
      </c>
      <c r="C17" s="12">
        <v>198745.08333333334</v>
      </c>
      <c r="D17" s="12">
        <v>111375.75</v>
      </c>
      <c r="E17" s="12">
        <v>23991.666666666668</v>
      </c>
      <c r="F17" s="12">
        <v>120261.08333333333</v>
      </c>
      <c r="G17" s="116">
        <f>SUM(C17:F17)</f>
        <v>454373.58333333337</v>
      </c>
      <c r="H17" s="805"/>
      <c r="I17" s="610"/>
    </row>
    <row r="18" spans="2:9" ht="18" customHeight="1" x14ac:dyDescent="0.2">
      <c r="B18" s="69" t="s">
        <v>61</v>
      </c>
      <c r="C18" s="12">
        <v>77136.333333333328</v>
      </c>
      <c r="D18" s="12">
        <v>102630.25</v>
      </c>
      <c r="E18" s="12">
        <v>831</v>
      </c>
      <c r="F18" s="12">
        <v>79296.416666666672</v>
      </c>
      <c r="G18" s="116">
        <f>SUM(C18:F18)</f>
        <v>259894</v>
      </c>
      <c r="H18" s="805"/>
      <c r="I18" s="610"/>
    </row>
    <row r="19" spans="2:9" ht="18" customHeight="1" x14ac:dyDescent="0.2">
      <c r="B19" s="69" t="s">
        <v>62</v>
      </c>
      <c r="C19" s="12">
        <v>58274.916666666664</v>
      </c>
      <c r="D19" s="12">
        <v>20444</v>
      </c>
      <c r="E19" s="12">
        <v>1181.1666666666667</v>
      </c>
      <c r="F19" s="12">
        <v>31855.416666666668</v>
      </c>
      <c r="G19" s="116">
        <f>SUM(C19:F19)</f>
        <v>111755.5</v>
      </c>
      <c r="H19" s="805"/>
      <c r="I19" s="610"/>
    </row>
    <row r="20" spans="2:9" ht="18" customHeight="1" x14ac:dyDescent="0.2">
      <c r="B20" s="70" t="s">
        <v>63</v>
      </c>
      <c r="C20" s="12">
        <v>115361.91666666667</v>
      </c>
      <c r="D20" s="12">
        <v>90962.833333333328</v>
      </c>
      <c r="E20" s="12">
        <v>20040.666666666668</v>
      </c>
      <c r="F20" s="12">
        <v>67988.666666666672</v>
      </c>
      <c r="G20" s="116">
        <f>SUM(C20:F20)</f>
        <v>294354.08333333331</v>
      </c>
      <c r="H20" s="805"/>
      <c r="I20" s="610"/>
    </row>
    <row r="21" spans="2:9" ht="18" customHeight="1" x14ac:dyDescent="0.2">
      <c r="B21" s="70" t="s">
        <v>95</v>
      </c>
      <c r="C21" s="12">
        <v>17210.25</v>
      </c>
      <c r="D21" s="12">
        <v>9059.25</v>
      </c>
      <c r="E21" s="12">
        <v>178.75</v>
      </c>
      <c r="F21" s="12">
        <v>10129.5</v>
      </c>
      <c r="G21" s="116">
        <f>SUM(C21:F21)</f>
        <v>36577.75</v>
      </c>
      <c r="H21" s="805"/>
      <c r="I21" s="610"/>
    </row>
    <row r="22" spans="2:9" ht="18" customHeight="1" x14ac:dyDescent="0.2">
      <c r="B22" s="69" t="s">
        <v>65</v>
      </c>
      <c r="C22" s="12">
        <v>29126.916666666668</v>
      </c>
      <c r="D22" s="12">
        <v>16894.666666666668</v>
      </c>
      <c r="E22" s="12">
        <v>12334.333333333334</v>
      </c>
      <c r="F22" s="12">
        <v>16131.416666666666</v>
      </c>
      <c r="G22" s="116">
        <f>SUM(C22:F22)</f>
        <v>74487.333333333343</v>
      </c>
      <c r="H22" s="805"/>
      <c r="I22" s="610"/>
    </row>
    <row r="23" spans="2:9" ht="18" customHeight="1" x14ac:dyDescent="0.2">
      <c r="B23" s="69" t="s">
        <v>66</v>
      </c>
      <c r="C23" s="12">
        <v>1475417.25</v>
      </c>
      <c r="D23" s="12">
        <v>1373085.75</v>
      </c>
      <c r="E23" s="12">
        <v>222837.25</v>
      </c>
      <c r="F23" s="12">
        <v>672263.5</v>
      </c>
      <c r="G23" s="116">
        <f>SUM(C23:F23)</f>
        <v>3743603.75</v>
      </c>
      <c r="H23" s="805"/>
      <c r="I23" s="610"/>
    </row>
    <row r="24" spans="2:9" ht="18" customHeight="1" x14ac:dyDescent="0.2">
      <c r="B24" s="33" t="s">
        <v>811</v>
      </c>
      <c r="C24" s="12"/>
      <c r="D24" s="12"/>
      <c r="E24" s="12"/>
      <c r="F24" s="12">
        <v>7052.916666666667</v>
      </c>
      <c r="G24" s="116">
        <f>SUM(C24:F24)</f>
        <v>7052.916666666667</v>
      </c>
      <c r="H24" s="805"/>
      <c r="I24" s="610"/>
    </row>
    <row r="25" spans="2:9" ht="18" customHeight="1" x14ac:dyDescent="0.2">
      <c r="B25" s="560" t="s">
        <v>8</v>
      </c>
      <c r="C25" s="50">
        <v>2738609.166666667</v>
      </c>
      <c r="D25" s="50">
        <v>2184065.0833333335</v>
      </c>
      <c r="E25" s="50">
        <v>552392.5</v>
      </c>
      <c r="F25" s="50">
        <v>1507030.6666666667</v>
      </c>
      <c r="G25" s="50">
        <f>SUM(C25:F25)</f>
        <v>6982097.416666667</v>
      </c>
      <c r="H25" s="805"/>
      <c r="I25" s="610"/>
    </row>
    <row r="26" spans="2:9" ht="14.25" customHeight="1" x14ac:dyDescent="0.2">
      <c r="B26" s="27" t="s">
        <v>81</v>
      </c>
      <c r="H26" s="805"/>
    </row>
    <row r="27" spans="2:9" ht="34.5" customHeight="1" x14ac:dyDescent="0.2">
      <c r="B27" s="2060" t="s">
        <v>816</v>
      </c>
      <c r="C27" s="2060"/>
      <c r="D27" s="2060"/>
      <c r="E27" s="2060"/>
      <c r="F27" s="2060"/>
      <c r="G27" s="2060"/>
      <c r="H27" s="805"/>
    </row>
    <row r="28" spans="2:9" x14ac:dyDescent="0.2">
      <c r="B28" s="36"/>
    </row>
    <row r="29" spans="2:9" x14ac:dyDescent="0.2">
      <c r="C29" s="906"/>
      <c r="D29" s="906"/>
      <c r="E29" s="906"/>
    </row>
  </sheetData>
  <mergeCells count="8">
    <mergeCell ref="B27:G27"/>
    <mergeCell ref="B2:G2"/>
    <mergeCell ref="B3:G3"/>
    <mergeCell ref="B4:G4"/>
    <mergeCell ref="B6:B7"/>
    <mergeCell ref="C6:E6"/>
    <mergeCell ref="F6:F7"/>
    <mergeCell ref="G6:G7"/>
  </mergeCells>
  <hyperlinks>
    <hyperlink ref="H2" location="'Capítulo I'!A1" display="Volver" xr:uid="{00000000-0004-0000-0C00-000000000000}"/>
  </hyperlinks>
  <pageMargins left="0.70866141732283472" right="0.51181102362204722" top="0.74803149606299213" bottom="0.74803149606299213" header="0.31496062992125984" footer="0.31496062992125984"/>
  <pageSetup scale="7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499984740745262"/>
    <pageSetUpPr fitToPage="1"/>
  </sheetPr>
  <dimension ref="B1:W84"/>
  <sheetViews>
    <sheetView showGridLines="0" zoomScale="90" zoomScaleNormal="90" workbookViewId="0"/>
  </sheetViews>
  <sheetFormatPr baseColWidth="10" defaultColWidth="11.42578125" defaultRowHeight="12.75" x14ac:dyDescent="0.2"/>
  <cols>
    <col min="1" max="1" width="18.28515625" style="64" customWidth="1"/>
    <col min="2" max="2" width="38.85546875" style="64" customWidth="1"/>
    <col min="3" max="3" width="14.85546875" style="64" customWidth="1"/>
    <col min="4" max="4" width="8.42578125" style="64" customWidth="1"/>
    <col min="5" max="5" width="14.85546875" style="64" customWidth="1"/>
    <col min="6" max="6" width="12.7109375" style="64" customWidth="1"/>
    <col min="7" max="7" width="16.7109375" style="64" customWidth="1"/>
    <col min="8" max="8" width="16.85546875" style="64" customWidth="1"/>
    <col min="9" max="9" width="14.85546875" style="64" customWidth="1"/>
    <col min="10" max="10" width="15.85546875" style="64" customWidth="1"/>
    <col min="11" max="11" width="19.7109375" style="64" customWidth="1"/>
    <col min="12" max="12" width="18.85546875" style="64" customWidth="1"/>
    <col min="13" max="13" width="18.5703125" style="64" customWidth="1"/>
    <col min="14" max="14" width="14.85546875" style="64" customWidth="1"/>
    <col min="15" max="15" width="13.5703125" style="64" customWidth="1"/>
    <col min="16" max="16" width="14.85546875" style="64" customWidth="1"/>
    <col min="17" max="17" width="16.7109375" style="64" customWidth="1"/>
    <col min="18" max="18" width="14.85546875" style="64" customWidth="1"/>
    <col min="19" max="20" width="21.140625" style="64" customWidth="1"/>
    <col min="21" max="21" width="16.7109375" style="64" customWidth="1"/>
    <col min="22" max="22" width="14" style="64" bestFit="1" customWidth="1"/>
    <col min="23" max="16384" width="11.42578125" style="64"/>
  </cols>
  <sheetData>
    <row r="1" spans="2:23" ht="42.95" customHeight="1" x14ac:dyDescent="0.2"/>
    <row r="2" spans="2:23" ht="18" x14ac:dyDescent="0.2">
      <c r="B2" s="1991" t="s">
        <v>110</v>
      </c>
      <c r="C2" s="1991"/>
      <c r="D2" s="1991"/>
      <c r="E2" s="1991"/>
      <c r="F2" s="1991"/>
      <c r="G2" s="1991"/>
      <c r="H2" s="1991"/>
      <c r="I2" s="1991"/>
      <c r="J2" s="1991"/>
      <c r="K2" s="1991"/>
      <c r="L2" s="1991"/>
      <c r="M2" s="1991"/>
      <c r="N2" s="1991"/>
      <c r="O2" s="1991"/>
      <c r="P2" s="1991"/>
      <c r="Q2" s="1991"/>
      <c r="R2" s="1991"/>
      <c r="S2" s="1991"/>
      <c r="T2" s="1991"/>
      <c r="U2" s="1991"/>
      <c r="V2" s="875"/>
    </row>
    <row r="3" spans="2:23" ht="36" customHeight="1" x14ac:dyDescent="0.2">
      <c r="B3" s="2066" t="s">
        <v>818</v>
      </c>
      <c r="C3" s="2066"/>
      <c r="D3" s="2066"/>
      <c r="E3" s="2066"/>
      <c r="F3" s="2066"/>
      <c r="G3" s="2066"/>
      <c r="H3" s="2066"/>
      <c r="I3" s="2066"/>
      <c r="J3" s="2066"/>
      <c r="K3" s="2066"/>
      <c r="L3" s="2066"/>
      <c r="M3" s="2066"/>
      <c r="N3" s="2066"/>
      <c r="O3" s="2066"/>
      <c r="P3" s="2066"/>
      <c r="Q3" s="2066"/>
      <c r="R3" s="2066"/>
      <c r="S3" s="2066"/>
      <c r="T3" s="2066"/>
      <c r="U3" s="2066"/>
      <c r="V3" s="3"/>
    </row>
    <row r="4" spans="2:23" ht="19.149999999999999" customHeight="1" thickBot="1" x14ac:dyDescent="0.25">
      <c r="B4" s="2026">
        <v>2021</v>
      </c>
      <c r="C4" s="2026"/>
      <c r="D4" s="2026"/>
      <c r="E4" s="2026"/>
      <c r="F4" s="2026"/>
      <c r="G4" s="2026"/>
      <c r="H4" s="2026"/>
      <c r="I4" s="2026"/>
      <c r="J4" s="2026"/>
      <c r="K4" s="2026"/>
      <c r="L4" s="2026"/>
      <c r="M4" s="2026"/>
      <c r="N4" s="2026"/>
      <c r="O4" s="2026"/>
      <c r="P4" s="2026"/>
      <c r="Q4" s="2026"/>
      <c r="R4" s="2026"/>
      <c r="S4" s="2026"/>
      <c r="T4" s="2026"/>
      <c r="U4" s="2026"/>
    </row>
    <row r="5" spans="2:23" ht="15" x14ac:dyDescent="0.2">
      <c r="B5" s="128"/>
      <c r="C5" s="128"/>
      <c r="D5" s="128"/>
      <c r="E5" s="128"/>
      <c r="F5" s="128"/>
      <c r="G5" s="128"/>
      <c r="H5" s="128"/>
      <c r="I5" s="129"/>
      <c r="J5" s="129"/>
      <c r="K5" s="129"/>
      <c r="L5" s="129"/>
      <c r="M5" s="129"/>
      <c r="N5" s="129"/>
      <c r="O5" s="129"/>
      <c r="P5" s="129"/>
      <c r="Q5" s="129"/>
      <c r="R5" s="129"/>
      <c r="S5" s="129"/>
      <c r="T5" s="129"/>
      <c r="U5" s="130"/>
    </row>
    <row r="6" spans="2:23" ht="94.5" x14ac:dyDescent="0.2">
      <c r="B6" s="131" t="s">
        <v>94</v>
      </c>
      <c r="C6" s="132" t="s">
        <v>21</v>
      </c>
      <c r="D6" s="132" t="s">
        <v>22</v>
      </c>
      <c r="E6" s="132" t="s">
        <v>23</v>
      </c>
      <c r="F6" s="132" t="s">
        <v>24</v>
      </c>
      <c r="G6" s="132" t="s">
        <v>25</v>
      </c>
      <c r="H6" s="132" t="s">
        <v>26</v>
      </c>
      <c r="I6" s="132" t="s">
        <v>27</v>
      </c>
      <c r="J6" s="132" t="s">
        <v>28</v>
      </c>
      <c r="K6" s="132" t="s">
        <v>29</v>
      </c>
      <c r="L6" s="132" t="s">
        <v>30</v>
      </c>
      <c r="M6" s="132" t="s">
        <v>31</v>
      </c>
      <c r="N6" s="132" t="s">
        <v>32</v>
      </c>
      <c r="O6" s="132" t="s">
        <v>33</v>
      </c>
      <c r="P6" s="132" t="s">
        <v>34</v>
      </c>
      <c r="Q6" s="132" t="s">
        <v>35</v>
      </c>
      <c r="R6" s="132" t="s">
        <v>36</v>
      </c>
      <c r="S6" s="132" t="s">
        <v>37</v>
      </c>
      <c r="T6" s="132" t="s">
        <v>811</v>
      </c>
      <c r="U6" s="132" t="s">
        <v>8</v>
      </c>
    </row>
    <row r="7" spans="2:23" ht="18" customHeight="1" x14ac:dyDescent="0.2">
      <c r="B7" s="133" t="s">
        <v>52</v>
      </c>
      <c r="C7" s="630">
        <v>1342</v>
      </c>
      <c r="D7" s="630">
        <v>115.33333333333333</v>
      </c>
      <c r="E7" s="630">
        <v>38.583333333333336</v>
      </c>
      <c r="F7" s="630">
        <v>746.5</v>
      </c>
      <c r="G7" s="630">
        <v>63.833333333333336</v>
      </c>
      <c r="H7" s="630">
        <v>912.25</v>
      </c>
      <c r="I7" s="630">
        <v>3123.9166666666665</v>
      </c>
      <c r="J7" s="630">
        <v>1105.5833333333333</v>
      </c>
      <c r="K7" s="630">
        <v>1472.6666666666667</v>
      </c>
      <c r="L7" s="630">
        <v>61.083333333333336</v>
      </c>
      <c r="M7" s="630">
        <v>1933</v>
      </c>
      <c r="N7" s="630">
        <v>17.333333333333332</v>
      </c>
      <c r="O7" s="630">
        <v>359.08333333333331</v>
      </c>
      <c r="P7" s="630">
        <v>1310.75</v>
      </c>
      <c r="Q7" s="630">
        <v>4107.333333333333</v>
      </c>
      <c r="R7" s="630">
        <v>1273.8333333333333</v>
      </c>
      <c r="S7" s="630">
        <v>1.5</v>
      </c>
      <c r="T7" s="630">
        <v>193.66666666666666</v>
      </c>
      <c r="U7" s="536">
        <v>18178.25</v>
      </c>
      <c r="V7" s="136"/>
      <c r="W7" s="48"/>
    </row>
    <row r="8" spans="2:23" ht="18" customHeight="1" x14ac:dyDescent="0.2">
      <c r="B8" s="133" t="s">
        <v>53</v>
      </c>
      <c r="C8" s="630">
        <v>311.58333333333331</v>
      </c>
      <c r="D8" s="630">
        <v>69.166666666666671</v>
      </c>
      <c r="E8" s="630">
        <v>104</v>
      </c>
      <c r="F8" s="630">
        <v>1397.25</v>
      </c>
      <c r="G8" s="630">
        <v>33.583333333333336</v>
      </c>
      <c r="H8" s="630">
        <v>1680.5833333333333</v>
      </c>
      <c r="I8" s="630">
        <v>7116.166666666667</v>
      </c>
      <c r="J8" s="630">
        <v>2043.4166666666667</v>
      </c>
      <c r="K8" s="630">
        <v>1811.0833333333333</v>
      </c>
      <c r="L8" s="630">
        <v>179.66666666666666</v>
      </c>
      <c r="M8" s="630">
        <v>3573.0833333333335</v>
      </c>
      <c r="N8" s="630">
        <v>49.916666666666664</v>
      </c>
      <c r="O8" s="630">
        <v>796.16666666666663</v>
      </c>
      <c r="P8" s="630">
        <v>4792.083333333333</v>
      </c>
      <c r="Q8" s="630">
        <v>6129</v>
      </c>
      <c r="R8" s="630">
        <v>1861.8333333333333</v>
      </c>
      <c r="S8" s="630">
        <v>11.166666666666666</v>
      </c>
      <c r="T8" s="630">
        <v>330.75</v>
      </c>
      <c r="U8" s="536">
        <v>32290.5</v>
      </c>
      <c r="V8" s="136"/>
      <c r="W8" s="48"/>
    </row>
    <row r="9" spans="2:23" ht="18" customHeight="1" x14ac:dyDescent="0.2">
      <c r="B9" s="133" t="s">
        <v>54</v>
      </c>
      <c r="C9" s="630">
        <v>338.66666666666669</v>
      </c>
      <c r="D9" s="630">
        <v>71.916666666666671</v>
      </c>
      <c r="E9" s="630">
        <v>4448.083333333333</v>
      </c>
      <c r="F9" s="630">
        <v>2434</v>
      </c>
      <c r="G9" s="630">
        <v>68.333333333333329</v>
      </c>
      <c r="H9" s="630">
        <v>3256.5833333333335</v>
      </c>
      <c r="I9" s="630">
        <v>5872</v>
      </c>
      <c r="J9" s="630">
        <v>3499.6666666666665</v>
      </c>
      <c r="K9" s="630">
        <v>3857.25</v>
      </c>
      <c r="L9" s="630">
        <v>242.75</v>
      </c>
      <c r="M9" s="630">
        <v>6664.416666666667</v>
      </c>
      <c r="N9" s="630">
        <v>36.916666666666664</v>
      </c>
      <c r="O9" s="630">
        <v>1126.25</v>
      </c>
      <c r="P9" s="630">
        <v>3918.75</v>
      </c>
      <c r="Q9" s="630">
        <v>10833.75</v>
      </c>
      <c r="R9" s="630">
        <v>3391.4166666666665</v>
      </c>
      <c r="S9" s="630">
        <v>8.0833333333333339</v>
      </c>
      <c r="T9" s="630">
        <v>817.08333333333337</v>
      </c>
      <c r="U9" s="536">
        <v>50885.916666666672</v>
      </c>
      <c r="V9" s="136"/>
      <c r="W9" s="48"/>
    </row>
    <row r="10" spans="2:23" ht="18" customHeight="1" x14ac:dyDescent="0.2">
      <c r="B10" s="133" t="s">
        <v>55</v>
      </c>
      <c r="C10" s="630">
        <v>935.91666666666663</v>
      </c>
      <c r="D10" s="630">
        <v>53.083333333333336</v>
      </c>
      <c r="E10" s="630">
        <v>2252.0833333333335</v>
      </c>
      <c r="F10" s="630">
        <v>938.91666666666663</v>
      </c>
      <c r="G10" s="630">
        <v>98.083333333333329</v>
      </c>
      <c r="H10" s="630">
        <v>1017.3333333333334</v>
      </c>
      <c r="I10" s="630">
        <v>2653.4166666666665</v>
      </c>
      <c r="J10" s="630">
        <v>1424.8333333333333</v>
      </c>
      <c r="K10" s="630">
        <v>1111.3333333333333</v>
      </c>
      <c r="L10" s="630">
        <v>63.75</v>
      </c>
      <c r="M10" s="630">
        <v>2182.3333333333335</v>
      </c>
      <c r="N10" s="630">
        <v>16.083333333333332</v>
      </c>
      <c r="O10" s="630">
        <v>4082.1666666666665</v>
      </c>
      <c r="P10" s="630">
        <v>1257.5833333333333</v>
      </c>
      <c r="Q10" s="630">
        <v>4993.916666666667</v>
      </c>
      <c r="R10" s="630">
        <v>1185.8333333333333</v>
      </c>
      <c r="S10" s="630">
        <v>0.91666666666666663</v>
      </c>
      <c r="T10" s="630">
        <v>290.33333333333331</v>
      </c>
      <c r="U10" s="536">
        <v>24557.916666666668</v>
      </c>
      <c r="V10" s="136"/>
      <c r="W10" s="48"/>
    </row>
    <row r="11" spans="2:23" ht="18" customHeight="1" x14ac:dyDescent="0.2">
      <c r="B11" s="133" t="s">
        <v>56</v>
      </c>
      <c r="C11" s="630">
        <v>4162</v>
      </c>
      <c r="D11" s="630">
        <v>71.833333333333329</v>
      </c>
      <c r="E11" s="630">
        <v>941.91666666666663</v>
      </c>
      <c r="F11" s="630">
        <v>2047.5833333333333</v>
      </c>
      <c r="G11" s="630">
        <v>271.41666666666669</v>
      </c>
      <c r="H11" s="630">
        <v>2664.1666666666665</v>
      </c>
      <c r="I11" s="630">
        <v>6892.833333333333</v>
      </c>
      <c r="J11" s="630">
        <v>3285</v>
      </c>
      <c r="K11" s="630">
        <v>2656.5</v>
      </c>
      <c r="L11" s="630">
        <v>245.58333333333334</v>
      </c>
      <c r="M11" s="630">
        <v>6759.166666666667</v>
      </c>
      <c r="N11" s="630">
        <v>144.16666666666666</v>
      </c>
      <c r="O11" s="630">
        <v>1448.3333333333333</v>
      </c>
      <c r="P11" s="630">
        <v>4503.583333333333</v>
      </c>
      <c r="Q11" s="630">
        <v>12905.25</v>
      </c>
      <c r="R11" s="630">
        <v>3641.5833333333335</v>
      </c>
      <c r="S11" s="630">
        <v>25.666666666666668</v>
      </c>
      <c r="T11" s="630">
        <v>783.75</v>
      </c>
      <c r="U11" s="536">
        <v>53450.333333333336</v>
      </c>
      <c r="V11" s="136"/>
      <c r="W11" s="48"/>
    </row>
    <row r="12" spans="2:23" ht="18" customHeight="1" x14ac:dyDescent="0.2">
      <c r="B12" s="133" t="s">
        <v>57</v>
      </c>
      <c r="C12" s="630">
        <v>6899</v>
      </c>
      <c r="D12" s="630">
        <v>50.166666666666664</v>
      </c>
      <c r="E12" s="630">
        <v>1799.25</v>
      </c>
      <c r="F12" s="630">
        <v>5154.916666666667</v>
      </c>
      <c r="G12" s="630">
        <v>333.25</v>
      </c>
      <c r="H12" s="630">
        <v>6669.75</v>
      </c>
      <c r="I12" s="630">
        <v>18198.583333333332</v>
      </c>
      <c r="J12" s="630">
        <v>7479.666666666667</v>
      </c>
      <c r="K12" s="630">
        <v>7411.083333333333</v>
      </c>
      <c r="L12" s="630">
        <v>1175.3333333333333</v>
      </c>
      <c r="M12" s="630">
        <v>19241.75</v>
      </c>
      <c r="N12" s="630">
        <v>3820.0833333333335</v>
      </c>
      <c r="O12" s="630">
        <v>4288.083333333333</v>
      </c>
      <c r="P12" s="630">
        <v>11856.416666666666</v>
      </c>
      <c r="Q12" s="630">
        <v>29192.5</v>
      </c>
      <c r="R12" s="630">
        <v>14325.083333333334</v>
      </c>
      <c r="S12" s="630">
        <v>40.5</v>
      </c>
      <c r="T12" s="630">
        <v>1579.25</v>
      </c>
      <c r="U12" s="536">
        <v>139514.66666666666</v>
      </c>
      <c r="V12" s="136"/>
      <c r="W12" s="48"/>
    </row>
    <row r="13" spans="2:23" ht="18" customHeight="1" x14ac:dyDescent="0.2">
      <c r="B13" s="133" t="s">
        <v>58</v>
      </c>
      <c r="C13" s="630">
        <v>10571.25</v>
      </c>
      <c r="D13" s="630">
        <v>5</v>
      </c>
      <c r="E13" s="630">
        <v>4107.916666666667</v>
      </c>
      <c r="F13" s="630">
        <v>3185.4166666666665</v>
      </c>
      <c r="G13" s="630">
        <v>380.5</v>
      </c>
      <c r="H13" s="630">
        <v>2952.6666666666665</v>
      </c>
      <c r="I13" s="630">
        <v>9233.5833333333339</v>
      </c>
      <c r="J13" s="630">
        <v>2543.6666666666665</v>
      </c>
      <c r="K13" s="630">
        <v>3306.4166666666665</v>
      </c>
      <c r="L13" s="630">
        <v>275.08333333333331</v>
      </c>
      <c r="M13" s="630">
        <v>6587.666666666667</v>
      </c>
      <c r="N13" s="630">
        <v>187.08333333333334</v>
      </c>
      <c r="O13" s="630">
        <v>1694.5</v>
      </c>
      <c r="P13" s="630">
        <v>5459.666666666667</v>
      </c>
      <c r="Q13" s="630">
        <v>11587.166666666666</v>
      </c>
      <c r="R13" s="630">
        <v>6248.333333333333</v>
      </c>
      <c r="S13" s="630">
        <v>5.416666666666667</v>
      </c>
      <c r="T13" s="630">
        <v>778.66666666666663</v>
      </c>
      <c r="U13" s="536">
        <v>69110</v>
      </c>
      <c r="V13" s="136"/>
      <c r="W13" s="48"/>
    </row>
    <row r="14" spans="2:23" ht="18" customHeight="1" x14ac:dyDescent="0.2">
      <c r="B14" s="133" t="s">
        <v>59</v>
      </c>
      <c r="C14" s="630">
        <v>8743.5833333333339</v>
      </c>
      <c r="D14" s="630">
        <v>35.333333333333336</v>
      </c>
      <c r="E14" s="630">
        <v>93.583333333333329</v>
      </c>
      <c r="F14" s="630">
        <v>3526.5833333333335</v>
      </c>
      <c r="G14" s="630">
        <v>454.08333333333331</v>
      </c>
      <c r="H14" s="630">
        <v>4321.583333333333</v>
      </c>
      <c r="I14" s="630">
        <v>10747.333333333334</v>
      </c>
      <c r="J14" s="630">
        <v>2916.6666666666665</v>
      </c>
      <c r="K14" s="630">
        <v>4689.833333333333</v>
      </c>
      <c r="L14" s="630">
        <v>424.75</v>
      </c>
      <c r="M14" s="630">
        <v>8374.0833333333339</v>
      </c>
      <c r="N14" s="630">
        <v>89.166666666666671</v>
      </c>
      <c r="O14" s="630">
        <v>1748.4166666666667</v>
      </c>
      <c r="P14" s="630">
        <v>15917.5</v>
      </c>
      <c r="Q14" s="630">
        <v>13647.833333333334</v>
      </c>
      <c r="R14" s="630">
        <v>6231.75</v>
      </c>
      <c r="S14" s="630">
        <v>4.583333333333333</v>
      </c>
      <c r="T14" s="630">
        <v>978.91666666666663</v>
      </c>
      <c r="U14" s="536">
        <v>82945.583333333328</v>
      </c>
      <c r="V14" s="136"/>
      <c r="W14" s="48"/>
    </row>
    <row r="15" spans="2:23" ht="18" customHeight="1" x14ac:dyDescent="0.2">
      <c r="B15" s="133" t="s">
        <v>754</v>
      </c>
      <c r="C15" s="630">
        <v>3345.0833333333335</v>
      </c>
      <c r="D15" s="630">
        <v>1</v>
      </c>
      <c r="E15" s="630">
        <v>32.416666666666664</v>
      </c>
      <c r="F15" s="630">
        <v>1411.9166666666667</v>
      </c>
      <c r="G15" s="630">
        <v>300.58333333333331</v>
      </c>
      <c r="H15" s="630">
        <v>1626.6666666666667</v>
      </c>
      <c r="I15" s="630">
        <v>4887.583333333333</v>
      </c>
      <c r="J15" s="630">
        <v>1473.8333333333333</v>
      </c>
      <c r="K15" s="630">
        <v>2054.3333333333335</v>
      </c>
      <c r="L15" s="630">
        <v>186.75</v>
      </c>
      <c r="M15" s="630">
        <v>3367.75</v>
      </c>
      <c r="N15" s="630">
        <v>22</v>
      </c>
      <c r="O15" s="630">
        <v>547.75</v>
      </c>
      <c r="P15" s="630">
        <v>2754.6666666666665</v>
      </c>
      <c r="Q15" s="630">
        <v>6247.083333333333</v>
      </c>
      <c r="R15" s="630">
        <v>2497.5833333333335</v>
      </c>
      <c r="S15" s="630">
        <v>13.166666666666666</v>
      </c>
      <c r="T15" s="630">
        <v>348.41666666666669</v>
      </c>
      <c r="U15" s="536">
        <v>31118.583333333336</v>
      </c>
      <c r="V15" s="136"/>
      <c r="W15" s="48"/>
    </row>
    <row r="16" spans="2:23" ht="18" customHeight="1" x14ac:dyDescent="0.2">
      <c r="B16" s="133" t="s">
        <v>60</v>
      </c>
      <c r="C16" s="630">
        <v>3676.4166666666665</v>
      </c>
      <c r="D16" s="630">
        <v>416.58333333333331</v>
      </c>
      <c r="E16" s="630">
        <v>160.91666666666666</v>
      </c>
      <c r="F16" s="630">
        <v>5041.083333333333</v>
      </c>
      <c r="G16" s="630">
        <v>293.33333333333331</v>
      </c>
      <c r="H16" s="630">
        <v>5314.75</v>
      </c>
      <c r="I16" s="630">
        <v>14055.833333333334</v>
      </c>
      <c r="J16" s="630">
        <v>4003.0833333333335</v>
      </c>
      <c r="K16" s="630">
        <v>6520.416666666667</v>
      </c>
      <c r="L16" s="630">
        <v>539.58333333333337</v>
      </c>
      <c r="M16" s="630">
        <v>15263.833333333334</v>
      </c>
      <c r="N16" s="630">
        <v>16285.5</v>
      </c>
      <c r="O16" s="630">
        <v>3108.4166666666665</v>
      </c>
      <c r="P16" s="630">
        <v>11798.583333333334</v>
      </c>
      <c r="Q16" s="630">
        <v>23154.75</v>
      </c>
      <c r="R16" s="630">
        <v>7943.333333333333</v>
      </c>
      <c r="S16" s="630">
        <v>23.083333333333332</v>
      </c>
      <c r="T16" s="630">
        <v>2661.5833333333335</v>
      </c>
      <c r="U16" s="536">
        <v>120261.08333333333</v>
      </c>
      <c r="V16" s="136"/>
      <c r="W16" s="48"/>
    </row>
    <row r="17" spans="2:23" ht="18" customHeight="1" x14ac:dyDescent="0.2">
      <c r="B17" s="133" t="s">
        <v>61</v>
      </c>
      <c r="C17" s="630">
        <v>4446.083333333333</v>
      </c>
      <c r="D17" s="630">
        <v>24.333333333333332</v>
      </c>
      <c r="E17" s="630">
        <v>55.333333333333336</v>
      </c>
      <c r="F17" s="630">
        <v>3288.25</v>
      </c>
      <c r="G17" s="630">
        <v>413.33333333333331</v>
      </c>
      <c r="H17" s="630">
        <v>4266.833333333333</v>
      </c>
      <c r="I17" s="630">
        <v>9248.3333333333339</v>
      </c>
      <c r="J17" s="630">
        <v>3138.75</v>
      </c>
      <c r="K17" s="630">
        <v>3697.4166666666665</v>
      </c>
      <c r="L17" s="630">
        <v>311.75</v>
      </c>
      <c r="M17" s="630">
        <v>8931.75</v>
      </c>
      <c r="N17" s="630">
        <v>32.083333333333336</v>
      </c>
      <c r="O17" s="630">
        <v>2822.9166666666665</v>
      </c>
      <c r="P17" s="630">
        <v>18232.25</v>
      </c>
      <c r="Q17" s="630">
        <v>14611.416666666666</v>
      </c>
      <c r="R17" s="630">
        <v>4921.083333333333</v>
      </c>
      <c r="S17" s="630">
        <v>6.416666666666667</v>
      </c>
      <c r="T17" s="630">
        <v>848.08333333333337</v>
      </c>
      <c r="U17" s="536">
        <v>79296.416666666672</v>
      </c>
      <c r="V17" s="136"/>
      <c r="W17" s="48"/>
    </row>
    <row r="18" spans="2:23" ht="18" customHeight="1" x14ac:dyDescent="0.2">
      <c r="B18" s="133" t="s">
        <v>62</v>
      </c>
      <c r="C18" s="630">
        <v>1956.5</v>
      </c>
      <c r="D18" s="630">
        <v>41.083333333333336</v>
      </c>
      <c r="E18" s="630">
        <v>48.083333333333336</v>
      </c>
      <c r="F18" s="630">
        <v>1574.9166666666667</v>
      </c>
      <c r="G18" s="630">
        <v>201.75</v>
      </c>
      <c r="H18" s="630">
        <v>1953.4166666666667</v>
      </c>
      <c r="I18" s="630">
        <v>3712</v>
      </c>
      <c r="J18" s="630">
        <v>1399.25</v>
      </c>
      <c r="K18" s="630">
        <v>1422.5</v>
      </c>
      <c r="L18" s="630">
        <v>149.75</v>
      </c>
      <c r="M18" s="630">
        <v>3177.75</v>
      </c>
      <c r="N18" s="630">
        <v>67.166666666666671</v>
      </c>
      <c r="O18" s="630">
        <v>979.16666666666663</v>
      </c>
      <c r="P18" s="630">
        <v>6405.416666666667</v>
      </c>
      <c r="Q18" s="630">
        <v>6236.416666666667</v>
      </c>
      <c r="R18" s="630">
        <v>2081</v>
      </c>
      <c r="S18" s="630">
        <v>10</v>
      </c>
      <c r="T18" s="630">
        <v>439.25</v>
      </c>
      <c r="U18" s="536">
        <v>31855.416666666668</v>
      </c>
      <c r="V18" s="136"/>
      <c r="W18" s="48"/>
    </row>
    <row r="19" spans="2:23" ht="18" customHeight="1" x14ac:dyDescent="0.2">
      <c r="B19" s="137" t="s">
        <v>63</v>
      </c>
      <c r="C19" s="630">
        <v>3560</v>
      </c>
      <c r="D19" s="630">
        <v>1159.0833333333333</v>
      </c>
      <c r="E19" s="630">
        <v>52.25</v>
      </c>
      <c r="F19" s="630">
        <v>3199</v>
      </c>
      <c r="G19" s="630">
        <v>339.08333333333331</v>
      </c>
      <c r="H19" s="630">
        <v>4678.166666666667</v>
      </c>
      <c r="I19" s="630">
        <v>8835.5833333333339</v>
      </c>
      <c r="J19" s="630">
        <v>2983.5833333333335</v>
      </c>
      <c r="K19" s="630">
        <v>4024.5</v>
      </c>
      <c r="L19" s="630">
        <v>335.16666666666669</v>
      </c>
      <c r="M19" s="630">
        <v>8208.6666666666661</v>
      </c>
      <c r="N19" s="630">
        <v>45.416666666666664</v>
      </c>
      <c r="O19" s="630">
        <v>1706.25</v>
      </c>
      <c r="P19" s="630">
        <v>10095.25</v>
      </c>
      <c r="Q19" s="630">
        <v>12707.166666666666</v>
      </c>
      <c r="R19" s="630">
        <v>4650.333333333333</v>
      </c>
      <c r="S19" s="630">
        <v>7.083333333333333</v>
      </c>
      <c r="T19" s="630">
        <v>1402.0833333333333</v>
      </c>
      <c r="U19" s="536">
        <v>67988.666666666642</v>
      </c>
      <c r="V19" s="136"/>
      <c r="W19" s="48"/>
    </row>
    <row r="20" spans="2:23" ht="18" customHeight="1" x14ac:dyDescent="0.2">
      <c r="B20" s="137" t="s">
        <v>95</v>
      </c>
      <c r="C20" s="630">
        <v>415.83333333333331</v>
      </c>
      <c r="D20" s="630">
        <v>168</v>
      </c>
      <c r="E20" s="630">
        <v>14.083333333333334</v>
      </c>
      <c r="F20" s="630">
        <v>316.91666666666669</v>
      </c>
      <c r="G20" s="630">
        <v>61</v>
      </c>
      <c r="H20" s="630">
        <v>754.5</v>
      </c>
      <c r="I20" s="630">
        <v>1466.0833333333333</v>
      </c>
      <c r="J20" s="630">
        <v>587.83333333333337</v>
      </c>
      <c r="K20" s="630">
        <v>656.91666666666663</v>
      </c>
      <c r="L20" s="630">
        <v>23</v>
      </c>
      <c r="M20" s="630">
        <v>1049</v>
      </c>
      <c r="N20" s="630">
        <v>18.583333333333332</v>
      </c>
      <c r="O20" s="630">
        <v>153.33333333333334</v>
      </c>
      <c r="P20" s="630">
        <v>599.5</v>
      </c>
      <c r="Q20" s="630">
        <v>3082.5</v>
      </c>
      <c r="R20" s="630">
        <v>544.83333333333337</v>
      </c>
      <c r="S20" s="630">
        <v>6.583333333333333</v>
      </c>
      <c r="T20" s="630">
        <v>211</v>
      </c>
      <c r="U20" s="536">
        <v>10129.5</v>
      </c>
      <c r="V20" s="136"/>
      <c r="W20" s="48"/>
    </row>
    <row r="21" spans="2:23" ht="18" customHeight="1" x14ac:dyDescent="0.2">
      <c r="B21" s="133" t="s">
        <v>65</v>
      </c>
      <c r="C21" s="630">
        <v>413</v>
      </c>
      <c r="D21" s="630">
        <v>404.33333333333331</v>
      </c>
      <c r="E21" s="630">
        <v>27.833333333333332</v>
      </c>
      <c r="F21" s="630">
        <v>704.25</v>
      </c>
      <c r="G21" s="630">
        <v>12.333333333333334</v>
      </c>
      <c r="H21" s="630">
        <v>1238.25</v>
      </c>
      <c r="I21" s="630">
        <v>2255.5833333333335</v>
      </c>
      <c r="J21" s="630">
        <v>1006.6666666666666</v>
      </c>
      <c r="K21" s="630">
        <v>1349.3333333333333</v>
      </c>
      <c r="L21" s="630">
        <v>102.25</v>
      </c>
      <c r="M21" s="630">
        <v>2078.0833333333335</v>
      </c>
      <c r="N21" s="630">
        <v>36</v>
      </c>
      <c r="O21" s="630">
        <v>253.5</v>
      </c>
      <c r="P21" s="630">
        <v>1203.4166666666667</v>
      </c>
      <c r="Q21" s="630">
        <v>3705</v>
      </c>
      <c r="R21" s="630">
        <v>996.91666666666663</v>
      </c>
      <c r="S21" s="630">
        <v>1.8333333333333333</v>
      </c>
      <c r="T21" s="630">
        <v>342.83333333333331</v>
      </c>
      <c r="U21" s="536">
        <v>16131.416666666668</v>
      </c>
      <c r="V21" s="136"/>
      <c r="W21" s="48"/>
    </row>
    <row r="22" spans="2:23" ht="18" customHeight="1" x14ac:dyDescent="0.2">
      <c r="B22" s="133" t="s">
        <v>66</v>
      </c>
      <c r="C22" s="630">
        <v>11492.166666666666</v>
      </c>
      <c r="D22" s="630">
        <v>67</v>
      </c>
      <c r="E22" s="630">
        <v>428.5</v>
      </c>
      <c r="F22" s="630">
        <v>23000.666666666668</v>
      </c>
      <c r="G22" s="630">
        <v>619.41666666666663</v>
      </c>
      <c r="H22" s="630">
        <v>21653.25</v>
      </c>
      <c r="I22" s="630">
        <v>73985.416666666672</v>
      </c>
      <c r="J22" s="630">
        <v>16078.583333333334</v>
      </c>
      <c r="K22" s="630">
        <v>21940.083333333332</v>
      </c>
      <c r="L22" s="630">
        <v>10919.166666666666</v>
      </c>
      <c r="M22" s="630">
        <v>110136.08333333333</v>
      </c>
      <c r="N22" s="630">
        <v>9639.3333333333339</v>
      </c>
      <c r="O22" s="630">
        <v>22539.083333333332</v>
      </c>
      <c r="P22" s="630">
        <v>83282.333333333328</v>
      </c>
      <c r="Q22" s="630">
        <v>164317.25</v>
      </c>
      <c r="R22" s="630">
        <v>91183.666666666672</v>
      </c>
      <c r="S22" s="630">
        <v>200.91666666666666</v>
      </c>
      <c r="T22" s="630">
        <v>10780.583333333334</v>
      </c>
      <c r="U22" s="536">
        <v>672263.49999999988</v>
      </c>
      <c r="V22" s="136"/>
      <c r="W22" s="48"/>
    </row>
    <row r="23" spans="2:23" ht="18" customHeight="1" x14ac:dyDescent="0.2">
      <c r="B23" s="133" t="s">
        <v>811</v>
      </c>
      <c r="C23" s="630">
        <v>0.5</v>
      </c>
      <c r="D23" s="630">
        <v>0</v>
      </c>
      <c r="E23" s="630">
        <v>0</v>
      </c>
      <c r="F23" s="630">
        <v>4.166666666666667</v>
      </c>
      <c r="G23" s="630">
        <v>0</v>
      </c>
      <c r="H23" s="630">
        <v>10.5</v>
      </c>
      <c r="I23" s="630">
        <v>11.583333333333334</v>
      </c>
      <c r="J23" s="630">
        <v>6.416666666666667</v>
      </c>
      <c r="K23" s="630">
        <v>8.5</v>
      </c>
      <c r="L23" s="630">
        <v>7.333333333333333</v>
      </c>
      <c r="M23" s="630">
        <v>502.16666666666669</v>
      </c>
      <c r="N23" s="630">
        <v>1.0833333333333333</v>
      </c>
      <c r="O23" s="630">
        <v>83.5</v>
      </c>
      <c r="P23" s="630">
        <v>340.75</v>
      </c>
      <c r="Q23" s="630">
        <v>2129.9166666666665</v>
      </c>
      <c r="R23" s="630">
        <v>0</v>
      </c>
      <c r="S23" s="630">
        <v>0</v>
      </c>
      <c r="T23" s="630">
        <v>3946.5</v>
      </c>
      <c r="U23" s="536">
        <v>7052.9166666666661</v>
      </c>
      <c r="V23" s="136"/>
      <c r="W23" s="48"/>
    </row>
    <row r="24" spans="2:23" ht="21" customHeight="1" x14ac:dyDescent="0.2">
      <c r="B24" s="169" t="s">
        <v>8</v>
      </c>
      <c r="C24" s="171">
        <v>62609.583333333336</v>
      </c>
      <c r="D24" s="171">
        <v>2753.25</v>
      </c>
      <c r="E24" s="171">
        <v>14604.833333333338</v>
      </c>
      <c r="F24" s="171">
        <v>57972.333333333336</v>
      </c>
      <c r="G24" s="171">
        <v>3943.916666666667</v>
      </c>
      <c r="H24" s="171">
        <v>64971.249999999993</v>
      </c>
      <c r="I24" s="171">
        <v>182295.83333333334</v>
      </c>
      <c r="J24" s="171">
        <v>54976.500000000007</v>
      </c>
      <c r="K24" s="171">
        <v>67990.166666666657</v>
      </c>
      <c r="L24" s="171">
        <v>15242.75</v>
      </c>
      <c r="M24" s="171">
        <v>208030.58333333331</v>
      </c>
      <c r="N24" s="171">
        <v>30507.916666666668</v>
      </c>
      <c r="O24" s="171">
        <v>47736.916666666664</v>
      </c>
      <c r="P24" s="171">
        <v>183728.5</v>
      </c>
      <c r="Q24" s="171">
        <v>329588.25</v>
      </c>
      <c r="R24" s="171">
        <v>152978.41666666669</v>
      </c>
      <c r="S24" s="171">
        <v>366.91666666666669</v>
      </c>
      <c r="T24" s="171">
        <v>26732.750000000004</v>
      </c>
      <c r="U24" s="536">
        <v>1507030.6666666667</v>
      </c>
      <c r="V24" s="136"/>
      <c r="W24" s="48"/>
    </row>
    <row r="25" spans="2:23" ht="14.25" customHeight="1" x14ac:dyDescent="0.2">
      <c r="B25" s="140" t="s">
        <v>111</v>
      </c>
      <c r="C25" s="141"/>
      <c r="D25" s="141"/>
      <c r="E25" s="141"/>
      <c r="F25" s="141"/>
      <c r="G25" s="141"/>
      <c r="H25" s="141"/>
      <c r="I25" s="142"/>
      <c r="J25" s="142"/>
      <c r="K25" s="142"/>
      <c r="L25" s="142"/>
      <c r="M25" s="142"/>
      <c r="N25" s="142"/>
      <c r="O25" s="142"/>
      <c r="P25" s="142"/>
      <c r="Q25" s="142"/>
      <c r="R25" s="142"/>
      <c r="S25" s="142"/>
      <c r="T25" s="142"/>
      <c r="W25" s="48"/>
    </row>
    <row r="26" spans="2:23" ht="39" customHeight="1" x14ac:dyDescent="0.2">
      <c r="B26" s="2067"/>
      <c r="C26" s="2067"/>
      <c r="D26" s="2067"/>
      <c r="E26" s="2067"/>
      <c r="F26" s="2067"/>
      <c r="G26" s="2067"/>
      <c r="H26" s="2067"/>
      <c r="I26" s="2067"/>
      <c r="J26" s="2067"/>
      <c r="W26" s="48"/>
    </row>
    <row r="27" spans="2:23" x14ac:dyDescent="0.2">
      <c r="B27" s="36"/>
      <c r="C27" s="36"/>
      <c r="D27" s="36"/>
      <c r="E27" s="36"/>
      <c r="F27" s="36"/>
      <c r="G27" s="36"/>
      <c r="H27" s="36"/>
      <c r="I27" s="71"/>
      <c r="J27" s="71"/>
      <c r="K27" s="71"/>
      <c r="L27" s="71"/>
      <c r="M27" s="71"/>
      <c r="N27" s="71"/>
      <c r="O27" s="71"/>
      <c r="P27" s="71"/>
      <c r="Q27" s="71"/>
      <c r="R27" s="71"/>
      <c r="S27" s="71"/>
      <c r="T27" s="610"/>
      <c r="U27" s="71"/>
    </row>
    <row r="28" spans="2:23" x14ac:dyDescent="0.2">
      <c r="C28" s="906"/>
      <c r="D28" s="906"/>
      <c r="E28" s="906"/>
      <c r="F28" s="906"/>
      <c r="G28" s="906"/>
      <c r="H28" s="906"/>
      <c r="I28" s="906"/>
      <c r="J28" s="906"/>
      <c r="K28" s="906"/>
      <c r="L28" s="906"/>
      <c r="M28" s="906"/>
      <c r="N28" s="906"/>
      <c r="O28" s="906"/>
      <c r="P28" s="906"/>
      <c r="Q28" s="906"/>
      <c r="R28" s="906"/>
      <c r="S28" s="906"/>
      <c r="T28" s="906"/>
      <c r="U28" s="906"/>
    </row>
    <row r="29" spans="2:23" x14ac:dyDescent="0.2">
      <c r="C29" s="2396"/>
      <c r="D29" s="2396"/>
      <c r="E29" s="2396"/>
      <c r="F29" s="2396"/>
      <c r="G29" s="2396"/>
      <c r="H29" s="2396"/>
      <c r="I29" s="2396"/>
      <c r="J29" s="2396"/>
      <c r="K29" s="2396"/>
      <c r="L29" s="2396"/>
      <c r="M29" s="2396"/>
      <c r="N29" s="2396"/>
      <c r="O29" s="2396"/>
      <c r="P29" s="2396"/>
      <c r="Q29" s="2396"/>
      <c r="R29" s="2396"/>
      <c r="S29" s="2396"/>
      <c r="T29" s="2396"/>
      <c r="U29" s="2396"/>
    </row>
    <row r="30" spans="2:23" x14ac:dyDescent="0.2">
      <c r="C30" s="906"/>
      <c r="D30" s="906"/>
      <c r="E30" s="906"/>
      <c r="F30" s="906"/>
      <c r="G30" s="906"/>
      <c r="H30" s="906"/>
      <c r="I30" s="906"/>
      <c r="J30" s="906"/>
      <c r="K30" s="906"/>
      <c r="L30" s="906"/>
      <c r="M30" s="906"/>
      <c r="N30" s="906"/>
      <c r="O30" s="906"/>
      <c r="P30" s="906"/>
      <c r="Q30" s="906"/>
      <c r="R30" s="906"/>
      <c r="S30" s="906"/>
      <c r="T30" s="906"/>
      <c r="U30" s="906"/>
    </row>
    <row r="31" spans="2:23" x14ac:dyDescent="0.2">
      <c r="C31" s="906"/>
      <c r="D31" s="906"/>
      <c r="E31" s="906"/>
      <c r="F31" s="906"/>
      <c r="G31" s="906"/>
      <c r="H31" s="906"/>
      <c r="I31" s="906"/>
      <c r="J31" s="906"/>
      <c r="K31" s="906"/>
      <c r="L31" s="906"/>
      <c r="M31" s="906"/>
      <c r="N31" s="906"/>
      <c r="O31" s="906"/>
      <c r="P31" s="906"/>
      <c r="Q31" s="906"/>
      <c r="R31" s="906"/>
      <c r="S31" s="906"/>
      <c r="T31" s="906"/>
      <c r="U31" s="906"/>
    </row>
    <row r="32" spans="2:23" x14ac:dyDescent="0.2">
      <c r="C32" s="906"/>
      <c r="D32" s="906"/>
      <c r="E32" s="906"/>
      <c r="F32" s="906"/>
      <c r="G32" s="906"/>
      <c r="H32" s="906"/>
      <c r="I32" s="906"/>
      <c r="J32" s="906"/>
      <c r="K32" s="906"/>
      <c r="L32" s="906"/>
      <c r="M32" s="906"/>
      <c r="N32" s="906"/>
      <c r="O32" s="906"/>
      <c r="P32" s="906"/>
      <c r="Q32" s="906"/>
      <c r="R32" s="906"/>
      <c r="S32" s="906"/>
      <c r="T32" s="906"/>
      <c r="U32" s="906"/>
    </row>
    <row r="33" spans="3:21" x14ac:dyDescent="0.2">
      <c r="C33" s="906"/>
      <c r="D33" s="906"/>
      <c r="E33" s="906"/>
      <c r="F33" s="906"/>
      <c r="G33" s="906"/>
      <c r="H33" s="906"/>
      <c r="I33" s="906"/>
      <c r="J33" s="906"/>
      <c r="K33" s="906"/>
      <c r="L33" s="906"/>
      <c r="M33" s="906"/>
      <c r="N33" s="906"/>
      <c r="O33" s="906"/>
      <c r="P33" s="906"/>
      <c r="Q33" s="906"/>
      <c r="R33" s="906"/>
      <c r="S33" s="906"/>
      <c r="T33" s="906"/>
      <c r="U33" s="906"/>
    </row>
    <row r="34" spans="3:21" x14ac:dyDescent="0.2">
      <c r="C34" s="906"/>
      <c r="D34" s="906"/>
      <c r="E34" s="906"/>
      <c r="F34" s="906"/>
      <c r="G34" s="906"/>
      <c r="H34" s="906"/>
      <c r="I34" s="906"/>
      <c r="J34" s="906"/>
      <c r="K34" s="906"/>
      <c r="L34" s="906"/>
      <c r="M34" s="906"/>
      <c r="N34" s="906"/>
      <c r="O34" s="906"/>
      <c r="P34" s="906"/>
      <c r="Q34" s="906"/>
      <c r="R34" s="906"/>
      <c r="S34" s="906"/>
      <c r="T34" s="906"/>
      <c r="U34" s="906"/>
    </row>
    <row r="35" spans="3:21" x14ac:dyDescent="0.2">
      <c r="C35" s="906"/>
      <c r="D35" s="906"/>
      <c r="E35" s="906"/>
      <c r="F35" s="906"/>
      <c r="G35" s="906"/>
      <c r="H35" s="906"/>
      <c r="I35" s="906"/>
      <c r="J35" s="906"/>
      <c r="K35" s="906"/>
      <c r="L35" s="906"/>
      <c r="M35" s="906"/>
      <c r="N35" s="906"/>
      <c r="O35" s="906"/>
      <c r="P35" s="906"/>
      <c r="Q35" s="906"/>
      <c r="R35" s="906"/>
      <c r="S35" s="906"/>
      <c r="T35" s="906"/>
      <c r="U35" s="906"/>
    </row>
    <row r="36" spans="3:21" x14ac:dyDescent="0.2">
      <c r="C36" s="906"/>
      <c r="D36" s="906"/>
      <c r="E36" s="906"/>
      <c r="F36" s="906"/>
      <c r="G36" s="906"/>
      <c r="H36" s="906"/>
      <c r="I36" s="906"/>
      <c r="J36" s="906"/>
      <c r="K36" s="906"/>
      <c r="L36" s="906"/>
      <c r="M36" s="906"/>
      <c r="N36" s="906"/>
      <c r="O36" s="906"/>
      <c r="P36" s="906"/>
      <c r="Q36" s="906"/>
      <c r="R36" s="906"/>
      <c r="S36" s="906"/>
      <c r="T36" s="906"/>
      <c r="U36" s="906"/>
    </row>
    <row r="37" spans="3:21" x14ac:dyDescent="0.2">
      <c r="C37" s="906"/>
      <c r="D37" s="906"/>
      <c r="E37" s="906"/>
      <c r="F37" s="906"/>
      <c r="G37" s="906"/>
      <c r="H37" s="906"/>
      <c r="I37" s="906"/>
      <c r="J37" s="906"/>
      <c r="K37" s="906"/>
      <c r="L37" s="906"/>
      <c r="M37" s="906"/>
      <c r="N37" s="906"/>
      <c r="O37" s="906"/>
      <c r="P37" s="906"/>
      <c r="Q37" s="906"/>
      <c r="R37" s="906"/>
      <c r="S37" s="906"/>
      <c r="T37" s="906"/>
      <c r="U37" s="906"/>
    </row>
    <row r="38" spans="3:21" x14ac:dyDescent="0.2">
      <c r="C38" s="906"/>
      <c r="D38" s="906"/>
      <c r="E38" s="906"/>
      <c r="F38" s="906"/>
      <c r="G38" s="906"/>
      <c r="H38" s="906"/>
      <c r="I38" s="906"/>
      <c r="J38" s="906"/>
      <c r="K38" s="906"/>
      <c r="L38" s="906"/>
      <c r="M38" s="906"/>
      <c r="N38" s="906"/>
      <c r="O38" s="906"/>
      <c r="P38" s="906"/>
      <c r="Q38" s="906"/>
      <c r="R38" s="906"/>
      <c r="S38" s="906"/>
      <c r="T38" s="906"/>
      <c r="U38" s="906"/>
    </row>
    <row r="39" spans="3:21" x14ac:dyDescent="0.2">
      <c r="C39" s="906"/>
      <c r="D39" s="906"/>
      <c r="E39" s="906"/>
      <c r="F39" s="906"/>
      <c r="G39" s="906"/>
      <c r="H39" s="906"/>
      <c r="I39" s="906"/>
      <c r="J39" s="906"/>
      <c r="K39" s="906"/>
      <c r="L39" s="906"/>
      <c r="M39" s="906"/>
      <c r="N39" s="906"/>
      <c r="O39" s="906"/>
      <c r="P39" s="906"/>
      <c r="Q39" s="906"/>
      <c r="R39" s="906"/>
      <c r="S39" s="906"/>
      <c r="T39" s="906"/>
      <c r="U39" s="906"/>
    </row>
    <row r="40" spans="3:21" x14ac:dyDescent="0.2">
      <c r="C40" s="906"/>
      <c r="D40" s="906"/>
      <c r="E40" s="906"/>
      <c r="F40" s="906"/>
      <c r="G40" s="906"/>
      <c r="H40" s="906"/>
      <c r="I40" s="906"/>
      <c r="J40" s="906"/>
      <c r="K40" s="906"/>
      <c r="L40" s="906"/>
      <c r="M40" s="906"/>
      <c r="N40" s="906"/>
      <c r="O40" s="906"/>
      <c r="P40" s="906"/>
      <c r="Q40" s="906"/>
      <c r="R40" s="906"/>
      <c r="S40" s="906"/>
      <c r="T40" s="906"/>
      <c r="U40" s="906"/>
    </row>
    <row r="41" spans="3:21" x14ac:dyDescent="0.2">
      <c r="C41" s="906"/>
      <c r="D41" s="906"/>
      <c r="E41" s="906"/>
      <c r="F41" s="906"/>
      <c r="G41" s="906"/>
      <c r="H41" s="906"/>
      <c r="I41" s="906"/>
      <c r="J41" s="906"/>
      <c r="K41" s="906"/>
      <c r="L41" s="906"/>
      <c r="M41" s="906"/>
      <c r="N41" s="906"/>
      <c r="O41" s="906"/>
      <c r="P41" s="906"/>
      <c r="Q41" s="906"/>
      <c r="R41" s="906"/>
      <c r="S41" s="906"/>
      <c r="T41" s="906"/>
      <c r="U41" s="906"/>
    </row>
    <row r="42" spans="3:21" x14ac:dyDescent="0.2">
      <c r="C42" s="906"/>
      <c r="D42" s="906"/>
      <c r="E42" s="906"/>
      <c r="F42" s="906"/>
      <c r="G42" s="906"/>
      <c r="H42" s="906"/>
      <c r="I42" s="906"/>
      <c r="J42" s="906"/>
      <c r="K42" s="906"/>
      <c r="L42" s="906"/>
      <c r="M42" s="906"/>
      <c r="N42" s="906"/>
      <c r="O42" s="906"/>
      <c r="P42" s="906"/>
      <c r="Q42" s="906"/>
      <c r="R42" s="906"/>
      <c r="S42" s="906"/>
      <c r="T42" s="906"/>
      <c r="U42" s="906"/>
    </row>
    <row r="43" spans="3:21" x14ac:dyDescent="0.2">
      <c r="C43" s="906"/>
      <c r="D43" s="906"/>
      <c r="E43" s="906"/>
      <c r="F43" s="906"/>
      <c r="G43" s="906"/>
      <c r="H43" s="906"/>
      <c r="I43" s="906"/>
      <c r="J43" s="906"/>
      <c r="K43" s="906"/>
      <c r="L43" s="906"/>
      <c r="M43" s="906"/>
      <c r="N43" s="906"/>
      <c r="O43" s="906"/>
      <c r="P43" s="906"/>
      <c r="Q43" s="906"/>
      <c r="R43" s="906"/>
      <c r="S43" s="906"/>
      <c r="T43" s="906"/>
      <c r="U43" s="906"/>
    </row>
    <row r="44" spans="3:21" x14ac:dyDescent="0.2">
      <c r="C44" s="906"/>
      <c r="D44" s="906"/>
      <c r="E44" s="906"/>
      <c r="F44" s="906"/>
      <c r="G44" s="906"/>
      <c r="H44" s="906"/>
      <c r="I44" s="906"/>
      <c r="J44" s="906"/>
      <c r="K44" s="906"/>
      <c r="L44" s="906"/>
      <c r="M44" s="906"/>
      <c r="N44" s="906"/>
      <c r="O44" s="906"/>
      <c r="P44" s="906"/>
      <c r="Q44" s="906"/>
      <c r="R44" s="906"/>
      <c r="S44" s="906"/>
      <c r="T44" s="906"/>
      <c r="U44" s="906"/>
    </row>
    <row r="45" spans="3:21" x14ac:dyDescent="0.2">
      <c r="C45" s="906"/>
      <c r="D45" s="906"/>
      <c r="E45" s="906"/>
      <c r="F45" s="906"/>
      <c r="G45" s="906"/>
      <c r="H45" s="906"/>
      <c r="I45" s="906"/>
      <c r="J45" s="906"/>
      <c r="K45" s="906"/>
      <c r="L45" s="906"/>
      <c r="M45" s="906"/>
      <c r="N45" s="906"/>
      <c r="O45" s="906"/>
      <c r="P45" s="906"/>
      <c r="Q45" s="906"/>
      <c r="R45" s="906"/>
      <c r="S45" s="906"/>
      <c r="T45" s="906"/>
      <c r="U45" s="906"/>
    </row>
    <row r="47" spans="3:21" x14ac:dyDescent="0.2">
      <c r="C47" s="610"/>
      <c r="D47" s="610"/>
      <c r="E47" s="610"/>
      <c r="F47" s="610"/>
      <c r="G47" s="610"/>
      <c r="H47" s="610"/>
      <c r="I47" s="610"/>
      <c r="J47" s="610"/>
      <c r="K47" s="610"/>
      <c r="L47" s="610"/>
      <c r="M47" s="610"/>
      <c r="N47" s="610"/>
      <c r="O47" s="610"/>
      <c r="P47" s="610"/>
      <c r="Q47" s="610"/>
      <c r="R47" s="610"/>
      <c r="S47" s="610"/>
      <c r="T47" s="610"/>
      <c r="U47" s="610"/>
    </row>
    <row r="48" spans="3:21" x14ac:dyDescent="0.2">
      <c r="C48" s="610"/>
      <c r="D48" s="610"/>
      <c r="E48" s="610"/>
      <c r="F48" s="610"/>
      <c r="G48" s="610"/>
      <c r="H48" s="610"/>
      <c r="I48" s="610"/>
      <c r="J48" s="610"/>
      <c r="K48" s="610"/>
      <c r="L48" s="610"/>
      <c r="M48" s="610"/>
      <c r="N48" s="610"/>
      <c r="O48" s="610"/>
      <c r="P48" s="610"/>
      <c r="Q48" s="610"/>
      <c r="R48" s="610"/>
      <c r="S48" s="610"/>
      <c r="T48" s="610"/>
      <c r="U48" s="610"/>
    </row>
    <row r="49" spans="3:21" x14ac:dyDescent="0.2">
      <c r="C49" s="610"/>
      <c r="D49" s="610"/>
      <c r="E49" s="610"/>
      <c r="F49" s="610"/>
      <c r="G49" s="610"/>
      <c r="H49" s="610"/>
      <c r="I49" s="610"/>
      <c r="J49" s="610"/>
      <c r="K49" s="610"/>
      <c r="L49" s="610"/>
      <c r="M49" s="610"/>
      <c r="N49" s="610"/>
      <c r="O49" s="610"/>
      <c r="P49" s="610"/>
      <c r="Q49" s="610"/>
      <c r="R49" s="610"/>
      <c r="S49" s="610"/>
      <c r="T49" s="610"/>
      <c r="U49" s="610"/>
    </row>
    <row r="50" spans="3:21" x14ac:dyDescent="0.2">
      <c r="C50" s="610"/>
      <c r="D50" s="610"/>
      <c r="E50" s="610"/>
      <c r="F50" s="610"/>
      <c r="G50" s="610"/>
      <c r="H50" s="610"/>
      <c r="I50" s="610"/>
      <c r="J50" s="610"/>
      <c r="K50" s="610"/>
      <c r="L50" s="610"/>
      <c r="M50" s="610"/>
      <c r="N50" s="610"/>
      <c r="O50" s="610"/>
      <c r="P50" s="610"/>
      <c r="Q50" s="610"/>
      <c r="R50" s="610"/>
      <c r="S50" s="610"/>
      <c r="T50" s="610"/>
      <c r="U50" s="610"/>
    </row>
    <row r="51" spans="3:21" x14ac:dyDescent="0.2">
      <c r="C51" s="610"/>
      <c r="D51" s="610"/>
      <c r="E51" s="610"/>
      <c r="F51" s="610"/>
      <c r="G51" s="610"/>
      <c r="H51" s="610"/>
      <c r="I51" s="610"/>
      <c r="J51" s="610"/>
      <c r="K51" s="610"/>
      <c r="L51" s="610"/>
      <c r="M51" s="610"/>
      <c r="N51" s="610"/>
      <c r="O51" s="610"/>
      <c r="P51" s="610"/>
      <c r="Q51" s="610"/>
      <c r="R51" s="610"/>
      <c r="S51" s="610"/>
      <c r="T51" s="610"/>
      <c r="U51" s="610"/>
    </row>
    <row r="52" spans="3:21" x14ac:dyDescent="0.2">
      <c r="C52" s="610"/>
      <c r="D52" s="610"/>
      <c r="E52" s="610"/>
      <c r="F52" s="610"/>
      <c r="G52" s="610"/>
      <c r="H52" s="610"/>
      <c r="I52" s="610"/>
      <c r="J52" s="610"/>
      <c r="K52" s="610"/>
      <c r="L52" s="610"/>
      <c r="M52" s="610"/>
      <c r="N52" s="610"/>
      <c r="O52" s="610"/>
      <c r="P52" s="610"/>
      <c r="Q52" s="610"/>
      <c r="R52" s="610"/>
      <c r="S52" s="610"/>
      <c r="T52" s="610"/>
      <c r="U52" s="610"/>
    </row>
    <row r="53" spans="3:21" x14ac:dyDescent="0.2">
      <c r="C53" s="610"/>
      <c r="D53" s="610"/>
      <c r="E53" s="610"/>
      <c r="F53" s="610"/>
      <c r="G53" s="610"/>
      <c r="H53" s="610"/>
      <c r="I53" s="610"/>
      <c r="J53" s="610"/>
      <c r="K53" s="610"/>
      <c r="L53" s="610"/>
      <c r="M53" s="610"/>
      <c r="N53" s="610"/>
      <c r="O53" s="610"/>
      <c r="P53" s="610"/>
      <c r="Q53" s="610"/>
      <c r="R53" s="610"/>
      <c r="S53" s="610"/>
      <c r="T53" s="610"/>
      <c r="U53" s="610"/>
    </row>
    <row r="54" spans="3:21" x14ac:dyDescent="0.2">
      <c r="C54" s="610"/>
      <c r="D54" s="610"/>
      <c r="E54" s="610"/>
      <c r="F54" s="610"/>
      <c r="G54" s="610"/>
      <c r="H54" s="610"/>
      <c r="I54" s="610"/>
      <c r="J54" s="610"/>
      <c r="K54" s="610"/>
      <c r="L54" s="610"/>
      <c r="M54" s="610"/>
      <c r="N54" s="610"/>
      <c r="O54" s="610"/>
      <c r="P54" s="610"/>
      <c r="Q54" s="610"/>
      <c r="R54" s="610"/>
      <c r="S54" s="610"/>
      <c r="T54" s="610"/>
      <c r="U54" s="610"/>
    </row>
    <row r="55" spans="3:21" x14ac:dyDescent="0.2">
      <c r="C55" s="610"/>
      <c r="D55" s="610"/>
      <c r="E55" s="610"/>
      <c r="F55" s="610"/>
      <c r="G55" s="610"/>
      <c r="H55" s="610"/>
      <c r="I55" s="610"/>
      <c r="J55" s="610"/>
      <c r="K55" s="610"/>
      <c r="L55" s="610"/>
      <c r="M55" s="610"/>
      <c r="N55" s="610"/>
      <c r="O55" s="610"/>
      <c r="P55" s="610"/>
      <c r="Q55" s="610"/>
      <c r="R55" s="610"/>
      <c r="S55" s="610"/>
      <c r="T55" s="610"/>
      <c r="U55" s="610"/>
    </row>
    <row r="56" spans="3:21" x14ac:dyDescent="0.2">
      <c r="C56" s="610"/>
      <c r="D56" s="610"/>
      <c r="E56" s="610"/>
      <c r="F56" s="610"/>
      <c r="G56" s="610"/>
      <c r="H56" s="610"/>
      <c r="I56" s="610"/>
      <c r="J56" s="610"/>
      <c r="K56" s="610"/>
      <c r="L56" s="610"/>
      <c r="M56" s="610"/>
      <c r="N56" s="610"/>
      <c r="O56" s="610"/>
      <c r="P56" s="610"/>
      <c r="Q56" s="610"/>
      <c r="R56" s="610"/>
      <c r="S56" s="610"/>
      <c r="T56" s="610"/>
      <c r="U56" s="610"/>
    </row>
    <row r="57" spans="3:21" x14ac:dyDescent="0.2">
      <c r="C57" s="610"/>
      <c r="D57" s="610"/>
      <c r="E57" s="610"/>
      <c r="F57" s="610"/>
      <c r="G57" s="610"/>
      <c r="H57" s="610"/>
      <c r="I57" s="610"/>
      <c r="J57" s="610"/>
      <c r="K57" s="610"/>
      <c r="L57" s="610"/>
      <c r="M57" s="610"/>
      <c r="N57" s="610"/>
      <c r="O57" s="610"/>
      <c r="P57" s="610"/>
      <c r="Q57" s="610"/>
      <c r="R57" s="610"/>
      <c r="S57" s="610"/>
      <c r="T57" s="610"/>
      <c r="U57" s="610"/>
    </row>
    <row r="58" spans="3:21" x14ac:dyDescent="0.2">
      <c r="C58" s="610"/>
      <c r="D58" s="610"/>
      <c r="E58" s="610"/>
      <c r="F58" s="610"/>
      <c r="G58" s="610"/>
      <c r="H58" s="610"/>
      <c r="I58" s="610"/>
      <c r="J58" s="610"/>
      <c r="K58" s="610"/>
      <c r="L58" s="610"/>
      <c r="M58" s="610"/>
      <c r="N58" s="610"/>
      <c r="O58" s="610"/>
      <c r="P58" s="610"/>
      <c r="Q58" s="610"/>
      <c r="R58" s="610"/>
      <c r="S58" s="610"/>
      <c r="T58" s="610"/>
      <c r="U58" s="610"/>
    </row>
    <row r="59" spans="3:21" x14ac:dyDescent="0.2">
      <c r="C59" s="610"/>
      <c r="D59" s="610"/>
      <c r="E59" s="610"/>
      <c r="F59" s="610"/>
      <c r="G59" s="610"/>
      <c r="H59" s="610"/>
      <c r="I59" s="610"/>
      <c r="J59" s="610"/>
      <c r="K59" s="610"/>
      <c r="L59" s="610"/>
      <c r="M59" s="610"/>
      <c r="N59" s="610"/>
      <c r="O59" s="610"/>
      <c r="P59" s="610"/>
      <c r="Q59" s="610"/>
      <c r="R59" s="610"/>
      <c r="S59" s="610"/>
      <c r="T59" s="610"/>
      <c r="U59" s="610"/>
    </row>
    <row r="60" spans="3:21" x14ac:dyDescent="0.2">
      <c r="C60" s="610"/>
      <c r="D60" s="610"/>
      <c r="E60" s="610"/>
      <c r="F60" s="610"/>
      <c r="G60" s="610"/>
      <c r="H60" s="610"/>
      <c r="I60" s="610"/>
      <c r="J60" s="610"/>
      <c r="K60" s="610"/>
      <c r="L60" s="610"/>
      <c r="M60" s="610"/>
      <c r="N60" s="610"/>
      <c r="O60" s="610"/>
      <c r="P60" s="610"/>
      <c r="Q60" s="610"/>
      <c r="R60" s="610"/>
      <c r="S60" s="610"/>
      <c r="T60" s="610"/>
      <c r="U60" s="610"/>
    </row>
    <row r="61" spans="3:21" x14ac:dyDescent="0.2">
      <c r="C61" s="610"/>
      <c r="D61" s="610"/>
      <c r="E61" s="610"/>
      <c r="F61" s="610"/>
      <c r="G61" s="610"/>
      <c r="H61" s="610"/>
      <c r="I61" s="610"/>
      <c r="J61" s="610"/>
      <c r="K61" s="610"/>
      <c r="L61" s="610"/>
      <c r="M61" s="610"/>
      <c r="N61" s="610"/>
      <c r="O61" s="610"/>
      <c r="P61" s="610"/>
      <c r="Q61" s="610"/>
      <c r="R61" s="610"/>
      <c r="S61" s="610"/>
      <c r="T61" s="610"/>
      <c r="U61" s="610"/>
    </row>
    <row r="62" spans="3:21" x14ac:dyDescent="0.2">
      <c r="C62" s="610"/>
      <c r="D62" s="610"/>
      <c r="E62" s="610"/>
      <c r="F62" s="610"/>
      <c r="G62" s="610"/>
      <c r="H62" s="610"/>
      <c r="I62" s="610"/>
      <c r="J62" s="610"/>
      <c r="K62" s="610"/>
      <c r="L62" s="610"/>
      <c r="M62" s="610"/>
      <c r="N62" s="610"/>
      <c r="O62" s="610"/>
      <c r="P62" s="610"/>
      <c r="Q62" s="610"/>
      <c r="R62" s="610"/>
      <c r="S62" s="610"/>
      <c r="T62" s="610"/>
      <c r="U62" s="610"/>
    </row>
    <row r="63" spans="3:21" x14ac:dyDescent="0.2">
      <c r="C63" s="610"/>
      <c r="D63" s="610"/>
      <c r="E63" s="610"/>
      <c r="F63" s="610"/>
      <c r="G63" s="610"/>
      <c r="H63" s="610"/>
      <c r="I63" s="610"/>
      <c r="J63" s="610"/>
      <c r="K63" s="610"/>
      <c r="L63" s="610"/>
      <c r="M63" s="610"/>
      <c r="N63" s="610"/>
      <c r="O63" s="610"/>
      <c r="P63" s="610"/>
      <c r="Q63" s="610"/>
      <c r="R63" s="610"/>
      <c r="S63" s="610"/>
      <c r="T63" s="610"/>
      <c r="U63" s="610"/>
    </row>
    <row r="64" spans="3:21" x14ac:dyDescent="0.2">
      <c r="C64" s="610"/>
      <c r="D64" s="610"/>
      <c r="E64" s="610"/>
      <c r="F64" s="610"/>
      <c r="G64" s="610"/>
      <c r="H64" s="610"/>
      <c r="I64" s="610"/>
      <c r="J64" s="610"/>
      <c r="K64" s="610"/>
      <c r="L64" s="610"/>
      <c r="M64" s="610"/>
      <c r="N64" s="610"/>
      <c r="O64" s="610"/>
      <c r="P64" s="610"/>
      <c r="Q64" s="610"/>
      <c r="R64" s="610"/>
      <c r="S64" s="610"/>
      <c r="T64" s="610"/>
      <c r="U64" s="610"/>
    </row>
    <row r="65" spans="3:21" x14ac:dyDescent="0.2">
      <c r="C65" s="610"/>
    </row>
    <row r="66" spans="3:21" x14ac:dyDescent="0.2">
      <c r="C66" s="610"/>
    </row>
    <row r="67" spans="3:21" x14ac:dyDescent="0.2">
      <c r="C67" s="610"/>
      <c r="D67" s="610"/>
      <c r="E67" s="610"/>
      <c r="F67" s="610"/>
      <c r="G67" s="610"/>
      <c r="H67" s="610"/>
      <c r="I67" s="610"/>
      <c r="J67" s="610"/>
      <c r="K67" s="610"/>
      <c r="L67" s="610"/>
      <c r="M67" s="610"/>
      <c r="N67" s="610"/>
      <c r="O67" s="610"/>
      <c r="P67" s="610"/>
      <c r="Q67" s="610"/>
      <c r="R67" s="610"/>
      <c r="S67" s="610"/>
      <c r="T67" s="610"/>
      <c r="U67" s="610"/>
    </row>
    <row r="68" spans="3:21" x14ac:dyDescent="0.2">
      <c r="C68" s="610"/>
      <c r="D68" s="610"/>
      <c r="E68" s="610"/>
      <c r="F68" s="610"/>
      <c r="G68" s="610"/>
      <c r="H68" s="610"/>
      <c r="I68" s="610"/>
      <c r="J68" s="610"/>
      <c r="K68" s="610"/>
      <c r="L68" s="610"/>
      <c r="M68" s="610"/>
      <c r="N68" s="610"/>
      <c r="O68" s="610"/>
      <c r="P68" s="610"/>
      <c r="Q68" s="610"/>
      <c r="R68" s="610"/>
      <c r="S68" s="610"/>
      <c r="T68" s="610"/>
      <c r="U68" s="610"/>
    </row>
    <row r="69" spans="3:21" x14ac:dyDescent="0.2">
      <c r="C69" s="610"/>
      <c r="D69" s="610"/>
      <c r="E69" s="610"/>
      <c r="F69" s="610"/>
      <c r="G69" s="610"/>
      <c r="H69" s="610"/>
      <c r="I69" s="610"/>
      <c r="J69" s="610"/>
      <c r="K69" s="610"/>
      <c r="L69" s="610"/>
      <c r="M69" s="610"/>
      <c r="N69" s="610"/>
      <c r="O69" s="610"/>
      <c r="P69" s="610"/>
      <c r="Q69" s="610"/>
      <c r="R69" s="610"/>
      <c r="S69" s="610"/>
      <c r="T69" s="610"/>
      <c r="U69" s="610"/>
    </row>
    <row r="70" spans="3:21" x14ac:dyDescent="0.2">
      <c r="C70" s="610"/>
      <c r="D70" s="610"/>
      <c r="E70" s="610"/>
      <c r="F70" s="610"/>
      <c r="G70" s="610"/>
      <c r="H70" s="610"/>
      <c r="I70" s="610"/>
      <c r="J70" s="610"/>
      <c r="K70" s="610"/>
      <c r="L70" s="610"/>
      <c r="M70" s="610"/>
      <c r="N70" s="610"/>
      <c r="O70" s="610"/>
      <c r="P70" s="610"/>
      <c r="Q70" s="610"/>
      <c r="R70" s="610"/>
      <c r="S70" s="610"/>
      <c r="T70" s="610"/>
      <c r="U70" s="610"/>
    </row>
    <row r="71" spans="3:21" x14ac:dyDescent="0.2">
      <c r="C71" s="610"/>
      <c r="D71" s="610"/>
      <c r="E71" s="610"/>
      <c r="F71" s="610"/>
      <c r="G71" s="610"/>
      <c r="H71" s="610"/>
      <c r="I71" s="610"/>
      <c r="J71" s="610"/>
      <c r="K71" s="610"/>
      <c r="L71" s="610"/>
      <c r="M71" s="610"/>
      <c r="N71" s="610"/>
      <c r="O71" s="610"/>
      <c r="P71" s="610"/>
      <c r="Q71" s="610"/>
      <c r="R71" s="610"/>
      <c r="S71" s="610"/>
      <c r="T71" s="610"/>
      <c r="U71" s="610"/>
    </row>
    <row r="72" spans="3:21" x14ac:dyDescent="0.2">
      <c r="C72" s="610"/>
      <c r="D72" s="610"/>
      <c r="E72" s="610"/>
      <c r="F72" s="610"/>
      <c r="G72" s="610"/>
      <c r="H72" s="610"/>
      <c r="I72" s="610"/>
      <c r="J72" s="610"/>
      <c r="K72" s="610"/>
      <c r="L72" s="610"/>
      <c r="M72" s="610"/>
      <c r="N72" s="610"/>
      <c r="O72" s="610"/>
      <c r="P72" s="610"/>
      <c r="Q72" s="610"/>
      <c r="R72" s="610"/>
      <c r="S72" s="610"/>
      <c r="T72" s="610"/>
      <c r="U72" s="610"/>
    </row>
    <row r="73" spans="3:21" x14ac:dyDescent="0.2">
      <c r="C73" s="610"/>
      <c r="D73" s="610"/>
      <c r="E73" s="610"/>
      <c r="F73" s="610"/>
      <c r="G73" s="610"/>
      <c r="H73" s="610"/>
      <c r="I73" s="610"/>
      <c r="J73" s="610"/>
      <c r="K73" s="610"/>
      <c r="L73" s="610"/>
      <c r="M73" s="610"/>
      <c r="N73" s="610"/>
      <c r="O73" s="610"/>
      <c r="P73" s="610"/>
      <c r="Q73" s="610"/>
      <c r="R73" s="610"/>
      <c r="S73" s="610"/>
      <c r="T73" s="610"/>
      <c r="U73" s="610"/>
    </row>
    <row r="74" spans="3:21" x14ac:dyDescent="0.2">
      <c r="C74" s="610"/>
      <c r="D74" s="610"/>
      <c r="E74" s="610"/>
      <c r="F74" s="610"/>
      <c r="G74" s="610"/>
      <c r="H74" s="610"/>
      <c r="I74" s="610"/>
      <c r="J74" s="610"/>
      <c r="K74" s="610"/>
      <c r="L74" s="610"/>
      <c r="M74" s="610"/>
      <c r="N74" s="610"/>
      <c r="O74" s="610"/>
      <c r="P74" s="610"/>
      <c r="Q74" s="610"/>
      <c r="R74" s="610"/>
      <c r="S74" s="610"/>
      <c r="T74" s="610"/>
      <c r="U74" s="610"/>
    </row>
    <row r="75" spans="3:21" x14ac:dyDescent="0.2">
      <c r="C75" s="610"/>
      <c r="D75" s="610"/>
      <c r="E75" s="610"/>
      <c r="F75" s="610"/>
      <c r="G75" s="610"/>
      <c r="H75" s="610"/>
      <c r="I75" s="610"/>
      <c r="J75" s="610"/>
      <c r="K75" s="610"/>
      <c r="L75" s="610"/>
      <c r="M75" s="610"/>
      <c r="N75" s="610"/>
      <c r="O75" s="610"/>
      <c r="P75" s="610"/>
      <c r="Q75" s="610"/>
      <c r="R75" s="610"/>
      <c r="S75" s="610"/>
      <c r="T75" s="610"/>
      <c r="U75" s="610"/>
    </row>
    <row r="76" spans="3:21" x14ac:dyDescent="0.2">
      <c r="C76" s="610"/>
      <c r="D76" s="610"/>
      <c r="E76" s="610"/>
      <c r="F76" s="610"/>
      <c r="G76" s="610"/>
      <c r="H76" s="610"/>
      <c r="I76" s="610"/>
      <c r="J76" s="610"/>
      <c r="K76" s="610"/>
      <c r="L76" s="610"/>
      <c r="M76" s="610"/>
      <c r="N76" s="610"/>
      <c r="O76" s="610"/>
      <c r="P76" s="610"/>
      <c r="Q76" s="610"/>
      <c r="R76" s="610"/>
      <c r="S76" s="610"/>
      <c r="T76" s="610"/>
      <c r="U76" s="610"/>
    </row>
    <row r="77" spans="3:21" x14ac:dyDescent="0.2">
      <c r="C77" s="610"/>
      <c r="D77" s="610"/>
      <c r="E77" s="610"/>
      <c r="F77" s="610"/>
      <c r="G77" s="610"/>
      <c r="H77" s="610"/>
      <c r="I77" s="610"/>
      <c r="J77" s="610"/>
      <c r="K77" s="610"/>
      <c r="L77" s="610"/>
      <c r="M77" s="610"/>
      <c r="N77" s="610"/>
      <c r="O77" s="610"/>
      <c r="P77" s="610"/>
      <c r="Q77" s="610"/>
      <c r="R77" s="610"/>
      <c r="S77" s="610"/>
      <c r="T77" s="610"/>
      <c r="U77" s="610"/>
    </row>
    <row r="78" spans="3:21" x14ac:dyDescent="0.2">
      <c r="C78" s="610"/>
      <c r="D78" s="610"/>
      <c r="E78" s="610"/>
      <c r="F78" s="610"/>
      <c r="G78" s="610"/>
      <c r="H78" s="610"/>
      <c r="I78" s="610"/>
      <c r="J78" s="610"/>
      <c r="K78" s="610"/>
      <c r="L78" s="610"/>
      <c r="M78" s="610"/>
      <c r="N78" s="610"/>
      <c r="O78" s="610"/>
      <c r="P78" s="610"/>
      <c r="Q78" s="610"/>
      <c r="R78" s="610"/>
      <c r="S78" s="610"/>
      <c r="T78" s="610"/>
      <c r="U78" s="610"/>
    </row>
    <row r="79" spans="3:21" x14ac:dyDescent="0.2">
      <c r="C79" s="610"/>
      <c r="D79" s="610"/>
      <c r="E79" s="610"/>
      <c r="F79" s="610"/>
      <c r="G79" s="610"/>
      <c r="H79" s="610"/>
      <c r="I79" s="610"/>
      <c r="J79" s="610"/>
      <c r="K79" s="610"/>
      <c r="L79" s="610"/>
      <c r="M79" s="610"/>
      <c r="N79" s="610"/>
      <c r="O79" s="610"/>
      <c r="P79" s="610"/>
      <c r="Q79" s="610"/>
      <c r="R79" s="610"/>
      <c r="S79" s="610"/>
      <c r="T79" s="610"/>
      <c r="U79" s="610"/>
    </row>
    <row r="80" spans="3:21" x14ac:dyDescent="0.2">
      <c r="C80" s="610"/>
      <c r="D80" s="610"/>
      <c r="E80" s="610"/>
      <c r="F80" s="610"/>
      <c r="G80" s="610"/>
      <c r="H80" s="610"/>
      <c r="I80" s="610"/>
      <c r="J80" s="610"/>
      <c r="K80" s="610"/>
      <c r="L80" s="610"/>
      <c r="M80" s="610"/>
      <c r="N80" s="610"/>
      <c r="O80" s="610"/>
      <c r="P80" s="610"/>
      <c r="Q80" s="610"/>
      <c r="R80" s="610"/>
      <c r="S80" s="610"/>
      <c r="T80" s="610"/>
      <c r="U80" s="610"/>
    </row>
    <row r="81" spans="3:21" x14ac:dyDescent="0.2">
      <c r="C81" s="610"/>
      <c r="D81" s="610"/>
      <c r="E81" s="610"/>
      <c r="F81" s="610"/>
      <c r="G81" s="610"/>
      <c r="H81" s="610"/>
      <c r="I81" s="610"/>
      <c r="J81" s="610"/>
      <c r="K81" s="610"/>
      <c r="L81" s="610"/>
      <c r="M81" s="610"/>
      <c r="N81" s="610"/>
      <c r="O81" s="610"/>
      <c r="P81" s="610"/>
      <c r="Q81" s="610"/>
      <c r="R81" s="610"/>
      <c r="S81" s="610"/>
      <c r="T81" s="610"/>
      <c r="U81" s="610"/>
    </row>
    <row r="82" spans="3:21" x14ac:dyDescent="0.2">
      <c r="C82" s="610"/>
      <c r="D82" s="610"/>
      <c r="E82" s="610"/>
      <c r="F82" s="610"/>
      <c r="G82" s="610"/>
      <c r="H82" s="610"/>
      <c r="I82" s="610"/>
      <c r="J82" s="610"/>
      <c r="K82" s="610"/>
      <c r="L82" s="610"/>
      <c r="M82" s="610"/>
      <c r="N82" s="610"/>
      <c r="O82" s="610"/>
      <c r="P82" s="610"/>
      <c r="Q82" s="610"/>
      <c r="R82" s="610"/>
      <c r="S82" s="610"/>
      <c r="T82" s="610"/>
      <c r="U82" s="610"/>
    </row>
    <row r="83" spans="3:21" x14ac:dyDescent="0.2">
      <c r="C83" s="610"/>
      <c r="D83" s="610"/>
      <c r="E83" s="610"/>
      <c r="F83" s="610"/>
      <c r="G83" s="610"/>
      <c r="H83" s="610"/>
      <c r="I83" s="610"/>
      <c r="J83" s="610"/>
      <c r="K83" s="610"/>
      <c r="L83" s="610"/>
      <c r="M83" s="610"/>
      <c r="N83" s="610"/>
      <c r="O83" s="610"/>
      <c r="P83" s="610"/>
      <c r="Q83" s="610"/>
      <c r="R83" s="610"/>
      <c r="S83" s="610"/>
      <c r="T83" s="610"/>
      <c r="U83" s="610"/>
    </row>
    <row r="84" spans="3:21" x14ac:dyDescent="0.2">
      <c r="C84" s="610"/>
      <c r="D84" s="610"/>
      <c r="E84" s="610"/>
      <c r="F84" s="610"/>
      <c r="G84" s="610"/>
      <c r="H84" s="610"/>
      <c r="I84" s="610"/>
      <c r="J84" s="610"/>
      <c r="K84" s="610"/>
      <c r="L84" s="610"/>
      <c r="M84" s="610"/>
      <c r="N84" s="610"/>
      <c r="O84" s="610"/>
      <c r="P84" s="610"/>
      <c r="Q84" s="610"/>
      <c r="R84" s="610"/>
      <c r="S84" s="610"/>
      <c r="T84" s="610"/>
      <c r="U84" s="610"/>
    </row>
  </sheetData>
  <mergeCells count="4">
    <mergeCell ref="B2:U2"/>
    <mergeCell ref="B3:U3"/>
    <mergeCell ref="B4:U4"/>
    <mergeCell ref="B26:J26"/>
  </mergeCells>
  <pageMargins left="0.70866141732283472" right="0.51181102362204722" top="0.94488188976377963" bottom="0.74803149606299213" header="0.31496062992125984" footer="0.31496062992125984"/>
  <pageSetup scale="3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pageSetUpPr fitToPage="1"/>
  </sheetPr>
  <dimension ref="B1:X26"/>
  <sheetViews>
    <sheetView showGridLines="0" zoomScale="90" zoomScaleNormal="90" workbookViewId="0"/>
  </sheetViews>
  <sheetFormatPr baseColWidth="10" defaultColWidth="11.42578125" defaultRowHeight="18" x14ac:dyDescent="0.25"/>
  <cols>
    <col min="1" max="1" width="18" style="143" customWidth="1"/>
    <col min="2" max="2" width="40.28515625" style="143" customWidth="1"/>
    <col min="3" max="3" width="16.5703125" style="143" customWidth="1"/>
    <col min="4" max="4" width="10.5703125" style="143" bestFit="1" customWidth="1"/>
    <col min="5" max="5" width="14.28515625" style="143" customWidth="1"/>
    <col min="6" max="6" width="19" style="143" customWidth="1"/>
    <col min="7" max="7" width="16.7109375" style="143" customWidth="1"/>
    <col min="8" max="8" width="19" style="143" customWidth="1"/>
    <col min="9" max="9" width="14.28515625" style="143" customWidth="1"/>
    <col min="10" max="10" width="15" style="143" customWidth="1"/>
    <col min="11" max="11" width="23" style="143" customWidth="1"/>
    <col min="12" max="12" width="18.42578125" style="143" customWidth="1"/>
    <col min="13" max="13" width="19.140625" style="143" customWidth="1"/>
    <col min="14" max="14" width="14.28515625" style="143" customWidth="1"/>
    <col min="15" max="15" width="16" style="143" customWidth="1"/>
    <col min="16" max="16" width="14.28515625" style="143" customWidth="1"/>
    <col min="17" max="17" width="16.42578125" style="143" customWidth="1"/>
    <col min="18" max="18" width="14.28515625" style="143" customWidth="1"/>
    <col min="19" max="19" width="21.140625" style="143" customWidth="1"/>
    <col min="20" max="20" width="16.140625" style="143" bestFit="1" customWidth="1"/>
    <col min="21" max="21" width="11.42578125" style="143"/>
    <col min="22" max="22" width="14" style="143" bestFit="1" customWidth="1"/>
    <col min="23" max="16384" width="11.42578125" style="143"/>
  </cols>
  <sheetData>
    <row r="1" spans="2:24" ht="42.95" customHeight="1" x14ac:dyDescent="0.25"/>
    <row r="2" spans="2:24" x14ac:dyDescent="0.25">
      <c r="B2" s="1991" t="s">
        <v>112</v>
      </c>
      <c r="C2" s="1991"/>
      <c r="D2" s="1991"/>
      <c r="E2" s="1991"/>
      <c r="F2" s="1991"/>
      <c r="G2" s="1991"/>
      <c r="H2" s="1991"/>
      <c r="I2" s="1991"/>
      <c r="J2" s="1991"/>
      <c r="K2" s="1991"/>
      <c r="L2" s="1991"/>
      <c r="M2" s="1991"/>
      <c r="N2" s="1991"/>
      <c r="O2" s="1991"/>
      <c r="P2" s="1991"/>
      <c r="Q2" s="1991"/>
      <c r="R2" s="1991"/>
      <c r="S2" s="1991"/>
      <c r="T2" s="1991"/>
      <c r="U2" s="875"/>
    </row>
    <row r="3" spans="2:24" ht="36" customHeight="1" x14ac:dyDescent="0.25">
      <c r="B3" s="2041" t="s">
        <v>113</v>
      </c>
      <c r="C3" s="2041"/>
      <c r="D3" s="2041"/>
      <c r="E3" s="2041"/>
      <c r="F3" s="2041"/>
      <c r="G3" s="2041"/>
      <c r="H3" s="2041"/>
      <c r="I3" s="2041"/>
      <c r="J3" s="2041"/>
      <c r="K3" s="2041"/>
      <c r="L3" s="2041"/>
      <c r="M3" s="2041"/>
      <c r="N3" s="2050"/>
      <c r="O3" s="2050"/>
      <c r="P3" s="2050"/>
      <c r="Q3" s="2050"/>
      <c r="R3" s="2050"/>
      <c r="S3" s="2050"/>
      <c r="T3" s="2050"/>
    </row>
    <row r="4" spans="2:24" ht="19.149999999999999" customHeight="1" thickBot="1" x14ac:dyDescent="0.3">
      <c r="B4" s="2026">
        <v>2021</v>
      </c>
      <c r="C4" s="2026"/>
      <c r="D4" s="2026"/>
      <c r="E4" s="2026"/>
      <c r="F4" s="2026"/>
      <c r="G4" s="2026"/>
      <c r="H4" s="2026"/>
      <c r="I4" s="2026"/>
      <c r="J4" s="2026"/>
      <c r="K4" s="2026"/>
      <c r="L4" s="2026"/>
      <c r="M4" s="2026"/>
      <c r="N4" s="2026"/>
      <c r="O4" s="2026"/>
      <c r="P4" s="2026"/>
      <c r="Q4" s="2026"/>
      <c r="R4" s="2026"/>
      <c r="S4" s="2026"/>
      <c r="T4" s="2026"/>
    </row>
    <row r="5" spans="2:24" x14ac:dyDescent="0.25">
      <c r="B5" s="144"/>
      <c r="C5" s="144"/>
      <c r="D5" s="144"/>
      <c r="E5" s="144"/>
      <c r="F5" s="144"/>
      <c r="G5" s="144"/>
      <c r="H5" s="144"/>
      <c r="I5" s="144"/>
      <c r="J5" s="144"/>
      <c r="K5" s="144"/>
      <c r="L5" s="144"/>
      <c r="M5" s="144"/>
      <c r="N5" s="145"/>
      <c r="O5" s="145"/>
      <c r="P5" s="145"/>
      <c r="Q5" s="145"/>
      <c r="R5" s="145"/>
      <c r="S5" s="145"/>
      <c r="T5" s="145"/>
    </row>
    <row r="6" spans="2:24" ht="94.5" x14ac:dyDescent="0.25">
      <c r="B6" s="131" t="s">
        <v>94</v>
      </c>
      <c r="C6" s="132" t="s">
        <v>21</v>
      </c>
      <c r="D6" s="132" t="s">
        <v>22</v>
      </c>
      <c r="E6" s="132" t="s">
        <v>23</v>
      </c>
      <c r="F6" s="132" t="s">
        <v>24</v>
      </c>
      <c r="G6" s="132" t="s">
        <v>25</v>
      </c>
      <c r="H6" s="132" t="s">
        <v>26</v>
      </c>
      <c r="I6" s="132" t="s">
        <v>27</v>
      </c>
      <c r="J6" s="132" t="s">
        <v>28</v>
      </c>
      <c r="K6" s="132" t="s">
        <v>29</v>
      </c>
      <c r="L6" s="132" t="s">
        <v>30</v>
      </c>
      <c r="M6" s="132" t="s">
        <v>31</v>
      </c>
      <c r="N6" s="132" t="s">
        <v>32</v>
      </c>
      <c r="O6" s="132" t="s">
        <v>33</v>
      </c>
      <c r="P6" s="132" t="s">
        <v>34</v>
      </c>
      <c r="Q6" s="132" t="s">
        <v>35</v>
      </c>
      <c r="R6" s="132" t="s">
        <v>36</v>
      </c>
      <c r="S6" s="132" t="s">
        <v>37</v>
      </c>
      <c r="T6" s="132" t="s">
        <v>8</v>
      </c>
    </row>
    <row r="7" spans="2:24" ht="18" customHeight="1" x14ac:dyDescent="0.25">
      <c r="B7" s="133" t="s">
        <v>52</v>
      </c>
      <c r="C7" s="630">
        <v>2351.9166666666665</v>
      </c>
      <c r="D7" s="630">
        <v>379.58333333333331</v>
      </c>
      <c r="E7" s="630">
        <v>1100.6666666666667</v>
      </c>
      <c r="F7" s="630">
        <v>2336.4166666666665</v>
      </c>
      <c r="G7" s="630">
        <v>154.08333333333334</v>
      </c>
      <c r="H7" s="630">
        <v>3263.0833333333335</v>
      </c>
      <c r="I7" s="630">
        <v>5138.416666666667</v>
      </c>
      <c r="J7" s="630">
        <v>1276.5833333333333</v>
      </c>
      <c r="K7" s="630">
        <v>2683.8333333333335</v>
      </c>
      <c r="L7" s="630">
        <v>169.91666666666666</v>
      </c>
      <c r="M7" s="630">
        <v>5626.666666666667</v>
      </c>
      <c r="N7" s="630">
        <v>6809.333333333333</v>
      </c>
      <c r="O7" s="630">
        <v>12177.5</v>
      </c>
      <c r="P7" s="630">
        <v>4659.833333333333</v>
      </c>
      <c r="Q7" s="630">
        <v>3272.8333333333335</v>
      </c>
      <c r="R7" s="630">
        <v>88.25</v>
      </c>
      <c r="S7" s="630">
        <v>228.91666666666666</v>
      </c>
      <c r="T7" s="536">
        <v>51717.833333333336</v>
      </c>
      <c r="U7" s="805"/>
      <c r="V7" s="610"/>
      <c r="W7" s="625"/>
      <c r="X7" s="625"/>
    </row>
    <row r="8" spans="2:24" ht="18" customHeight="1" x14ac:dyDescent="0.25">
      <c r="B8" s="133" t="s">
        <v>53</v>
      </c>
      <c r="C8" s="630">
        <v>194.5</v>
      </c>
      <c r="D8" s="630">
        <v>763.5</v>
      </c>
      <c r="E8" s="630">
        <v>3158.9166666666665</v>
      </c>
      <c r="F8" s="630">
        <v>5839.333333333333</v>
      </c>
      <c r="G8" s="630">
        <v>324.75</v>
      </c>
      <c r="H8" s="630">
        <v>8974.75</v>
      </c>
      <c r="I8" s="630">
        <v>10210.5</v>
      </c>
      <c r="J8" s="630">
        <v>2009.1666666666667</v>
      </c>
      <c r="K8" s="630">
        <v>7598.25</v>
      </c>
      <c r="L8" s="630">
        <v>1664.5833333333333</v>
      </c>
      <c r="M8" s="630">
        <v>10885</v>
      </c>
      <c r="N8" s="630">
        <v>4291.75</v>
      </c>
      <c r="O8" s="630">
        <v>5758.5</v>
      </c>
      <c r="P8" s="630">
        <v>1246.8333333333333</v>
      </c>
      <c r="Q8" s="630">
        <v>6959.75</v>
      </c>
      <c r="R8" s="630">
        <v>630.33333333333337</v>
      </c>
      <c r="S8" s="630">
        <v>724.58333333333337</v>
      </c>
      <c r="T8" s="536">
        <v>71235</v>
      </c>
      <c r="U8" s="805"/>
      <c r="V8" s="610"/>
      <c r="W8" s="625"/>
      <c r="X8" s="625"/>
    </row>
    <row r="9" spans="2:24" ht="18" customHeight="1" x14ac:dyDescent="0.25">
      <c r="B9" s="133" t="s">
        <v>54</v>
      </c>
      <c r="C9" s="630">
        <v>87.666666666666671</v>
      </c>
      <c r="D9" s="630">
        <v>262.33333333333331</v>
      </c>
      <c r="E9" s="630">
        <v>12396.5</v>
      </c>
      <c r="F9" s="630">
        <v>13705.916666666666</v>
      </c>
      <c r="G9" s="630">
        <v>825.75</v>
      </c>
      <c r="H9" s="630">
        <v>24026.833333333332</v>
      </c>
      <c r="I9" s="630">
        <v>17235.25</v>
      </c>
      <c r="J9" s="630">
        <v>5294.416666666667</v>
      </c>
      <c r="K9" s="630">
        <v>16280.75</v>
      </c>
      <c r="L9" s="630">
        <v>1776.6666666666667</v>
      </c>
      <c r="M9" s="630">
        <v>26650.333333333332</v>
      </c>
      <c r="N9" s="630">
        <v>16153.75</v>
      </c>
      <c r="O9" s="630">
        <v>15486.75</v>
      </c>
      <c r="P9" s="630">
        <v>11026.75</v>
      </c>
      <c r="Q9" s="630">
        <v>5212.75</v>
      </c>
      <c r="R9" s="630">
        <v>635.41666666666663</v>
      </c>
      <c r="S9" s="630">
        <v>651.16666666666663</v>
      </c>
      <c r="T9" s="536">
        <v>167709</v>
      </c>
      <c r="U9" s="805"/>
      <c r="V9" s="610"/>
      <c r="W9" s="625"/>
      <c r="X9" s="625"/>
    </row>
    <row r="10" spans="2:24" ht="18" customHeight="1" x14ac:dyDescent="0.25">
      <c r="B10" s="133" t="s">
        <v>55</v>
      </c>
      <c r="C10" s="630">
        <v>5440.166666666667</v>
      </c>
      <c r="D10" s="630">
        <v>111.66666666666667</v>
      </c>
      <c r="E10" s="630">
        <v>7589.583333333333</v>
      </c>
      <c r="F10" s="630">
        <v>5759.666666666667</v>
      </c>
      <c r="G10" s="630">
        <v>378.16666666666669</v>
      </c>
      <c r="H10" s="630">
        <v>10830.5</v>
      </c>
      <c r="I10" s="630">
        <v>6849.75</v>
      </c>
      <c r="J10" s="630">
        <v>2998.1666666666665</v>
      </c>
      <c r="K10" s="630">
        <v>3982.1666666666665</v>
      </c>
      <c r="L10" s="630">
        <v>1203</v>
      </c>
      <c r="M10" s="630">
        <v>10048.833333333334</v>
      </c>
      <c r="N10" s="630">
        <v>7910.916666666667</v>
      </c>
      <c r="O10" s="630">
        <v>2931.25</v>
      </c>
      <c r="P10" s="630">
        <v>3490.0833333333335</v>
      </c>
      <c r="Q10" s="630">
        <v>1690.1666666666667</v>
      </c>
      <c r="R10" s="630">
        <v>70.25</v>
      </c>
      <c r="S10" s="630">
        <v>311</v>
      </c>
      <c r="T10" s="536">
        <v>71595.333333333328</v>
      </c>
      <c r="U10" s="805"/>
      <c r="V10" s="610"/>
      <c r="W10" s="625"/>
      <c r="X10" s="625"/>
    </row>
    <row r="11" spans="2:24" ht="18" customHeight="1" x14ac:dyDescent="0.25">
      <c r="B11" s="133" t="s">
        <v>56</v>
      </c>
      <c r="C11" s="630">
        <v>13474</v>
      </c>
      <c r="D11" s="630">
        <v>645.08333333333337</v>
      </c>
      <c r="E11" s="630">
        <v>4049.8333333333335</v>
      </c>
      <c r="F11" s="630">
        <v>6793.916666666667</v>
      </c>
      <c r="G11" s="630">
        <v>842.25</v>
      </c>
      <c r="H11" s="630">
        <v>17950.583333333332</v>
      </c>
      <c r="I11" s="630">
        <v>14688.333333333334</v>
      </c>
      <c r="J11" s="630">
        <v>4303.75</v>
      </c>
      <c r="K11" s="630">
        <v>9008</v>
      </c>
      <c r="L11" s="630">
        <v>1822.0833333333333</v>
      </c>
      <c r="M11" s="630">
        <v>19280</v>
      </c>
      <c r="N11" s="630">
        <v>22389.416666666668</v>
      </c>
      <c r="O11" s="630">
        <v>19793.833333333332</v>
      </c>
      <c r="P11" s="630">
        <v>12135.416666666666</v>
      </c>
      <c r="Q11" s="630">
        <v>8171.333333333333</v>
      </c>
      <c r="R11" s="630">
        <v>1007.6666666666666</v>
      </c>
      <c r="S11" s="630">
        <v>746.75</v>
      </c>
      <c r="T11" s="536">
        <v>157102.25</v>
      </c>
      <c r="U11" s="805"/>
      <c r="V11" s="610"/>
      <c r="W11" s="625"/>
      <c r="X11" s="625"/>
    </row>
    <row r="12" spans="2:24" ht="18" customHeight="1" x14ac:dyDescent="0.25">
      <c r="B12" s="133" t="s">
        <v>57</v>
      </c>
      <c r="C12" s="630">
        <v>32266.916666666668</v>
      </c>
      <c r="D12" s="630">
        <v>1075</v>
      </c>
      <c r="E12" s="630">
        <v>3214.25</v>
      </c>
      <c r="F12" s="630">
        <v>33761.083333333336</v>
      </c>
      <c r="G12" s="630">
        <v>2797.4166666666665</v>
      </c>
      <c r="H12" s="630">
        <v>41088.25</v>
      </c>
      <c r="I12" s="630">
        <v>37690.166666666664</v>
      </c>
      <c r="J12" s="630">
        <v>14670.916666666666</v>
      </c>
      <c r="K12" s="630">
        <v>41750.333333333336</v>
      </c>
      <c r="L12" s="630">
        <v>3804.8333333333335</v>
      </c>
      <c r="M12" s="630">
        <v>43377.666666666664</v>
      </c>
      <c r="N12" s="630">
        <v>47647.5</v>
      </c>
      <c r="O12" s="630">
        <v>41716.083333333336</v>
      </c>
      <c r="P12" s="630">
        <v>40039.416666666664</v>
      </c>
      <c r="Q12" s="630">
        <v>18374.666666666668</v>
      </c>
      <c r="R12" s="630">
        <v>7504.083333333333</v>
      </c>
      <c r="S12" s="630">
        <v>934.25</v>
      </c>
      <c r="T12" s="536">
        <v>411712.83333333337</v>
      </c>
      <c r="U12" s="805"/>
      <c r="V12" s="610"/>
      <c r="W12" s="625"/>
      <c r="X12" s="625"/>
    </row>
    <row r="13" spans="2:24" ht="18" customHeight="1" x14ac:dyDescent="0.25">
      <c r="B13" s="133" t="s">
        <v>58</v>
      </c>
      <c r="C13" s="630">
        <v>64930.833333333336</v>
      </c>
      <c r="D13" s="630">
        <v>18.416666666666668</v>
      </c>
      <c r="E13" s="630">
        <v>1295</v>
      </c>
      <c r="F13" s="630">
        <v>22935.666666666668</v>
      </c>
      <c r="G13" s="630">
        <v>1326.9166666666667</v>
      </c>
      <c r="H13" s="630">
        <v>15783.333333333334</v>
      </c>
      <c r="I13" s="630">
        <v>26969.583333333332</v>
      </c>
      <c r="J13" s="630">
        <v>5943.416666666667</v>
      </c>
      <c r="K13" s="630">
        <v>9551.75</v>
      </c>
      <c r="L13" s="630">
        <v>1889.4166666666667</v>
      </c>
      <c r="M13" s="630">
        <v>21365.25</v>
      </c>
      <c r="N13" s="630">
        <v>21371.666666666668</v>
      </c>
      <c r="O13" s="630">
        <v>12995.25</v>
      </c>
      <c r="P13" s="630">
        <v>15919.666666666666</v>
      </c>
      <c r="Q13" s="630">
        <v>10747.333333333334</v>
      </c>
      <c r="R13" s="630">
        <v>443.41666666666669</v>
      </c>
      <c r="S13" s="630">
        <v>1227.6666666666667</v>
      </c>
      <c r="T13" s="536">
        <v>234714.58333333328</v>
      </c>
      <c r="U13" s="805"/>
      <c r="V13" s="610"/>
      <c r="W13" s="625"/>
      <c r="X13" s="625"/>
    </row>
    <row r="14" spans="2:24" ht="18" customHeight="1" x14ac:dyDescent="0.25">
      <c r="B14" s="133" t="s">
        <v>59</v>
      </c>
      <c r="C14" s="630">
        <v>52876.166666666664</v>
      </c>
      <c r="D14" s="630">
        <v>190.25</v>
      </c>
      <c r="E14" s="630">
        <v>559.83333333333337</v>
      </c>
      <c r="F14" s="630">
        <v>23002.166666666668</v>
      </c>
      <c r="G14" s="630">
        <v>1252.4166666666667</v>
      </c>
      <c r="H14" s="630">
        <v>20272.916666666668</v>
      </c>
      <c r="I14" s="630">
        <v>20725.916666666668</v>
      </c>
      <c r="J14" s="630">
        <v>4431.333333333333</v>
      </c>
      <c r="K14" s="630">
        <v>13040.833333333334</v>
      </c>
      <c r="L14" s="630">
        <v>2427.75</v>
      </c>
      <c r="M14" s="630">
        <v>21218.333333333332</v>
      </c>
      <c r="N14" s="630">
        <v>42717.5</v>
      </c>
      <c r="O14" s="630">
        <v>14144.083333333334</v>
      </c>
      <c r="P14" s="630">
        <v>3534.25</v>
      </c>
      <c r="Q14" s="630">
        <v>6457.25</v>
      </c>
      <c r="R14" s="630">
        <v>406.91666666666669</v>
      </c>
      <c r="S14" s="630">
        <v>557.58333333333337</v>
      </c>
      <c r="T14" s="536">
        <v>227815.50000000003</v>
      </c>
      <c r="U14" s="805"/>
      <c r="V14" s="610"/>
      <c r="W14" s="625"/>
      <c r="X14" s="625"/>
    </row>
    <row r="15" spans="2:24" ht="18" customHeight="1" x14ac:dyDescent="0.25">
      <c r="B15" s="133" t="s">
        <v>754</v>
      </c>
      <c r="C15" s="630">
        <v>14407.916666666666</v>
      </c>
      <c r="D15" s="630">
        <v>0</v>
      </c>
      <c r="E15" s="630">
        <v>221.33333333333334</v>
      </c>
      <c r="F15" s="630">
        <v>9106.6666666666661</v>
      </c>
      <c r="G15" s="630">
        <v>989.5</v>
      </c>
      <c r="H15" s="630">
        <v>7261</v>
      </c>
      <c r="I15" s="630">
        <v>13742.25</v>
      </c>
      <c r="J15" s="630">
        <v>1525.4166666666667</v>
      </c>
      <c r="K15" s="630">
        <v>5583.833333333333</v>
      </c>
      <c r="L15" s="630">
        <v>676.75</v>
      </c>
      <c r="M15" s="630">
        <v>9665.3333333333339</v>
      </c>
      <c r="N15" s="630">
        <v>27861.75</v>
      </c>
      <c r="O15" s="630">
        <v>7449</v>
      </c>
      <c r="P15" s="630">
        <v>2386.25</v>
      </c>
      <c r="Q15" s="630">
        <v>3133.1666666666665</v>
      </c>
      <c r="R15" s="630">
        <v>133.75</v>
      </c>
      <c r="S15" s="630">
        <v>200.5</v>
      </c>
      <c r="T15" s="536">
        <v>104344.41666666667</v>
      </c>
      <c r="U15" s="805"/>
      <c r="V15" s="610"/>
      <c r="W15" s="625"/>
      <c r="X15" s="625"/>
    </row>
    <row r="16" spans="2:24" ht="18" customHeight="1" x14ac:dyDescent="0.25">
      <c r="B16" s="133" t="s">
        <v>60</v>
      </c>
      <c r="C16" s="630">
        <v>18482.25</v>
      </c>
      <c r="D16" s="630">
        <v>3372.3333333333335</v>
      </c>
      <c r="E16" s="630">
        <v>465.66666666666669</v>
      </c>
      <c r="F16" s="630">
        <v>38411.083333333336</v>
      </c>
      <c r="G16" s="630">
        <v>2209.5</v>
      </c>
      <c r="H16" s="630">
        <v>40566.75</v>
      </c>
      <c r="I16" s="630">
        <v>29375.083333333332</v>
      </c>
      <c r="J16" s="630">
        <v>6184.083333333333</v>
      </c>
      <c r="K16" s="630">
        <v>26857.083333333332</v>
      </c>
      <c r="L16" s="630">
        <v>3594.3333333333335</v>
      </c>
      <c r="M16" s="630">
        <v>40916.083333333336</v>
      </c>
      <c r="N16" s="630">
        <v>44031.75</v>
      </c>
      <c r="O16" s="630">
        <v>31897.5</v>
      </c>
      <c r="P16" s="630">
        <v>17058.333333333332</v>
      </c>
      <c r="Q16" s="630">
        <v>27678.5</v>
      </c>
      <c r="R16" s="630">
        <v>2025.8333333333333</v>
      </c>
      <c r="S16" s="630">
        <v>986.33333333333337</v>
      </c>
      <c r="T16" s="536">
        <v>334112.5</v>
      </c>
      <c r="U16" s="805"/>
      <c r="V16" s="610"/>
      <c r="W16" s="625"/>
      <c r="X16" s="625"/>
    </row>
    <row r="17" spans="2:24" ht="18" customHeight="1" x14ac:dyDescent="0.25">
      <c r="B17" s="133" t="s">
        <v>61</v>
      </c>
      <c r="C17" s="630">
        <v>14981.416666666666</v>
      </c>
      <c r="D17" s="630">
        <v>536.91666666666663</v>
      </c>
      <c r="E17" s="630">
        <v>322.5</v>
      </c>
      <c r="F17" s="630">
        <v>15380.916666666666</v>
      </c>
      <c r="G17" s="630">
        <v>1177.25</v>
      </c>
      <c r="H17" s="630">
        <v>25849.833333333332</v>
      </c>
      <c r="I17" s="630">
        <v>19776.333333333332</v>
      </c>
      <c r="J17" s="630">
        <v>4070.9166666666665</v>
      </c>
      <c r="K17" s="630">
        <v>8878.25</v>
      </c>
      <c r="L17" s="630">
        <v>4202.333333333333</v>
      </c>
      <c r="M17" s="630">
        <v>15166.916666666666</v>
      </c>
      <c r="N17" s="630">
        <v>32766.833333333332</v>
      </c>
      <c r="O17" s="630">
        <v>27158.583333333332</v>
      </c>
      <c r="P17" s="630">
        <v>4020.8333333333335</v>
      </c>
      <c r="Q17" s="630">
        <v>4895.166666666667</v>
      </c>
      <c r="R17" s="630">
        <v>964.75</v>
      </c>
      <c r="S17" s="630">
        <v>447.83333333333331</v>
      </c>
      <c r="T17" s="536">
        <v>180597.58333333334</v>
      </c>
      <c r="U17" s="805"/>
      <c r="V17" s="610"/>
      <c r="W17" s="625"/>
      <c r="X17" s="625"/>
    </row>
    <row r="18" spans="2:24" ht="18" customHeight="1" x14ac:dyDescent="0.25">
      <c r="B18" s="133" t="s">
        <v>62</v>
      </c>
      <c r="C18" s="630">
        <v>11049.583333333334</v>
      </c>
      <c r="D18" s="630">
        <v>1361.5833333333333</v>
      </c>
      <c r="E18" s="630">
        <v>452.66666666666669</v>
      </c>
      <c r="F18" s="630">
        <v>5661.333333333333</v>
      </c>
      <c r="G18" s="630">
        <v>472.08333333333331</v>
      </c>
      <c r="H18" s="630">
        <v>5742.666666666667</v>
      </c>
      <c r="I18" s="630">
        <v>6978.166666666667</v>
      </c>
      <c r="J18" s="630">
        <v>4691.583333333333</v>
      </c>
      <c r="K18" s="630">
        <v>4991.916666666667</v>
      </c>
      <c r="L18" s="630">
        <v>1250.5</v>
      </c>
      <c r="M18" s="630">
        <v>8389</v>
      </c>
      <c r="N18" s="630">
        <v>12979.166666666666</v>
      </c>
      <c r="O18" s="630">
        <v>9878.6666666666661</v>
      </c>
      <c r="P18" s="630">
        <v>1700.4166666666667</v>
      </c>
      <c r="Q18" s="630">
        <v>3866.1666666666665</v>
      </c>
      <c r="R18" s="630">
        <v>92.583333333333329</v>
      </c>
      <c r="S18" s="630">
        <v>342</v>
      </c>
      <c r="T18" s="536">
        <v>79900.083333333343</v>
      </c>
      <c r="U18" s="805"/>
      <c r="V18" s="610"/>
      <c r="W18" s="625"/>
      <c r="X18" s="625"/>
    </row>
    <row r="19" spans="2:24" ht="18" customHeight="1" x14ac:dyDescent="0.25">
      <c r="B19" s="133" t="s">
        <v>63</v>
      </c>
      <c r="C19" s="630">
        <v>13159.833333333334</v>
      </c>
      <c r="D19" s="630">
        <v>26674.833333333332</v>
      </c>
      <c r="E19" s="630">
        <v>419.41666666666669</v>
      </c>
      <c r="F19" s="630">
        <v>26336.75</v>
      </c>
      <c r="G19" s="630">
        <v>2685.25</v>
      </c>
      <c r="H19" s="630">
        <v>18825.666666666668</v>
      </c>
      <c r="I19" s="630">
        <v>23809.083333333332</v>
      </c>
      <c r="J19" s="630">
        <v>5930.416666666667</v>
      </c>
      <c r="K19" s="630">
        <v>17139.083333333332</v>
      </c>
      <c r="L19" s="630">
        <v>2531.8333333333335</v>
      </c>
      <c r="M19" s="630">
        <v>24696.166666666668</v>
      </c>
      <c r="N19" s="630">
        <v>28771</v>
      </c>
      <c r="O19" s="630">
        <v>18986.083333333332</v>
      </c>
      <c r="P19" s="630">
        <v>7135.666666666667</v>
      </c>
      <c r="Q19" s="630">
        <v>8105.666666666667</v>
      </c>
      <c r="R19" s="630">
        <v>423.25</v>
      </c>
      <c r="S19" s="630">
        <v>735.41666666666663</v>
      </c>
      <c r="T19" s="536">
        <v>226365.41666666666</v>
      </c>
      <c r="U19" s="805"/>
      <c r="V19" s="610"/>
      <c r="W19" s="625"/>
      <c r="X19" s="625"/>
    </row>
    <row r="20" spans="2:24" ht="18" customHeight="1" x14ac:dyDescent="0.25">
      <c r="B20" s="133" t="s">
        <v>95</v>
      </c>
      <c r="C20" s="630">
        <v>1108.75</v>
      </c>
      <c r="D20" s="630">
        <v>2086.5</v>
      </c>
      <c r="E20" s="630">
        <v>435.08333333333331</v>
      </c>
      <c r="F20" s="630">
        <v>1395.5</v>
      </c>
      <c r="G20" s="630">
        <v>147.33333333333334</v>
      </c>
      <c r="H20" s="630">
        <v>1614.0833333333333</v>
      </c>
      <c r="I20" s="630">
        <v>2751.8333333333335</v>
      </c>
      <c r="J20" s="630">
        <v>1258.6666666666667</v>
      </c>
      <c r="K20" s="630">
        <v>1463.5833333333333</v>
      </c>
      <c r="L20" s="630">
        <v>690.83333333333337</v>
      </c>
      <c r="M20" s="630">
        <v>3165.75</v>
      </c>
      <c r="N20" s="630">
        <v>4547.083333333333</v>
      </c>
      <c r="O20" s="630">
        <v>1904.5833333333333</v>
      </c>
      <c r="P20" s="630">
        <v>3399.8333333333335</v>
      </c>
      <c r="Q20" s="630">
        <v>426.83333333333331</v>
      </c>
      <c r="R20" s="630">
        <v>4.5</v>
      </c>
      <c r="S20" s="630">
        <v>47.5</v>
      </c>
      <c r="T20" s="536">
        <v>26448.249999999996</v>
      </c>
      <c r="U20" s="805"/>
      <c r="V20" s="610"/>
      <c r="W20" s="625"/>
      <c r="X20" s="625"/>
    </row>
    <row r="21" spans="2:24" ht="18" customHeight="1" x14ac:dyDescent="0.25">
      <c r="B21" s="133" t="s">
        <v>65</v>
      </c>
      <c r="C21" s="630">
        <v>3010.9166666666665</v>
      </c>
      <c r="D21" s="630">
        <v>3006.5</v>
      </c>
      <c r="E21" s="630">
        <v>284.33333333333331</v>
      </c>
      <c r="F21" s="630">
        <v>6242.25</v>
      </c>
      <c r="G21" s="630">
        <v>263.41666666666669</v>
      </c>
      <c r="H21" s="630">
        <v>3137.4166666666665</v>
      </c>
      <c r="I21" s="630">
        <v>7283.5</v>
      </c>
      <c r="J21" s="630">
        <v>3202.75</v>
      </c>
      <c r="K21" s="630">
        <v>5216.916666666667</v>
      </c>
      <c r="L21" s="630">
        <v>1112.4166666666667</v>
      </c>
      <c r="M21" s="630">
        <v>5097.583333333333</v>
      </c>
      <c r="N21" s="630">
        <v>7867.583333333333</v>
      </c>
      <c r="O21" s="630">
        <v>2507.6666666666665</v>
      </c>
      <c r="P21" s="630">
        <v>5495.833333333333</v>
      </c>
      <c r="Q21" s="630">
        <v>4379.083333333333</v>
      </c>
      <c r="R21" s="630">
        <v>2.5</v>
      </c>
      <c r="S21" s="630">
        <v>245.25</v>
      </c>
      <c r="T21" s="536">
        <v>58355.916666666672</v>
      </c>
      <c r="U21" s="805"/>
      <c r="V21" s="610"/>
      <c r="W21" s="625"/>
      <c r="X21" s="625"/>
    </row>
    <row r="22" spans="2:24" ht="18" customHeight="1" x14ac:dyDescent="0.25">
      <c r="B22" s="133" t="s">
        <v>66</v>
      </c>
      <c r="C22" s="630">
        <v>93867.166666666672</v>
      </c>
      <c r="D22" s="630">
        <v>2859.8333333333335</v>
      </c>
      <c r="E22" s="630">
        <v>35873.416666666664</v>
      </c>
      <c r="F22" s="630">
        <v>266585</v>
      </c>
      <c r="G22" s="630">
        <v>16383.916666666666</v>
      </c>
      <c r="H22" s="630">
        <v>376599.75</v>
      </c>
      <c r="I22" s="630">
        <v>501353.08333333331</v>
      </c>
      <c r="J22" s="630">
        <v>146478.25</v>
      </c>
      <c r="K22" s="630">
        <v>198650.25</v>
      </c>
      <c r="L22" s="630">
        <v>154276.75</v>
      </c>
      <c r="M22" s="630">
        <v>557351.66666666663</v>
      </c>
      <c r="N22" s="630">
        <v>185034.58333333334</v>
      </c>
      <c r="O22" s="630">
        <v>191455.08333333334</v>
      </c>
      <c r="P22" s="630">
        <v>137250.25</v>
      </c>
      <c r="Q22" s="630">
        <v>155969.83333333334</v>
      </c>
      <c r="R22" s="630">
        <v>39126.25</v>
      </c>
      <c r="S22" s="630">
        <v>12225.166666666666</v>
      </c>
      <c r="T22" s="536">
        <v>3071340.25</v>
      </c>
      <c r="U22" s="805"/>
      <c r="V22" s="610"/>
      <c r="W22" s="625"/>
      <c r="X22" s="625"/>
    </row>
    <row r="23" spans="2:24" ht="21" customHeight="1" x14ac:dyDescent="0.25">
      <c r="B23" s="169" t="s">
        <v>8</v>
      </c>
      <c r="C23" s="171">
        <v>341690</v>
      </c>
      <c r="D23" s="171">
        <v>43344.333333333336</v>
      </c>
      <c r="E23" s="171">
        <v>71839</v>
      </c>
      <c r="F23" s="171">
        <v>483253.66666666669</v>
      </c>
      <c r="G23" s="171">
        <v>32230</v>
      </c>
      <c r="H23" s="171">
        <v>621787.41666666663</v>
      </c>
      <c r="I23" s="171">
        <v>744577.25</v>
      </c>
      <c r="J23" s="171">
        <v>214269.83333333331</v>
      </c>
      <c r="K23" s="171">
        <v>372676.83333333337</v>
      </c>
      <c r="L23" s="171">
        <v>183094</v>
      </c>
      <c r="M23" s="171">
        <v>822900.58333333326</v>
      </c>
      <c r="N23" s="171">
        <v>513151.58333333337</v>
      </c>
      <c r="O23" s="171">
        <v>416240.41666666669</v>
      </c>
      <c r="P23" s="171">
        <v>270499.66666666663</v>
      </c>
      <c r="Q23" s="171">
        <v>269340.5</v>
      </c>
      <c r="R23" s="171">
        <v>53559.75</v>
      </c>
      <c r="S23" s="171">
        <v>20611.916666666664</v>
      </c>
      <c r="T23" s="171">
        <v>5475066.75</v>
      </c>
      <c r="U23" s="805"/>
      <c r="V23" s="610"/>
      <c r="W23" s="625"/>
      <c r="X23" s="625"/>
    </row>
    <row r="24" spans="2:24" ht="18.75" x14ac:dyDescent="0.3">
      <c r="B24" s="596"/>
      <c r="C24" s="596"/>
      <c r="D24" s="596"/>
      <c r="E24" s="596"/>
      <c r="F24" s="596"/>
      <c r="G24" s="596"/>
      <c r="H24" s="596"/>
      <c r="I24" s="596"/>
      <c r="J24" s="596"/>
      <c r="K24" s="596"/>
      <c r="L24" s="596"/>
      <c r="M24" s="596"/>
      <c r="N24" s="596"/>
      <c r="O24" s="596"/>
      <c r="P24" s="596"/>
      <c r="Q24" s="596"/>
      <c r="R24" s="596"/>
      <c r="S24" s="596"/>
      <c r="T24" s="596"/>
      <c r="U24" s="805"/>
      <c r="V24" s="610"/>
    </row>
    <row r="25" spans="2:24" ht="15" customHeight="1" x14ac:dyDescent="0.3">
      <c r="B25" s="147"/>
      <c r="C25" s="675"/>
      <c r="D25" s="675"/>
      <c r="E25" s="675"/>
      <c r="F25" s="675"/>
      <c r="G25" s="675"/>
      <c r="H25" s="675"/>
      <c r="I25" s="675"/>
      <c r="J25" s="675"/>
      <c r="K25" s="675"/>
      <c r="L25" s="675"/>
      <c r="M25" s="675"/>
      <c r="N25" s="675"/>
      <c r="O25" s="675"/>
      <c r="P25" s="675"/>
      <c r="Q25" s="675"/>
      <c r="R25" s="675"/>
      <c r="S25" s="675"/>
      <c r="T25" s="675"/>
      <c r="U25" s="64"/>
      <c r="V25" s="599"/>
    </row>
    <row r="26" spans="2:24" ht="18.75" x14ac:dyDescent="0.3">
      <c r="B26" s="147"/>
      <c r="C26" s="147"/>
      <c r="D26" s="147"/>
      <c r="E26" s="147"/>
      <c r="F26" s="147"/>
      <c r="G26" s="147"/>
      <c r="H26" s="147"/>
      <c r="I26" s="147"/>
      <c r="J26" s="147"/>
      <c r="K26" s="147"/>
      <c r="L26" s="147"/>
      <c r="M26" s="147"/>
      <c r="N26" s="147"/>
      <c r="O26" s="147"/>
      <c r="P26" s="147"/>
      <c r="Q26" s="147"/>
      <c r="R26" s="147"/>
      <c r="S26" s="147"/>
      <c r="T26" s="147"/>
    </row>
  </sheetData>
  <mergeCells count="3">
    <mergeCell ref="B2:T2"/>
    <mergeCell ref="B3:T3"/>
    <mergeCell ref="B4:T4"/>
  </mergeCells>
  <pageMargins left="0.70866141732283472" right="0.70866141732283472" top="0.74803149606299213" bottom="0.74803149606299213" header="0.31496062992125984" footer="0.31496062992125984"/>
  <pageSetup scale="7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B1:Q62"/>
  <sheetViews>
    <sheetView showGridLines="0" zoomScale="90" zoomScaleNormal="90" workbookViewId="0"/>
  </sheetViews>
  <sheetFormatPr baseColWidth="10" defaultColWidth="11.42578125" defaultRowHeight="12.75" x14ac:dyDescent="0.2"/>
  <cols>
    <col min="1" max="1" width="18.7109375" style="40" customWidth="1"/>
    <col min="2" max="2" width="69.85546875" style="40" customWidth="1"/>
    <col min="3" max="4" width="14.42578125" style="40" customWidth="1"/>
    <col min="5" max="7" width="12.7109375" style="40" customWidth="1"/>
    <col min="8" max="8" width="17.140625" style="40" customWidth="1"/>
    <col min="9" max="16384" width="11.42578125" style="40"/>
  </cols>
  <sheetData>
    <row r="1" spans="2:17" ht="42.95" customHeight="1" x14ac:dyDescent="0.2"/>
    <row r="2" spans="2:17" ht="21.75" customHeight="1" x14ac:dyDescent="0.2">
      <c r="B2" s="1991" t="s">
        <v>114</v>
      </c>
      <c r="C2" s="1991"/>
      <c r="D2" s="1991"/>
      <c r="E2" s="1991"/>
      <c r="F2" s="1991"/>
      <c r="G2" s="1991"/>
      <c r="H2" s="875"/>
    </row>
    <row r="3" spans="2:17" ht="36" customHeight="1" x14ac:dyDescent="0.2">
      <c r="B3" s="1976" t="s">
        <v>115</v>
      </c>
      <c r="C3" s="2068"/>
      <c r="D3" s="2068"/>
      <c r="E3" s="2068"/>
      <c r="F3" s="2068"/>
      <c r="G3" s="2068"/>
    </row>
    <row r="4" spans="2:17" ht="19.149999999999999" customHeight="1" x14ac:dyDescent="0.2">
      <c r="B4" s="2069" t="s">
        <v>116</v>
      </c>
      <c r="C4" s="2069"/>
      <c r="D4" s="2069"/>
      <c r="E4" s="2069"/>
      <c r="F4" s="2069"/>
      <c r="G4" s="2069"/>
    </row>
    <row r="5" spans="2:17" ht="14.45" customHeight="1" thickBot="1" x14ac:dyDescent="0.25">
      <c r="B5" s="2052">
        <v>2021</v>
      </c>
      <c r="C5" s="2052"/>
      <c r="D5" s="2052"/>
      <c r="E5" s="2052"/>
      <c r="F5" s="2052"/>
      <c r="G5" s="2052"/>
    </row>
    <row r="6" spans="2:17" ht="23.25" customHeight="1" x14ac:dyDescent="0.2">
      <c r="B6" s="41"/>
      <c r="C6" s="41"/>
      <c r="D6" s="41"/>
      <c r="E6" s="41"/>
      <c r="F6" s="41"/>
      <c r="G6" s="41"/>
    </row>
    <row r="7" spans="2:17" ht="17.25" customHeight="1" x14ac:dyDescent="0.2">
      <c r="B7" s="2006" t="s">
        <v>16</v>
      </c>
      <c r="C7" s="2065" t="s">
        <v>17</v>
      </c>
      <c r="D7" s="2065"/>
      <c r="E7" s="2065"/>
      <c r="F7" s="2049" t="s">
        <v>117</v>
      </c>
      <c r="G7" s="2049" t="s">
        <v>8</v>
      </c>
    </row>
    <row r="8" spans="2:17" ht="23.25" customHeight="1" x14ac:dyDescent="0.2">
      <c r="B8" s="2070"/>
      <c r="C8" s="132" t="s">
        <v>18</v>
      </c>
      <c r="D8" s="132" t="s">
        <v>19</v>
      </c>
      <c r="E8" s="132" t="s">
        <v>20</v>
      </c>
      <c r="F8" s="2071"/>
      <c r="G8" s="2071"/>
    </row>
    <row r="9" spans="2:17" ht="18" customHeight="1" x14ac:dyDescent="0.2">
      <c r="B9" s="148" t="s">
        <v>21</v>
      </c>
      <c r="C9" s="135">
        <v>616983.8128907322</v>
      </c>
      <c r="D9" s="135">
        <v>498023.83410023601</v>
      </c>
      <c r="E9" s="135">
        <v>598183.84311212623</v>
      </c>
      <c r="F9" s="135">
        <v>356622.50656515575</v>
      </c>
      <c r="G9" s="171">
        <v>538638.3623004395</v>
      </c>
      <c r="H9" s="906"/>
      <c r="I9" s="906"/>
      <c r="J9" s="906"/>
      <c r="K9" s="906"/>
      <c r="L9" s="906"/>
      <c r="M9" s="94"/>
      <c r="N9" s="94"/>
      <c r="O9" s="94"/>
      <c r="P9" s="94"/>
      <c r="Q9" s="94"/>
    </row>
    <row r="10" spans="2:17" ht="18" customHeight="1" x14ac:dyDescent="0.2">
      <c r="B10" s="148" t="s">
        <v>22</v>
      </c>
      <c r="C10" s="135">
        <v>925625.43453433795</v>
      </c>
      <c r="D10" s="135">
        <v>867700.75901689846</v>
      </c>
      <c r="E10" s="135">
        <v>924713.89269250073</v>
      </c>
      <c r="F10" s="135">
        <v>565181.67592844821</v>
      </c>
      <c r="G10" s="171">
        <v>887411.02851740224</v>
      </c>
      <c r="H10" s="906"/>
      <c r="I10" s="906"/>
      <c r="J10" s="906"/>
      <c r="K10" s="906"/>
      <c r="L10" s="906"/>
      <c r="M10" s="94"/>
      <c r="N10" s="94"/>
      <c r="O10" s="94"/>
      <c r="P10" s="94"/>
      <c r="Q10" s="94"/>
    </row>
    <row r="11" spans="2:17" ht="18" customHeight="1" x14ac:dyDescent="0.2">
      <c r="B11" s="148" t="s">
        <v>23</v>
      </c>
      <c r="C11" s="135">
        <v>1652898.4055594825</v>
      </c>
      <c r="D11" s="135">
        <v>1783702.7575573081</v>
      </c>
      <c r="E11" s="135">
        <v>1529123.5596810263</v>
      </c>
      <c r="F11" s="135">
        <v>1758426.5465941636</v>
      </c>
      <c r="G11" s="171">
        <v>1718848.7803949777</v>
      </c>
      <c r="H11" s="906"/>
      <c r="I11" s="906"/>
      <c r="J11" s="906"/>
      <c r="K11" s="906"/>
      <c r="L11" s="906"/>
      <c r="M11" s="94"/>
      <c r="N11" s="94"/>
      <c r="O11" s="94"/>
      <c r="P11" s="94"/>
      <c r="Q11" s="94"/>
    </row>
    <row r="12" spans="2:17" ht="18" customHeight="1" x14ac:dyDescent="0.2">
      <c r="B12" s="148" t="s">
        <v>24</v>
      </c>
      <c r="C12" s="135">
        <v>990190.1809027415</v>
      </c>
      <c r="D12" s="135">
        <v>898108.29434754758</v>
      </c>
      <c r="E12" s="135">
        <v>890144.25921292813</v>
      </c>
      <c r="F12" s="135">
        <v>465742.08208412403</v>
      </c>
      <c r="G12" s="171">
        <v>894195.07223245956</v>
      </c>
      <c r="H12" s="906"/>
      <c r="I12" s="906"/>
      <c r="J12" s="906"/>
      <c r="K12" s="906"/>
      <c r="L12" s="906"/>
      <c r="M12" s="94"/>
      <c r="N12" s="94"/>
      <c r="O12" s="94"/>
      <c r="P12" s="94"/>
      <c r="Q12" s="94"/>
    </row>
    <row r="13" spans="2:17" ht="18" customHeight="1" x14ac:dyDescent="0.2">
      <c r="B13" s="148" t="s">
        <v>25</v>
      </c>
      <c r="C13" s="135">
        <v>1422734.9215815237</v>
      </c>
      <c r="D13" s="135">
        <v>1431969.0735460147</v>
      </c>
      <c r="E13" s="135">
        <v>1713410.8480184993</v>
      </c>
      <c r="F13" s="135">
        <v>468693.04704888607</v>
      </c>
      <c r="G13" s="171">
        <v>1338397.7801872778</v>
      </c>
      <c r="H13" s="906"/>
      <c r="I13" s="906"/>
      <c r="J13" s="906"/>
      <c r="K13" s="906"/>
      <c r="L13" s="906"/>
      <c r="M13" s="94"/>
      <c r="N13" s="94"/>
      <c r="O13" s="94"/>
      <c r="P13" s="94"/>
      <c r="Q13" s="94"/>
    </row>
    <row r="14" spans="2:17" ht="18" customHeight="1" x14ac:dyDescent="0.2">
      <c r="B14" s="148" t="s">
        <v>26</v>
      </c>
      <c r="C14" s="135">
        <v>751469.88988380146</v>
      </c>
      <c r="D14" s="135">
        <v>811448.66270441108</v>
      </c>
      <c r="E14" s="135">
        <v>747085.67576723336</v>
      </c>
      <c r="F14" s="135">
        <v>423901.45484640542</v>
      </c>
      <c r="G14" s="171">
        <v>754009.58809183107</v>
      </c>
      <c r="H14" s="906"/>
      <c r="I14" s="906"/>
      <c r="J14" s="906"/>
      <c r="K14" s="906"/>
      <c r="L14" s="906"/>
      <c r="M14" s="94"/>
      <c r="N14" s="94"/>
      <c r="O14" s="94"/>
      <c r="P14" s="94"/>
      <c r="Q14" s="94"/>
    </row>
    <row r="15" spans="2:17" ht="18" customHeight="1" x14ac:dyDescent="0.2">
      <c r="B15" s="148" t="s">
        <v>27</v>
      </c>
      <c r="C15" s="135">
        <v>923362.81679582631</v>
      </c>
      <c r="D15" s="135">
        <v>779375.43840976758</v>
      </c>
      <c r="E15" s="135">
        <v>643962.95870746509</v>
      </c>
      <c r="F15" s="135">
        <v>524547.2520662006</v>
      </c>
      <c r="G15" s="171">
        <v>777973.42674995551</v>
      </c>
      <c r="H15" s="906"/>
      <c r="I15" s="906"/>
      <c r="J15" s="906"/>
      <c r="K15" s="906"/>
      <c r="L15" s="906"/>
      <c r="M15" s="94"/>
      <c r="N15" s="94"/>
      <c r="O15" s="94"/>
      <c r="P15" s="94"/>
      <c r="Q15" s="94"/>
    </row>
    <row r="16" spans="2:17" ht="18" customHeight="1" x14ac:dyDescent="0.2">
      <c r="B16" s="148" t="s">
        <v>28</v>
      </c>
      <c r="C16" s="135">
        <v>598795.41950605379</v>
      </c>
      <c r="D16" s="135">
        <v>546205.18645977776</v>
      </c>
      <c r="E16" s="135">
        <v>549251.73564624845</v>
      </c>
      <c r="F16" s="135">
        <v>409609.45137987897</v>
      </c>
      <c r="G16" s="171">
        <v>538489.61726471584</v>
      </c>
      <c r="H16" s="906"/>
      <c r="I16" s="906"/>
      <c r="J16" s="906"/>
      <c r="K16" s="906"/>
      <c r="L16" s="906"/>
      <c r="M16" s="94"/>
      <c r="N16" s="94"/>
      <c r="O16" s="94"/>
      <c r="P16" s="94"/>
      <c r="Q16" s="94"/>
    </row>
    <row r="17" spans="2:17" ht="18" customHeight="1" x14ac:dyDescent="0.2">
      <c r="B17" s="148" t="s">
        <v>29</v>
      </c>
      <c r="C17" s="135">
        <v>936518.39149902493</v>
      </c>
      <c r="D17" s="135">
        <v>852350.00401080702</v>
      </c>
      <c r="E17" s="135">
        <v>855359.67156348669</v>
      </c>
      <c r="F17" s="135">
        <v>410726.44482536719</v>
      </c>
      <c r="G17" s="171">
        <v>817063.88011937251</v>
      </c>
      <c r="H17" s="906"/>
      <c r="I17" s="906"/>
      <c r="J17" s="906"/>
      <c r="K17" s="906"/>
      <c r="L17" s="906"/>
      <c r="M17" s="94"/>
      <c r="N17" s="94"/>
      <c r="O17" s="94"/>
      <c r="P17" s="94"/>
      <c r="Q17" s="94"/>
    </row>
    <row r="18" spans="2:17" ht="18" customHeight="1" x14ac:dyDescent="0.2">
      <c r="B18" s="148" t="s">
        <v>30</v>
      </c>
      <c r="C18" s="135">
        <v>1377854.7004124266</v>
      </c>
      <c r="D18" s="135">
        <v>1442194.2264143876</v>
      </c>
      <c r="E18" s="135">
        <v>1633929.0398330963</v>
      </c>
      <c r="F18" s="135">
        <v>1118267.1317201064</v>
      </c>
      <c r="G18" s="171">
        <v>1406034.6536276182</v>
      </c>
      <c r="H18" s="906"/>
      <c r="I18" s="906"/>
      <c r="J18" s="906"/>
      <c r="K18" s="906"/>
      <c r="L18" s="906"/>
      <c r="M18" s="94"/>
      <c r="N18" s="94"/>
      <c r="O18" s="94"/>
      <c r="P18" s="94"/>
      <c r="Q18" s="94"/>
    </row>
    <row r="19" spans="2:17" ht="18" customHeight="1" x14ac:dyDescent="0.2">
      <c r="B19" s="148" t="s">
        <v>31</v>
      </c>
      <c r="C19" s="135">
        <v>803128.88597289938</v>
      </c>
      <c r="D19" s="135">
        <v>835227.32121508056</v>
      </c>
      <c r="E19" s="135">
        <v>776862.36820685351</v>
      </c>
      <c r="F19" s="135">
        <v>763554.66745716229</v>
      </c>
      <c r="G19" s="171">
        <v>802906.74973311624</v>
      </c>
      <c r="H19" s="906"/>
      <c r="I19" s="906"/>
      <c r="J19" s="906"/>
      <c r="K19" s="906"/>
      <c r="L19" s="906"/>
      <c r="M19" s="94"/>
      <c r="N19" s="94"/>
      <c r="O19" s="94"/>
      <c r="P19" s="94"/>
      <c r="Q19" s="94"/>
    </row>
    <row r="20" spans="2:17" ht="18" customHeight="1" x14ac:dyDescent="0.2">
      <c r="B20" s="148" t="s">
        <v>32</v>
      </c>
      <c r="C20" s="135">
        <v>1032763.9609261871</v>
      </c>
      <c r="D20" s="135">
        <v>991683.31825399096</v>
      </c>
      <c r="E20" s="135">
        <v>967779.49474067311</v>
      </c>
      <c r="F20" s="135">
        <v>1095165.060574946</v>
      </c>
      <c r="G20" s="171">
        <v>1015035.0371491079</v>
      </c>
      <c r="H20" s="906"/>
      <c r="I20" s="906"/>
      <c r="J20" s="906"/>
      <c r="K20" s="906"/>
      <c r="L20" s="906"/>
      <c r="M20" s="94"/>
      <c r="N20" s="94"/>
      <c r="O20" s="94"/>
      <c r="P20" s="94"/>
      <c r="Q20" s="94"/>
    </row>
    <row r="21" spans="2:17" ht="18" customHeight="1" x14ac:dyDescent="0.2">
      <c r="B21" s="148" t="s">
        <v>33</v>
      </c>
      <c r="C21" s="135">
        <v>961411.42103352037</v>
      </c>
      <c r="D21" s="135">
        <v>1013937.6807758042</v>
      </c>
      <c r="E21" s="135">
        <v>1055970.609243751</v>
      </c>
      <c r="F21" s="135">
        <v>814918.31410393794</v>
      </c>
      <c r="G21" s="171">
        <v>969573.15985210403</v>
      </c>
      <c r="H21" s="906"/>
      <c r="I21" s="906"/>
      <c r="J21" s="906"/>
      <c r="K21" s="906"/>
      <c r="L21" s="906"/>
      <c r="M21" s="94"/>
      <c r="N21" s="94"/>
      <c r="O21" s="94"/>
      <c r="P21" s="94"/>
      <c r="Q21" s="94"/>
    </row>
    <row r="22" spans="2:17" ht="18" customHeight="1" x14ac:dyDescent="0.2">
      <c r="B22" s="148" t="s">
        <v>34</v>
      </c>
      <c r="C22" s="135">
        <v>931769.31483758846</v>
      </c>
      <c r="D22" s="135">
        <v>956855.45956580457</v>
      </c>
      <c r="E22" s="135">
        <v>815634.14325334632</v>
      </c>
      <c r="F22" s="135">
        <v>900955.52874843741</v>
      </c>
      <c r="G22" s="171">
        <v>910704.47803424497</v>
      </c>
      <c r="H22" s="906"/>
      <c r="I22" s="906"/>
      <c r="J22" s="906"/>
      <c r="K22" s="906"/>
      <c r="L22" s="906"/>
      <c r="M22" s="94"/>
      <c r="N22" s="94"/>
      <c r="O22" s="94"/>
      <c r="P22" s="94"/>
      <c r="Q22" s="94"/>
    </row>
    <row r="23" spans="2:17" ht="18" customHeight="1" x14ac:dyDescent="0.2">
      <c r="B23" s="148" t="s">
        <v>35</v>
      </c>
      <c r="C23" s="135">
        <v>894441.21061935369</v>
      </c>
      <c r="D23" s="135">
        <v>736823.12914138113</v>
      </c>
      <c r="E23" s="135">
        <v>504037.11812767608</v>
      </c>
      <c r="F23" s="135">
        <v>548607.18084969162</v>
      </c>
      <c r="G23" s="171">
        <v>668822.01740578271</v>
      </c>
      <c r="H23" s="906"/>
      <c r="I23" s="906"/>
      <c r="J23" s="906"/>
      <c r="K23" s="906"/>
      <c r="L23" s="906"/>
      <c r="M23" s="94"/>
      <c r="N23" s="94"/>
      <c r="O23" s="94"/>
      <c r="P23" s="94"/>
      <c r="Q23" s="94"/>
    </row>
    <row r="24" spans="2:17" ht="18" customHeight="1" x14ac:dyDescent="0.2">
      <c r="B24" s="148" t="s">
        <v>36</v>
      </c>
      <c r="C24" s="135">
        <v>450279.89444820379</v>
      </c>
      <c r="D24" s="135">
        <v>420472.16768425994</v>
      </c>
      <c r="E24" s="135">
        <v>401000.64240895672</v>
      </c>
      <c r="F24" s="135">
        <v>352813.72448579234</v>
      </c>
      <c r="G24" s="171">
        <v>372619.3673799191</v>
      </c>
      <c r="H24" s="906"/>
      <c r="I24" s="906"/>
      <c r="J24" s="906"/>
      <c r="K24" s="906"/>
      <c r="L24" s="906"/>
      <c r="M24" s="94"/>
      <c r="N24" s="94"/>
      <c r="O24" s="94"/>
      <c r="P24" s="94"/>
      <c r="Q24" s="94"/>
    </row>
    <row r="25" spans="2:17" ht="18" customHeight="1" x14ac:dyDescent="0.2">
      <c r="B25" s="148" t="s">
        <v>37</v>
      </c>
      <c r="C25" s="135">
        <v>887555.8137214554</v>
      </c>
      <c r="D25" s="135">
        <v>1383780.009048362</v>
      </c>
      <c r="E25" s="135">
        <v>1143092.8794871795</v>
      </c>
      <c r="F25" s="135">
        <v>625756.82159836998</v>
      </c>
      <c r="G25" s="171">
        <v>895992.77908325393</v>
      </c>
      <c r="H25" s="906"/>
      <c r="I25" s="906"/>
      <c r="J25" s="906"/>
      <c r="K25" s="906"/>
      <c r="L25" s="906"/>
      <c r="M25" s="94"/>
      <c r="N25" s="94"/>
      <c r="O25" s="94"/>
      <c r="P25" s="94"/>
      <c r="Q25" s="94"/>
    </row>
    <row r="26" spans="2:17" s="629" customFormat="1" ht="18" customHeight="1" x14ac:dyDescent="0.2">
      <c r="B26" s="148" t="s">
        <v>811</v>
      </c>
      <c r="C26" s="135"/>
      <c r="D26" s="135"/>
      <c r="E26" s="135"/>
      <c r="F26" s="135">
        <v>352893.75079880172</v>
      </c>
      <c r="G26" s="171">
        <v>352893.75079880172</v>
      </c>
      <c r="H26" s="906"/>
      <c r="I26" s="906"/>
      <c r="J26" s="906"/>
      <c r="K26" s="906"/>
      <c r="L26" s="906"/>
      <c r="M26" s="94"/>
      <c r="N26" s="94"/>
      <c r="O26" s="94"/>
      <c r="P26" s="94"/>
      <c r="Q26" s="94"/>
    </row>
    <row r="27" spans="2:17" ht="18" customHeight="1" x14ac:dyDescent="0.2">
      <c r="B27" s="138" t="s">
        <v>8</v>
      </c>
      <c r="C27" s="139">
        <v>899835.61949082429</v>
      </c>
      <c r="D27" s="139">
        <v>862310.56825050362</v>
      </c>
      <c r="E27" s="139">
        <v>820016.59882299858</v>
      </c>
      <c r="F27" s="139">
        <v>603242.9665241827</v>
      </c>
      <c r="G27" s="139">
        <v>817765.32286341768</v>
      </c>
      <c r="H27" s="906"/>
      <c r="I27" s="906"/>
      <c r="J27" s="906"/>
      <c r="K27" s="906"/>
      <c r="L27" s="906"/>
      <c r="M27" s="94"/>
      <c r="N27" s="94"/>
      <c r="O27" s="94"/>
      <c r="P27" s="94"/>
      <c r="Q27" s="94"/>
    </row>
    <row r="28" spans="2:17" x14ac:dyDescent="0.2">
      <c r="B28" s="140" t="s">
        <v>81</v>
      </c>
      <c r="C28" s="71"/>
      <c r="D28" s="71"/>
      <c r="E28" s="71"/>
      <c r="F28" s="71"/>
      <c r="G28" s="71"/>
    </row>
    <row r="29" spans="2:17" x14ac:dyDescent="0.2">
      <c r="B29" s="102"/>
      <c r="C29" s="666"/>
      <c r="D29" s="666"/>
      <c r="E29" s="666"/>
      <c r="F29" s="666"/>
      <c r="G29" s="150"/>
    </row>
    <row r="30" spans="2:17" x14ac:dyDescent="0.2">
      <c r="B30" s="103"/>
      <c r="C30" s="127"/>
      <c r="D30" s="127"/>
      <c r="E30" s="127"/>
      <c r="F30" s="127"/>
      <c r="G30" s="127"/>
    </row>
    <row r="31" spans="2:17" x14ac:dyDescent="0.2">
      <c r="B31" s="672"/>
      <c r="C31" s="670"/>
      <c r="D31" s="670"/>
      <c r="E31" s="670"/>
      <c r="F31" s="670"/>
      <c r="G31" s="671"/>
    </row>
    <row r="32" spans="2:17" x14ac:dyDescent="0.2">
      <c r="C32" s="48"/>
      <c r="D32" s="48"/>
      <c r="E32" s="48"/>
      <c r="F32" s="48"/>
      <c r="G32" s="48"/>
    </row>
    <row r="34" spans="2:7" x14ac:dyDescent="0.2">
      <c r="G34" s="611"/>
    </row>
    <row r="35" spans="2:7" x14ac:dyDescent="0.2">
      <c r="C35" s="151"/>
      <c r="D35" s="151"/>
      <c r="E35" s="151"/>
      <c r="F35" s="151"/>
      <c r="G35" s="94"/>
    </row>
    <row r="38" spans="2:7" x14ac:dyDescent="0.2">
      <c r="B38" s="663"/>
    </row>
    <row r="39" spans="2:7" ht="11.25" customHeight="1" x14ac:dyDescent="0.2">
      <c r="B39" s="663"/>
    </row>
    <row r="40" spans="2:7" ht="11.25" customHeight="1" x14ac:dyDescent="0.2">
      <c r="B40" s="663"/>
    </row>
    <row r="41" spans="2:7" x14ac:dyDescent="0.2">
      <c r="B41" s="663"/>
    </row>
    <row r="42" spans="2:7" x14ac:dyDescent="0.2">
      <c r="B42" s="663"/>
    </row>
    <row r="43" spans="2:7" x14ac:dyDescent="0.2">
      <c r="B43" s="663"/>
    </row>
    <row r="44" spans="2:7" x14ac:dyDescent="0.2">
      <c r="B44" s="664"/>
    </row>
    <row r="45" spans="2:7" x14ac:dyDescent="0.2">
      <c r="B45" s="667"/>
    </row>
    <row r="46" spans="2:7" x14ac:dyDescent="0.2">
      <c r="B46" s="51"/>
    </row>
    <row r="47" spans="2:7" x14ac:dyDescent="0.2">
      <c r="B47" s="51"/>
    </row>
    <row r="48" spans="2:7" x14ac:dyDescent="0.2">
      <c r="B48" s="668"/>
    </row>
    <row r="49" spans="2:2" x14ac:dyDescent="0.2">
      <c r="B49" s="668"/>
    </row>
    <row r="50" spans="2:2" x14ac:dyDescent="0.2">
      <c r="B50" s="668"/>
    </row>
    <row r="51" spans="2:2" x14ac:dyDescent="0.2">
      <c r="B51" s="668"/>
    </row>
    <row r="52" spans="2:2" x14ac:dyDescent="0.2">
      <c r="B52" s="668"/>
    </row>
    <row r="53" spans="2:2" x14ac:dyDescent="0.2">
      <c r="B53" s="668"/>
    </row>
    <row r="54" spans="2:2" x14ac:dyDescent="0.2">
      <c r="B54" s="668"/>
    </row>
    <row r="55" spans="2:2" x14ac:dyDescent="0.2">
      <c r="B55" s="668"/>
    </row>
    <row r="56" spans="2:2" x14ac:dyDescent="0.2">
      <c r="B56" s="668"/>
    </row>
    <row r="57" spans="2:2" x14ac:dyDescent="0.2">
      <c r="B57" s="51"/>
    </row>
    <row r="58" spans="2:2" x14ac:dyDescent="0.2">
      <c r="B58" s="51"/>
    </row>
    <row r="59" spans="2:2" x14ac:dyDescent="0.2">
      <c r="B59" s="51"/>
    </row>
    <row r="60" spans="2:2" x14ac:dyDescent="0.2">
      <c r="B60" s="51"/>
    </row>
    <row r="61" spans="2:2" x14ac:dyDescent="0.2">
      <c r="B61" s="51"/>
    </row>
    <row r="62" spans="2:2" x14ac:dyDescent="0.2">
      <c r="B62" s="51"/>
    </row>
  </sheetData>
  <mergeCells count="8">
    <mergeCell ref="B2:G2"/>
    <mergeCell ref="B3:G3"/>
    <mergeCell ref="B5:G5"/>
    <mergeCell ref="B4:G4"/>
    <mergeCell ref="B7:B8"/>
    <mergeCell ref="C7:E7"/>
    <mergeCell ref="F7:F8"/>
    <mergeCell ref="G7:G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9EDBF-4CA8-4177-9BA1-E3A36DDE3C4C}">
  <sheetPr>
    <tabColor theme="1"/>
  </sheetPr>
  <dimension ref="B1:B45"/>
  <sheetViews>
    <sheetView showGridLines="0" zoomScale="90" zoomScaleNormal="90" workbookViewId="0"/>
  </sheetViews>
  <sheetFormatPr baseColWidth="10" defaultRowHeight="15" x14ac:dyDescent="0.25"/>
  <cols>
    <col min="1" max="1" width="23.7109375" style="638" customWidth="1"/>
    <col min="2" max="2" width="179.5703125" style="638" customWidth="1"/>
    <col min="3" max="3" width="21.140625" style="638" customWidth="1"/>
    <col min="4" max="16384" width="11.42578125" style="638"/>
  </cols>
  <sheetData>
    <row r="1" spans="2:2" ht="42.95" customHeight="1" x14ac:dyDescent="0.25">
      <c r="B1" s="984"/>
    </row>
    <row r="2" spans="2:2" ht="26.25" x14ac:dyDescent="0.25">
      <c r="B2" s="985" t="s">
        <v>921</v>
      </c>
    </row>
    <row r="3" spans="2:2" ht="30" customHeight="1" x14ac:dyDescent="0.25">
      <c r="B3" s="984"/>
    </row>
    <row r="4" spans="2:2" ht="60" customHeight="1" x14ac:dyDescent="0.25">
      <c r="B4" s="986" t="s">
        <v>2694</v>
      </c>
    </row>
    <row r="5" spans="2:2" x14ac:dyDescent="0.25">
      <c r="B5" s="987"/>
    </row>
    <row r="6" spans="2:2" ht="15.75" x14ac:dyDescent="0.25">
      <c r="B6" s="988" t="s">
        <v>922</v>
      </c>
    </row>
    <row r="7" spans="2:2" x14ac:dyDescent="0.25">
      <c r="B7" s="987"/>
    </row>
    <row r="8" spans="2:2" ht="225" x14ac:dyDescent="0.25">
      <c r="B8" s="989" t="s">
        <v>2682</v>
      </c>
    </row>
    <row r="9" spans="2:2" x14ac:dyDescent="0.25">
      <c r="B9" s="987"/>
    </row>
    <row r="10" spans="2:2" ht="15.75" x14ac:dyDescent="0.25">
      <c r="B10" s="988" t="s">
        <v>923</v>
      </c>
    </row>
    <row r="11" spans="2:2" x14ac:dyDescent="0.25">
      <c r="B11" s="987"/>
    </row>
    <row r="12" spans="2:2" ht="93" customHeight="1" x14ac:dyDescent="0.25">
      <c r="B12" s="987" t="s">
        <v>924</v>
      </c>
    </row>
    <row r="13" spans="2:2" x14ac:dyDescent="0.25">
      <c r="B13" s="987"/>
    </row>
    <row r="14" spans="2:2" ht="15.75" x14ac:dyDescent="0.25">
      <c r="B14" s="988" t="s">
        <v>2590</v>
      </c>
    </row>
    <row r="15" spans="2:2" ht="15.75" customHeight="1" x14ac:dyDescent="0.25">
      <c r="B15" s="989" t="s">
        <v>925</v>
      </c>
    </row>
    <row r="16" spans="2:2" ht="180" x14ac:dyDescent="0.25">
      <c r="B16" s="990" t="s">
        <v>2591</v>
      </c>
    </row>
    <row r="17" spans="2:2" x14ac:dyDescent="0.25">
      <c r="B17" s="990"/>
    </row>
    <row r="18" spans="2:2" ht="15.75" x14ac:dyDescent="0.25">
      <c r="B18" s="1960" t="s">
        <v>2592</v>
      </c>
    </row>
    <row r="19" spans="2:2" x14ac:dyDescent="0.25">
      <c r="B19" s="987"/>
    </row>
    <row r="20" spans="2:2" ht="63" customHeight="1" x14ac:dyDescent="0.25">
      <c r="B20" s="989" t="s">
        <v>2683</v>
      </c>
    </row>
    <row r="21" spans="2:2" x14ac:dyDescent="0.25">
      <c r="B21" s="987"/>
    </row>
    <row r="22" spans="2:2" ht="15.75" x14ac:dyDescent="0.25">
      <c r="B22" s="988" t="s">
        <v>2684</v>
      </c>
    </row>
    <row r="23" spans="2:2" x14ac:dyDescent="0.25">
      <c r="B23" s="991"/>
    </row>
    <row r="24" spans="2:2" ht="45" x14ac:dyDescent="0.25">
      <c r="B24" s="989" t="s">
        <v>2685</v>
      </c>
    </row>
    <row r="25" spans="2:2" ht="15" customHeight="1" x14ac:dyDescent="0.25">
      <c r="B25" s="988"/>
    </row>
    <row r="26" spans="2:2" ht="15" customHeight="1" x14ac:dyDescent="0.25">
      <c r="B26" s="988" t="s">
        <v>2686</v>
      </c>
    </row>
    <row r="27" spans="2:2" ht="15" customHeight="1" x14ac:dyDescent="0.25">
      <c r="B27" s="987"/>
    </row>
    <row r="28" spans="2:2" ht="60" x14ac:dyDescent="0.25">
      <c r="B28" s="989" t="s">
        <v>2687</v>
      </c>
    </row>
    <row r="29" spans="2:2" x14ac:dyDescent="0.25">
      <c r="B29" s="989"/>
    </row>
    <row r="30" spans="2:2" ht="15.75" x14ac:dyDescent="0.25">
      <c r="B30" s="988" t="s">
        <v>2688</v>
      </c>
    </row>
    <row r="31" spans="2:2" x14ac:dyDescent="0.25">
      <c r="B31" s="987"/>
    </row>
    <row r="32" spans="2:2" ht="30" x14ac:dyDescent="0.25">
      <c r="B32" s="989" t="s">
        <v>2689</v>
      </c>
    </row>
    <row r="33" spans="2:2" ht="15" customHeight="1" x14ac:dyDescent="0.25">
      <c r="B33" s="987"/>
    </row>
    <row r="34" spans="2:2" ht="15" customHeight="1" x14ac:dyDescent="0.25">
      <c r="B34" s="988" t="s">
        <v>2690</v>
      </c>
    </row>
    <row r="35" spans="2:2" ht="15" customHeight="1" x14ac:dyDescent="0.25">
      <c r="B35" s="987"/>
    </row>
    <row r="36" spans="2:2" ht="45" x14ac:dyDescent="0.25">
      <c r="B36" s="989" t="s">
        <v>2691</v>
      </c>
    </row>
    <row r="37" spans="2:2" ht="15" customHeight="1" x14ac:dyDescent="0.25">
      <c r="B37" s="988"/>
    </row>
    <row r="38" spans="2:2" ht="15" customHeight="1" x14ac:dyDescent="0.25">
      <c r="B38" s="988" t="s">
        <v>926</v>
      </c>
    </row>
    <row r="39" spans="2:2" ht="15" customHeight="1" x14ac:dyDescent="0.25">
      <c r="B39" s="987"/>
    </row>
    <row r="40" spans="2:2" ht="35.25" customHeight="1" x14ac:dyDescent="0.25">
      <c r="B40" s="989" t="s">
        <v>2693</v>
      </c>
    </row>
    <row r="41" spans="2:2" x14ac:dyDescent="0.25">
      <c r="B41" s="987"/>
    </row>
    <row r="42" spans="2:2" ht="15.75" x14ac:dyDescent="0.25">
      <c r="B42" s="988" t="s">
        <v>927</v>
      </c>
    </row>
    <row r="43" spans="2:2" ht="15.75" x14ac:dyDescent="0.25">
      <c r="B43" s="988"/>
    </row>
    <row r="44" spans="2:2" ht="30" x14ac:dyDescent="0.25">
      <c r="B44" s="989" t="s">
        <v>2692</v>
      </c>
    </row>
    <row r="45" spans="2:2" x14ac:dyDescent="0.25">
      <c r="B45" s="992"/>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499984740745262"/>
  </sheetPr>
  <dimension ref="B1:H29"/>
  <sheetViews>
    <sheetView showGridLines="0" zoomScale="90" zoomScaleNormal="90" workbookViewId="0"/>
  </sheetViews>
  <sheetFormatPr baseColWidth="10" defaultColWidth="11.42578125" defaultRowHeight="12.75" x14ac:dyDescent="0.2"/>
  <cols>
    <col min="1" max="1" width="18.5703125" style="40" customWidth="1"/>
    <col min="2" max="2" width="41.140625" style="40" customWidth="1"/>
    <col min="3" max="7" width="16.28515625" style="40" customWidth="1"/>
    <col min="8" max="16384" width="11.42578125" style="40"/>
  </cols>
  <sheetData>
    <row r="1" spans="2:8" ht="42.95" customHeight="1" x14ac:dyDescent="0.2"/>
    <row r="2" spans="2:8" ht="21.75" customHeight="1" x14ac:dyDescent="0.2">
      <c r="B2" s="1991" t="s">
        <v>118</v>
      </c>
      <c r="C2" s="1991"/>
      <c r="D2" s="1991"/>
      <c r="E2" s="1991"/>
      <c r="F2" s="1991"/>
      <c r="G2" s="1991"/>
      <c r="H2" s="875" t="s">
        <v>751</v>
      </c>
    </row>
    <row r="3" spans="2:8" ht="33.75" customHeight="1" x14ac:dyDescent="0.2">
      <c r="B3" s="1976" t="s">
        <v>119</v>
      </c>
      <c r="C3" s="2068"/>
      <c r="D3" s="2068"/>
      <c r="E3" s="2068"/>
      <c r="F3" s="2068"/>
      <c r="G3" s="2068"/>
    </row>
    <row r="4" spans="2:8" ht="19.149999999999999" customHeight="1" x14ac:dyDescent="0.2">
      <c r="B4" s="2069" t="s">
        <v>920</v>
      </c>
      <c r="C4" s="2069"/>
      <c r="D4" s="2069"/>
      <c r="E4" s="2069"/>
      <c r="F4" s="2069"/>
      <c r="G4" s="2069"/>
    </row>
    <row r="5" spans="2:8" ht="16.5" thickBot="1" x14ac:dyDescent="0.25">
      <c r="B5" s="2052">
        <v>2021</v>
      </c>
      <c r="C5" s="2052"/>
      <c r="D5" s="2052"/>
      <c r="E5" s="2052"/>
      <c r="F5" s="2052"/>
      <c r="G5" s="2052"/>
    </row>
    <row r="6" spans="2:8" ht="23.25" customHeight="1" x14ac:dyDescent="0.2">
      <c r="B6" s="41"/>
      <c r="C6" s="41"/>
      <c r="D6" s="41"/>
      <c r="E6" s="41"/>
      <c r="F6" s="41"/>
      <c r="G6" s="41"/>
    </row>
    <row r="7" spans="2:8" ht="18.75" customHeight="1" x14ac:dyDescent="0.2">
      <c r="B7" s="2063" t="s">
        <v>16</v>
      </c>
      <c r="C7" s="2065" t="s">
        <v>17</v>
      </c>
      <c r="D7" s="2065"/>
      <c r="E7" s="2065"/>
      <c r="F7" s="2049" t="s">
        <v>117</v>
      </c>
      <c r="G7" s="2049" t="s">
        <v>8</v>
      </c>
    </row>
    <row r="8" spans="2:8" ht="23.25" customHeight="1" x14ac:dyDescent="0.2">
      <c r="B8" s="2072"/>
      <c r="C8" s="132" t="s">
        <v>18</v>
      </c>
      <c r="D8" s="132" t="s">
        <v>19</v>
      </c>
      <c r="E8" s="132" t="s">
        <v>20</v>
      </c>
      <c r="F8" s="2071"/>
      <c r="G8" s="2071"/>
    </row>
    <row r="9" spans="2:8" ht="18" customHeight="1" x14ac:dyDescent="0.2">
      <c r="B9" s="148" t="s">
        <v>21</v>
      </c>
      <c r="C9" s="135">
        <v>1416502903.8090003</v>
      </c>
      <c r="D9" s="135">
        <v>748645862.20600009</v>
      </c>
      <c r="E9" s="135">
        <v>180170580.80999997</v>
      </c>
      <c r="F9" s="135">
        <v>267935838.51999998</v>
      </c>
      <c r="G9" s="171">
        <v>2613255185.3450003</v>
      </c>
    </row>
    <row r="10" spans="2:8" ht="18" customHeight="1" x14ac:dyDescent="0.2">
      <c r="B10" s="148" t="s">
        <v>22</v>
      </c>
      <c r="C10" s="135">
        <v>313986957.40100002</v>
      </c>
      <c r="D10" s="135">
        <v>137970494.58899999</v>
      </c>
      <c r="E10" s="135">
        <v>20259556.675000001</v>
      </c>
      <c r="F10" s="135">
        <v>18673037.390999999</v>
      </c>
      <c r="G10" s="171">
        <v>490890046.05599999</v>
      </c>
    </row>
    <row r="11" spans="2:8" ht="18" customHeight="1" x14ac:dyDescent="0.2">
      <c r="B11" s="148" t="s">
        <v>23</v>
      </c>
      <c r="C11" s="135">
        <v>717888488.40100002</v>
      </c>
      <c r="D11" s="135">
        <v>720697964.38</v>
      </c>
      <c r="E11" s="135">
        <v>36241757.487999998</v>
      </c>
      <c r="F11" s="135">
        <v>308178319.70299995</v>
      </c>
      <c r="G11" s="171">
        <v>1783006529.9720001</v>
      </c>
    </row>
    <row r="12" spans="2:8" ht="18" customHeight="1" x14ac:dyDescent="0.2">
      <c r="B12" s="148" t="s">
        <v>24</v>
      </c>
      <c r="C12" s="135">
        <v>3019881023.5270004</v>
      </c>
      <c r="D12" s="135">
        <v>1851683756.9539998</v>
      </c>
      <c r="E12" s="135">
        <v>611960826.04499984</v>
      </c>
      <c r="F12" s="135">
        <v>323988821.98100001</v>
      </c>
      <c r="G12" s="171">
        <v>5807514428.507</v>
      </c>
    </row>
    <row r="13" spans="2:8" ht="18" customHeight="1" x14ac:dyDescent="0.2">
      <c r="B13" s="148" t="s">
        <v>25</v>
      </c>
      <c r="C13" s="135">
        <v>317989791.38300002</v>
      </c>
      <c r="D13" s="135">
        <v>197858030.82999998</v>
      </c>
      <c r="E13" s="135">
        <v>42975770.890000001</v>
      </c>
      <c r="F13" s="135">
        <v>22194959.243000001</v>
      </c>
      <c r="G13" s="171">
        <v>581018552.34600008</v>
      </c>
    </row>
    <row r="14" spans="2:8" ht="18" customHeight="1" x14ac:dyDescent="0.2">
      <c r="B14" s="148" t="s">
        <v>26</v>
      </c>
      <c r="C14" s="135">
        <v>1690892919.806</v>
      </c>
      <c r="D14" s="135">
        <v>3771702643.6030002</v>
      </c>
      <c r="E14" s="135">
        <v>420777329.73400003</v>
      </c>
      <c r="F14" s="135">
        <v>330494769.27100003</v>
      </c>
      <c r="G14" s="171">
        <v>6213867662.4140005</v>
      </c>
    </row>
    <row r="15" spans="2:8" ht="18" customHeight="1" x14ac:dyDescent="0.2">
      <c r="B15" s="148" t="s">
        <v>27</v>
      </c>
      <c r="C15" s="135">
        <v>4058132488.3140001</v>
      </c>
      <c r="D15" s="135">
        <v>3014693560.1829996</v>
      </c>
      <c r="E15" s="135">
        <v>432671628.36299992</v>
      </c>
      <c r="F15" s="135">
        <v>1147430852.9299998</v>
      </c>
      <c r="G15" s="171">
        <v>8652928529.789999</v>
      </c>
    </row>
    <row r="16" spans="2:8" ht="18" customHeight="1" x14ac:dyDescent="0.2">
      <c r="B16" s="148" t="s">
        <v>28</v>
      </c>
      <c r="C16" s="135">
        <v>729131026.90199995</v>
      </c>
      <c r="D16" s="135">
        <v>532206493.73600006</v>
      </c>
      <c r="E16" s="135">
        <v>208278455.16399997</v>
      </c>
      <c r="F16" s="135">
        <v>270247208.51800001</v>
      </c>
      <c r="G16" s="171">
        <v>1739863184.3200002</v>
      </c>
    </row>
    <row r="17" spans="2:7" ht="18" customHeight="1" x14ac:dyDescent="0.2">
      <c r="B17" s="148" t="s">
        <v>29</v>
      </c>
      <c r="C17" s="135">
        <v>1909815733.2690001</v>
      </c>
      <c r="D17" s="135">
        <v>1488443469.704</v>
      </c>
      <c r="E17" s="135">
        <v>587262578.98600006</v>
      </c>
      <c r="F17" s="135">
        <v>335093223.64300001</v>
      </c>
      <c r="G17" s="171">
        <v>4320615005.6020002</v>
      </c>
    </row>
    <row r="18" spans="2:7" ht="18" customHeight="1" x14ac:dyDescent="0.2">
      <c r="B18" s="148" t="s">
        <v>30</v>
      </c>
      <c r="C18" s="135">
        <v>1254488479.8110001</v>
      </c>
      <c r="D18" s="135">
        <v>1617129501.6899998</v>
      </c>
      <c r="E18" s="135">
        <v>270194675.67199993</v>
      </c>
      <c r="F18" s="135">
        <v>204305168.43099999</v>
      </c>
      <c r="G18" s="171">
        <v>3346117825.6040001</v>
      </c>
    </row>
    <row r="19" spans="2:7" ht="18" customHeight="1" x14ac:dyDescent="0.2">
      <c r="B19" s="148" t="s">
        <v>31</v>
      </c>
      <c r="C19" s="135">
        <v>4315777710.1969995</v>
      </c>
      <c r="D19" s="135">
        <v>3054900722.8019996</v>
      </c>
      <c r="E19" s="135">
        <v>655309820.903</v>
      </c>
      <c r="F19" s="135">
        <v>1890625495.2160001</v>
      </c>
      <c r="G19" s="171">
        <v>9916613749.1179981</v>
      </c>
    </row>
    <row r="20" spans="2:7" ht="18" customHeight="1" x14ac:dyDescent="0.2">
      <c r="B20" s="148" t="s">
        <v>32</v>
      </c>
      <c r="C20" s="135">
        <v>3336424531.3609996</v>
      </c>
      <c r="D20" s="135">
        <v>2077298880.4130001</v>
      </c>
      <c r="E20" s="135">
        <v>805696752.74099994</v>
      </c>
      <c r="F20" s="135">
        <v>423440094.84600002</v>
      </c>
      <c r="G20" s="171">
        <v>6642860259.3610001</v>
      </c>
    </row>
    <row r="21" spans="2:7" ht="18" customHeight="1" x14ac:dyDescent="0.2">
      <c r="B21" s="148" t="s">
        <v>33</v>
      </c>
      <c r="C21" s="135">
        <v>2806577216.9779997</v>
      </c>
      <c r="D21" s="135">
        <v>1627310155.322</v>
      </c>
      <c r="E21" s="135">
        <v>497064373.24199998</v>
      </c>
      <c r="F21" s="135">
        <v>463934626.05600005</v>
      </c>
      <c r="G21" s="171">
        <v>5394886371.5979986</v>
      </c>
    </row>
    <row r="22" spans="2:7" ht="18" customHeight="1" x14ac:dyDescent="0.2">
      <c r="B22" s="148" t="s">
        <v>34</v>
      </c>
      <c r="C22" s="135">
        <v>1554750278.7379999</v>
      </c>
      <c r="D22" s="135">
        <v>922135002.3599999</v>
      </c>
      <c r="E22" s="135">
        <v>500539992.30000001</v>
      </c>
      <c r="F22" s="135">
        <v>1966806641.2350001</v>
      </c>
      <c r="G22" s="171">
        <v>4944231914.6329994</v>
      </c>
    </row>
    <row r="23" spans="2:7" ht="18" customHeight="1" x14ac:dyDescent="0.2">
      <c r="B23" s="148" t="s">
        <v>35</v>
      </c>
      <c r="C23" s="135">
        <v>1794735644.5210001</v>
      </c>
      <c r="D23" s="135">
        <v>698747793.94300008</v>
      </c>
      <c r="E23" s="135">
        <v>139727657.77599999</v>
      </c>
      <c r="F23" s="135">
        <v>2151811820.3760004</v>
      </c>
      <c r="G23" s="171">
        <v>4785022916.6160011</v>
      </c>
    </row>
    <row r="24" spans="2:7" ht="18" customHeight="1" x14ac:dyDescent="0.2">
      <c r="B24" s="148" t="s">
        <v>36</v>
      </c>
      <c r="C24" s="135">
        <v>121106379.851</v>
      </c>
      <c r="D24" s="135">
        <v>129814474.69</v>
      </c>
      <c r="E24" s="135">
        <v>26074665.772</v>
      </c>
      <c r="F24" s="135">
        <v>668137109.79400003</v>
      </c>
      <c r="G24" s="171">
        <v>945132630.10700011</v>
      </c>
    </row>
    <row r="25" spans="2:7" ht="18" customHeight="1" x14ac:dyDescent="0.2">
      <c r="B25" s="148" t="s">
        <v>37</v>
      </c>
      <c r="C25" s="135">
        <v>213495338.10000002</v>
      </c>
      <c r="D25" s="135">
        <v>8870029.8580000009</v>
      </c>
      <c r="E25" s="135">
        <v>445806.223</v>
      </c>
      <c r="F25" s="135">
        <v>2763967.8810000001</v>
      </c>
      <c r="G25" s="171">
        <v>225575142.06200004</v>
      </c>
    </row>
    <row r="26" spans="2:7" s="629" customFormat="1" ht="18" customHeight="1" x14ac:dyDescent="0.2">
      <c r="B26" s="148" t="s">
        <v>811</v>
      </c>
      <c r="C26" s="135"/>
      <c r="D26" s="135"/>
      <c r="E26" s="135"/>
      <c r="F26" s="135">
        <v>113205845</v>
      </c>
      <c r="G26" s="171">
        <v>113205845</v>
      </c>
    </row>
    <row r="27" spans="2:7" ht="18" customHeight="1" x14ac:dyDescent="0.2">
      <c r="B27" s="169" t="s">
        <v>8</v>
      </c>
      <c r="C27" s="171">
        <v>29571576912.368999</v>
      </c>
      <c r="D27" s="171">
        <v>22600108837.263</v>
      </c>
      <c r="E27" s="171">
        <v>5435652228.7839994</v>
      </c>
      <c r="F27" s="171">
        <v>10909267800.035002</v>
      </c>
      <c r="G27" s="171">
        <v>68516605778.451012</v>
      </c>
    </row>
    <row r="28" spans="2:7" x14ac:dyDescent="0.2">
      <c r="B28" s="140" t="s">
        <v>81</v>
      </c>
    </row>
    <row r="29" spans="2:7" x14ac:dyDescent="0.2">
      <c r="B29" s="673"/>
      <c r="C29" s="345"/>
      <c r="D29" s="345"/>
      <c r="E29" s="345"/>
      <c r="F29" s="345"/>
      <c r="G29" s="341"/>
    </row>
  </sheetData>
  <mergeCells count="8">
    <mergeCell ref="B2:G2"/>
    <mergeCell ref="B3:G3"/>
    <mergeCell ref="B5:G5"/>
    <mergeCell ref="B4:G4"/>
    <mergeCell ref="B7:B8"/>
    <mergeCell ref="C7:E7"/>
    <mergeCell ref="F7:F8"/>
    <mergeCell ref="G7:G8"/>
  </mergeCells>
  <hyperlinks>
    <hyperlink ref="H2" location="'Capítulo I'!A1" display="Volver" xr:uid="{00000000-0004-0000-1000-000000000000}"/>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499984740745262"/>
  </sheetPr>
  <dimension ref="B1:S28"/>
  <sheetViews>
    <sheetView showGridLines="0" zoomScale="90" zoomScaleNormal="90" workbookViewId="0"/>
  </sheetViews>
  <sheetFormatPr baseColWidth="10" defaultColWidth="11.42578125" defaultRowHeight="12.75" x14ac:dyDescent="0.2"/>
  <cols>
    <col min="1" max="1" width="18.5703125" style="40" customWidth="1"/>
    <col min="2" max="2" width="40.28515625" style="40" customWidth="1"/>
    <col min="3" max="7" width="14.7109375" style="40" customWidth="1"/>
    <col min="8" max="8" width="12.42578125" style="40" bestFit="1" customWidth="1"/>
    <col min="9" max="16384" width="11.42578125" style="40"/>
  </cols>
  <sheetData>
    <row r="1" spans="2:19" ht="42.95" customHeight="1" x14ac:dyDescent="0.2"/>
    <row r="2" spans="2:19" ht="24" customHeight="1" x14ac:dyDescent="0.2">
      <c r="B2" s="1984" t="s">
        <v>120</v>
      </c>
      <c r="C2" s="1985"/>
      <c r="D2" s="1985"/>
      <c r="E2" s="1985"/>
      <c r="F2" s="1985"/>
      <c r="G2" s="1985"/>
      <c r="H2" s="875" t="s">
        <v>751</v>
      </c>
    </row>
    <row r="3" spans="2:19" ht="39.75" customHeight="1" x14ac:dyDescent="0.2">
      <c r="B3" s="1976" t="s">
        <v>121</v>
      </c>
      <c r="C3" s="1976"/>
      <c r="D3" s="1976"/>
      <c r="E3" s="1976"/>
      <c r="F3" s="1976"/>
      <c r="G3" s="1976"/>
    </row>
    <row r="4" spans="2:19" ht="19.149999999999999" customHeight="1" x14ac:dyDescent="0.2">
      <c r="B4" s="2069" t="s">
        <v>116</v>
      </c>
      <c r="C4" s="2069"/>
      <c r="D4" s="2069"/>
      <c r="E4" s="2069"/>
      <c r="F4" s="2069"/>
      <c r="G4" s="2069"/>
      <c r="H4" s="815"/>
    </row>
    <row r="5" spans="2:19" ht="16.5" thickBot="1" x14ac:dyDescent="0.3">
      <c r="B5" s="2062">
        <v>2021</v>
      </c>
      <c r="C5" s="2062"/>
      <c r="D5" s="2062"/>
      <c r="E5" s="2062"/>
      <c r="F5" s="2062"/>
      <c r="G5" s="2062"/>
      <c r="H5" s="814"/>
    </row>
    <row r="6" spans="2:19" x14ac:dyDescent="0.2">
      <c r="B6" s="152"/>
      <c r="C6" s="152"/>
      <c r="D6" s="152"/>
      <c r="E6" s="152"/>
      <c r="F6" s="152"/>
      <c r="G6" s="152"/>
      <c r="H6" s="816"/>
    </row>
    <row r="7" spans="2:19" ht="17.25" customHeight="1" x14ac:dyDescent="0.2">
      <c r="B7" s="2006" t="s">
        <v>94</v>
      </c>
      <c r="C7" s="2065" t="s">
        <v>17</v>
      </c>
      <c r="D7" s="2065"/>
      <c r="E7" s="2065"/>
      <c r="F7" s="2073" t="s">
        <v>122</v>
      </c>
      <c r="G7" s="2073" t="s">
        <v>8</v>
      </c>
      <c r="J7" s="815"/>
    </row>
    <row r="8" spans="2:19" ht="21" customHeight="1" x14ac:dyDescent="0.2">
      <c r="B8" s="2070"/>
      <c r="C8" s="132" t="s">
        <v>18</v>
      </c>
      <c r="D8" s="132" t="s">
        <v>19</v>
      </c>
      <c r="E8" s="132" t="s">
        <v>20</v>
      </c>
      <c r="F8" s="2074"/>
      <c r="G8" s="2074"/>
      <c r="J8" s="815"/>
    </row>
    <row r="9" spans="2:19" ht="18" customHeight="1" x14ac:dyDescent="0.2">
      <c r="B9" s="153" t="s">
        <v>52</v>
      </c>
      <c r="C9" s="134">
        <v>801364.34093636053</v>
      </c>
      <c r="D9" s="134">
        <v>757242.09662793984</v>
      </c>
      <c r="E9" s="134">
        <v>808245.50637166353</v>
      </c>
      <c r="F9" s="134">
        <v>481000.87099883344</v>
      </c>
      <c r="G9" s="171">
        <v>710417.8832969598</v>
      </c>
      <c r="J9" s="805"/>
      <c r="K9" s="805"/>
      <c r="L9" s="805"/>
      <c r="M9" s="805"/>
      <c r="N9" s="805"/>
      <c r="O9" s="94"/>
      <c r="P9" s="94"/>
      <c r="Q9" s="94"/>
      <c r="R9" s="94"/>
      <c r="S9" s="94"/>
    </row>
    <row r="10" spans="2:19" ht="18" customHeight="1" x14ac:dyDescent="0.2">
      <c r="B10" s="153" t="s">
        <v>53</v>
      </c>
      <c r="C10" s="134">
        <v>1034330.3374466117</v>
      </c>
      <c r="D10" s="134">
        <v>792617.53740480624</v>
      </c>
      <c r="E10" s="134">
        <v>915180.821</v>
      </c>
      <c r="F10" s="134">
        <v>607873.7584537639</v>
      </c>
      <c r="G10" s="171">
        <v>843269.57535326015</v>
      </c>
      <c r="J10" s="805"/>
      <c r="K10" s="805"/>
      <c r="L10" s="805"/>
      <c r="M10" s="805"/>
      <c r="N10" s="805"/>
      <c r="O10" s="94"/>
      <c r="P10" s="94"/>
      <c r="Q10" s="94"/>
      <c r="R10" s="94"/>
      <c r="S10" s="94"/>
    </row>
    <row r="11" spans="2:19" ht="18" customHeight="1" x14ac:dyDescent="0.2">
      <c r="B11" s="153" t="s">
        <v>54</v>
      </c>
      <c r="C11" s="134">
        <v>992020.23022781604</v>
      </c>
      <c r="D11" s="134">
        <v>1137190.8469101563</v>
      </c>
      <c r="E11" s="134">
        <v>1019273.7839230236</v>
      </c>
      <c r="F11" s="134">
        <v>665307.29003175243</v>
      </c>
      <c r="G11" s="171">
        <v>958895.5396910886</v>
      </c>
      <c r="J11" s="805"/>
      <c r="K11" s="805"/>
      <c r="L11" s="805"/>
      <c r="M11" s="805"/>
      <c r="N11" s="805"/>
      <c r="O11" s="94"/>
      <c r="P11" s="94"/>
      <c r="Q11" s="94"/>
      <c r="R11" s="94"/>
      <c r="S11" s="94"/>
    </row>
    <row r="12" spans="2:19" ht="18" customHeight="1" x14ac:dyDescent="0.2">
      <c r="B12" s="153" t="s">
        <v>55</v>
      </c>
      <c r="C12" s="134">
        <v>992995.67210353224</v>
      </c>
      <c r="D12" s="134">
        <v>917485.63428722206</v>
      </c>
      <c r="E12" s="134">
        <v>767379.78700724046</v>
      </c>
      <c r="F12" s="134">
        <v>747156.06411949696</v>
      </c>
      <c r="G12" s="171">
        <v>911729.14222100016</v>
      </c>
      <c r="J12" s="805"/>
      <c r="K12" s="805"/>
      <c r="L12" s="805"/>
      <c r="M12" s="805"/>
      <c r="N12" s="805"/>
      <c r="O12" s="94"/>
      <c r="P12" s="94"/>
      <c r="Q12" s="94"/>
      <c r="R12" s="94"/>
      <c r="S12" s="94"/>
    </row>
    <row r="13" spans="2:19" ht="18" customHeight="1" x14ac:dyDescent="0.2">
      <c r="B13" s="153" t="s">
        <v>56</v>
      </c>
      <c r="C13" s="134">
        <v>766917.85772825568</v>
      </c>
      <c r="D13" s="134">
        <v>719940.51889944403</v>
      </c>
      <c r="E13" s="134">
        <v>826513.05467257253</v>
      </c>
      <c r="F13" s="134">
        <v>545533.30356191855</v>
      </c>
      <c r="G13" s="171">
        <v>699175.7880539</v>
      </c>
      <c r="J13" s="805"/>
      <c r="K13" s="805"/>
      <c r="L13" s="805"/>
      <c r="M13" s="805"/>
      <c r="N13" s="805"/>
      <c r="O13" s="94"/>
      <c r="P13" s="94"/>
      <c r="Q13" s="94"/>
      <c r="R13" s="94"/>
      <c r="S13" s="94"/>
    </row>
    <row r="14" spans="2:19" ht="18" customHeight="1" x14ac:dyDescent="0.2">
      <c r="B14" s="153" t="s">
        <v>57</v>
      </c>
      <c r="C14" s="134">
        <v>808722.42161523143</v>
      </c>
      <c r="D14" s="134">
        <v>728524.27279124991</v>
      </c>
      <c r="E14" s="134">
        <v>826086.75057612197</v>
      </c>
      <c r="F14" s="134">
        <v>480345.33471592446</v>
      </c>
      <c r="G14" s="171">
        <v>722073.21614683117</v>
      </c>
      <c r="J14" s="805"/>
      <c r="K14" s="805"/>
      <c r="L14" s="805"/>
      <c r="M14" s="805"/>
      <c r="N14" s="805"/>
      <c r="O14" s="94"/>
      <c r="P14" s="94"/>
      <c r="Q14" s="94"/>
      <c r="R14" s="94"/>
      <c r="S14" s="94"/>
    </row>
    <row r="15" spans="2:19" ht="18" customHeight="1" x14ac:dyDescent="0.2">
      <c r="B15" s="153" t="s">
        <v>58</v>
      </c>
      <c r="C15" s="134">
        <v>758250.17849066062</v>
      </c>
      <c r="D15" s="134">
        <v>607136.67085918691</v>
      </c>
      <c r="E15" s="134">
        <v>836239.34738885728</v>
      </c>
      <c r="F15" s="134">
        <v>551643.54393406771</v>
      </c>
      <c r="G15" s="171">
        <v>675191.52579175797</v>
      </c>
      <c r="J15" s="805"/>
      <c r="K15" s="805"/>
      <c r="L15" s="805"/>
      <c r="M15" s="805"/>
      <c r="N15" s="805"/>
      <c r="O15" s="94"/>
      <c r="P15" s="94"/>
      <c r="Q15" s="94"/>
      <c r="R15" s="94"/>
      <c r="S15" s="94"/>
    </row>
    <row r="16" spans="2:19" ht="18" customHeight="1" x14ac:dyDescent="0.2">
      <c r="B16" s="153" t="s">
        <v>59</v>
      </c>
      <c r="C16" s="134">
        <v>668557.44596462452</v>
      </c>
      <c r="D16" s="134">
        <v>683632.81999093993</v>
      </c>
      <c r="E16" s="134">
        <v>717059.62949048122</v>
      </c>
      <c r="F16" s="134">
        <v>557734.0382192058</v>
      </c>
      <c r="G16" s="171">
        <v>645752.97003071033</v>
      </c>
      <c r="J16" s="805"/>
      <c r="K16" s="805"/>
      <c r="L16" s="805"/>
      <c r="M16" s="805"/>
      <c r="N16" s="805"/>
      <c r="O16" s="94"/>
      <c r="P16" s="94"/>
      <c r="Q16" s="94"/>
      <c r="R16" s="94"/>
      <c r="S16" s="94"/>
    </row>
    <row r="17" spans="2:19" s="544" customFormat="1" ht="18" customHeight="1" x14ac:dyDescent="0.2">
      <c r="B17" s="153" t="s">
        <v>754</v>
      </c>
      <c r="C17" s="665">
        <v>786216.92844084394</v>
      </c>
      <c r="D17" s="665">
        <v>633873.87327503669</v>
      </c>
      <c r="E17" s="665">
        <v>571787.27295412833</v>
      </c>
      <c r="F17" s="665">
        <v>509638.24197963596</v>
      </c>
      <c r="G17" s="171">
        <v>680907.49013112916</v>
      </c>
      <c r="J17" s="805"/>
      <c r="K17" s="805"/>
      <c r="L17" s="805"/>
      <c r="M17" s="805"/>
      <c r="N17" s="805"/>
      <c r="O17" s="94"/>
      <c r="P17" s="94"/>
      <c r="Q17" s="94"/>
      <c r="R17" s="94"/>
      <c r="S17" s="94"/>
    </row>
    <row r="18" spans="2:19" ht="18" customHeight="1" x14ac:dyDescent="0.2">
      <c r="B18" s="153" t="s">
        <v>60</v>
      </c>
      <c r="C18" s="134">
        <v>795436.23328543571</v>
      </c>
      <c r="D18" s="134">
        <v>725436.48717741529</v>
      </c>
      <c r="E18" s="134">
        <v>819589.07314345276</v>
      </c>
      <c r="F18" s="134">
        <v>549135.74549636687</v>
      </c>
      <c r="G18" s="171">
        <v>715017.99375379749</v>
      </c>
      <c r="J18" s="805"/>
      <c r="K18" s="805"/>
      <c r="L18" s="805"/>
      <c r="M18" s="805"/>
      <c r="N18" s="805"/>
      <c r="O18" s="94"/>
      <c r="P18" s="94"/>
      <c r="Q18" s="94"/>
      <c r="R18" s="94"/>
      <c r="S18" s="94"/>
    </row>
    <row r="19" spans="2:19" ht="18" customHeight="1" x14ac:dyDescent="0.2">
      <c r="B19" s="153" t="s">
        <v>61</v>
      </c>
      <c r="C19" s="134">
        <v>786093.05056739377</v>
      </c>
      <c r="D19" s="134">
        <v>751703.96024888707</v>
      </c>
      <c r="E19" s="134">
        <v>481338.08985158446</v>
      </c>
      <c r="F19" s="134">
        <v>542543.48890809354</v>
      </c>
      <c r="G19" s="171">
        <v>698230.80009913957</v>
      </c>
      <c r="J19" s="805"/>
      <c r="K19" s="805"/>
      <c r="L19" s="805"/>
      <c r="M19" s="805"/>
      <c r="N19" s="805"/>
      <c r="O19" s="94"/>
      <c r="P19" s="94"/>
      <c r="Q19" s="94"/>
      <c r="R19" s="94"/>
      <c r="S19" s="94"/>
    </row>
    <row r="20" spans="2:19" ht="18" customHeight="1" x14ac:dyDescent="0.2">
      <c r="B20" s="153" t="s">
        <v>62</v>
      </c>
      <c r="C20" s="134">
        <v>905769.88737864653</v>
      </c>
      <c r="D20" s="134">
        <v>717806.50083561614</v>
      </c>
      <c r="E20" s="134">
        <v>592507.02137716953</v>
      </c>
      <c r="F20" s="134">
        <v>543598.34865480056</v>
      </c>
      <c r="G20" s="171">
        <v>765499.31131307827</v>
      </c>
      <c r="J20" s="805"/>
      <c r="K20" s="805"/>
      <c r="L20" s="805"/>
      <c r="M20" s="805"/>
      <c r="N20" s="805"/>
      <c r="O20" s="94"/>
      <c r="P20" s="94"/>
      <c r="Q20" s="94"/>
      <c r="R20" s="94"/>
      <c r="S20" s="94"/>
    </row>
    <row r="21" spans="2:19" ht="18" customHeight="1" x14ac:dyDescent="0.2">
      <c r="B21" s="153" t="s">
        <v>63</v>
      </c>
      <c r="C21" s="134">
        <v>866101.99144937366</v>
      </c>
      <c r="D21" s="134">
        <v>774757.83810787206</v>
      </c>
      <c r="E21" s="134">
        <v>850301.40737999394</v>
      </c>
      <c r="F21" s="134">
        <v>926854.72862192197</v>
      </c>
      <c r="G21" s="171">
        <v>856087.19905028294</v>
      </c>
      <c r="J21" s="805"/>
      <c r="K21" s="805"/>
      <c r="L21" s="805"/>
      <c r="M21" s="805"/>
      <c r="N21" s="805"/>
      <c r="O21" s="94"/>
      <c r="P21" s="94"/>
      <c r="Q21" s="94"/>
      <c r="R21" s="94"/>
      <c r="S21" s="94"/>
    </row>
    <row r="22" spans="2:19" ht="18" customHeight="1" x14ac:dyDescent="0.2">
      <c r="B22" s="153" t="s">
        <v>95</v>
      </c>
      <c r="C22" s="134">
        <v>856037.81685332861</v>
      </c>
      <c r="D22" s="134">
        <v>866538.88975356659</v>
      </c>
      <c r="E22" s="134">
        <v>615670.73426573433</v>
      </c>
      <c r="F22" s="134">
        <v>598514.02654197952</v>
      </c>
      <c r="G22" s="171">
        <v>783877.03387724783</v>
      </c>
      <c r="J22" s="805"/>
      <c r="K22" s="805"/>
      <c r="L22" s="805"/>
      <c r="M22" s="805"/>
      <c r="N22" s="805"/>
      <c r="O22" s="94"/>
      <c r="P22" s="94"/>
      <c r="Q22" s="94"/>
      <c r="R22" s="94"/>
      <c r="S22" s="94"/>
    </row>
    <row r="23" spans="2:19" ht="18" customHeight="1" x14ac:dyDescent="0.2">
      <c r="B23" s="153" t="s">
        <v>65</v>
      </c>
      <c r="C23" s="134">
        <v>890039.00816827524</v>
      </c>
      <c r="D23" s="134">
        <v>958516.63076611934</v>
      </c>
      <c r="E23" s="134">
        <v>871521.41443261353</v>
      </c>
      <c r="F23" s="134">
        <v>528176.71291732823</v>
      </c>
      <c r="G23" s="171">
        <v>824006.50925755082</v>
      </c>
      <c r="J23" s="805"/>
      <c r="K23" s="805"/>
      <c r="L23" s="805"/>
      <c r="M23" s="805"/>
      <c r="N23" s="805"/>
      <c r="O23" s="94"/>
      <c r="P23" s="94"/>
      <c r="Q23" s="94"/>
      <c r="R23" s="94"/>
      <c r="S23" s="94"/>
    </row>
    <row r="24" spans="2:19" ht="18" customHeight="1" x14ac:dyDescent="0.2">
      <c r="B24" s="153" t="s">
        <v>66</v>
      </c>
      <c r="C24" s="134">
        <v>963568.97187880229</v>
      </c>
      <c r="D24" s="134">
        <v>924847.41955300327</v>
      </c>
      <c r="E24" s="134">
        <v>809317.66121051728</v>
      </c>
      <c r="F24" s="134">
        <v>623697.61814414652</v>
      </c>
      <c r="G24" s="171">
        <v>880716.53285369673</v>
      </c>
      <c r="J24" s="805"/>
      <c r="K24" s="805"/>
      <c r="L24" s="805"/>
      <c r="M24" s="805"/>
      <c r="N24" s="805"/>
      <c r="O24" s="94"/>
      <c r="P24" s="94"/>
      <c r="Q24" s="94"/>
      <c r="R24" s="94"/>
      <c r="S24" s="94"/>
    </row>
    <row r="25" spans="2:19" ht="18" customHeight="1" x14ac:dyDescent="0.2">
      <c r="B25" s="153" t="s">
        <v>811</v>
      </c>
      <c r="C25" s="630"/>
      <c r="D25" s="630"/>
      <c r="E25" s="630"/>
      <c r="F25" s="630">
        <v>281524.54658238316</v>
      </c>
      <c r="G25" s="171">
        <v>281524.54658238316</v>
      </c>
      <c r="J25" s="805"/>
      <c r="K25" s="805"/>
      <c r="L25" s="805"/>
      <c r="M25" s="805"/>
      <c r="N25" s="805"/>
      <c r="O25" s="94"/>
      <c r="P25" s="94"/>
      <c r="Q25" s="94"/>
      <c r="R25" s="94"/>
      <c r="S25" s="94"/>
    </row>
    <row r="26" spans="2:19" ht="15.75" x14ac:dyDescent="0.2">
      <c r="B26" s="138" t="s">
        <v>8</v>
      </c>
      <c r="C26" s="139">
        <v>899835.61949082417</v>
      </c>
      <c r="D26" s="139">
        <v>862310.56825050351</v>
      </c>
      <c r="E26" s="139">
        <v>820016.59882299858</v>
      </c>
      <c r="F26" s="139">
        <v>603242.9665241827</v>
      </c>
      <c r="G26" s="139">
        <v>817765.32286341768</v>
      </c>
      <c r="J26" s="805"/>
      <c r="K26" s="805"/>
      <c r="L26" s="805"/>
      <c r="M26" s="805"/>
      <c r="N26" s="805"/>
      <c r="O26" s="94"/>
      <c r="P26" s="94"/>
      <c r="Q26" s="94"/>
      <c r="R26" s="94"/>
      <c r="S26" s="94"/>
    </row>
    <row r="27" spans="2:19" x14ac:dyDescent="0.2">
      <c r="B27" s="140" t="s">
        <v>81</v>
      </c>
      <c r="C27" s="126"/>
      <c r="D27" s="126"/>
      <c r="E27" s="126"/>
      <c r="F27" s="126"/>
      <c r="G27" s="126"/>
      <c r="J27" s="818"/>
    </row>
    <row r="28" spans="2:19" x14ac:dyDescent="0.2">
      <c r="H28" s="819"/>
    </row>
  </sheetData>
  <mergeCells count="8">
    <mergeCell ref="B2:G2"/>
    <mergeCell ref="B3:G3"/>
    <mergeCell ref="B4:G4"/>
    <mergeCell ref="B5:G5"/>
    <mergeCell ref="B7:B8"/>
    <mergeCell ref="C7:E7"/>
    <mergeCell ref="F7:F8"/>
    <mergeCell ref="G7:G8"/>
  </mergeCells>
  <hyperlinks>
    <hyperlink ref="H2" location="'Capítulo I'!A1" display="Volver" xr:uid="{00000000-0004-0000-1100-000000000000}"/>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499984740745262"/>
  </sheetPr>
  <dimension ref="B1:O27"/>
  <sheetViews>
    <sheetView showGridLines="0" zoomScale="90" zoomScaleNormal="90" workbookViewId="0"/>
  </sheetViews>
  <sheetFormatPr baseColWidth="10" defaultColWidth="11.42578125" defaultRowHeight="12.75" x14ac:dyDescent="0.2"/>
  <cols>
    <col min="1" max="1" width="18.85546875" style="40" customWidth="1"/>
    <col min="2" max="2" width="42.7109375" style="40" bestFit="1" customWidth="1"/>
    <col min="3" max="7" width="17" style="40" customWidth="1"/>
    <col min="8" max="8" width="16.28515625" style="40" bestFit="1" customWidth="1"/>
    <col min="9" max="9" width="16.140625" style="40" customWidth="1"/>
    <col min="10" max="12" width="11.42578125" style="40"/>
    <col min="13" max="14" width="11.42578125" style="40" customWidth="1"/>
    <col min="15" max="16384" width="11.42578125" style="40"/>
  </cols>
  <sheetData>
    <row r="1" spans="2:15" ht="42.95" customHeight="1" x14ac:dyDescent="0.2"/>
    <row r="2" spans="2:15" ht="23.25" customHeight="1" x14ac:dyDescent="0.2">
      <c r="B2" s="1984" t="s">
        <v>123</v>
      </c>
      <c r="C2" s="1985"/>
      <c r="D2" s="1985"/>
      <c r="E2" s="1985"/>
      <c r="F2" s="1985"/>
      <c r="G2" s="1985"/>
      <c r="H2" s="875" t="s">
        <v>751</v>
      </c>
    </row>
    <row r="3" spans="2:15" ht="36" customHeight="1" x14ac:dyDescent="0.2">
      <c r="B3" s="1976" t="s">
        <v>829</v>
      </c>
      <c r="C3" s="1976"/>
      <c r="D3" s="1976"/>
      <c r="E3" s="1976"/>
      <c r="F3" s="1976"/>
      <c r="G3" s="1976"/>
      <c r="H3" s="751"/>
    </row>
    <row r="4" spans="2:15" ht="19.149999999999999" customHeight="1" x14ac:dyDescent="0.2">
      <c r="B4" s="2075" t="s">
        <v>920</v>
      </c>
      <c r="C4" s="2075"/>
      <c r="D4" s="2075"/>
      <c r="E4" s="2075"/>
      <c r="F4" s="2075"/>
      <c r="G4" s="2075"/>
      <c r="K4" s="948"/>
    </row>
    <row r="5" spans="2:15" ht="16.5" thickBot="1" x14ac:dyDescent="0.25">
      <c r="B5" s="2026">
        <v>2021</v>
      </c>
      <c r="C5" s="2026"/>
      <c r="D5" s="2026"/>
      <c r="E5" s="2026"/>
      <c r="F5" s="2026"/>
      <c r="G5" s="2026"/>
      <c r="H5" s="753"/>
    </row>
    <row r="6" spans="2:15" x14ac:dyDescent="0.2">
      <c r="B6" s="152"/>
      <c r="C6" s="152"/>
      <c r="D6" s="152"/>
      <c r="E6" s="152"/>
      <c r="F6" s="152"/>
      <c r="G6" s="152"/>
      <c r="H6" s="816"/>
    </row>
    <row r="7" spans="2:15" ht="17.25" customHeight="1" x14ac:dyDescent="0.2">
      <c r="B7" s="2006" t="s">
        <v>94</v>
      </c>
      <c r="C7" s="2065" t="s">
        <v>17</v>
      </c>
      <c r="D7" s="2065"/>
      <c r="E7" s="2065"/>
      <c r="F7" s="2073" t="s">
        <v>122</v>
      </c>
      <c r="G7" s="2073" t="s">
        <v>8</v>
      </c>
      <c r="H7" s="805"/>
      <c r="I7" s="905"/>
      <c r="J7" s="905"/>
      <c r="K7" s="905"/>
      <c r="L7" s="905"/>
      <c r="M7" s="905"/>
      <c r="N7" s="905"/>
      <c r="O7" s="905"/>
    </row>
    <row r="8" spans="2:15" ht="21" customHeight="1" x14ac:dyDescent="0.2">
      <c r="B8" s="2070"/>
      <c r="C8" s="132" t="s">
        <v>18</v>
      </c>
      <c r="D8" s="132" t="s">
        <v>19</v>
      </c>
      <c r="E8" s="132" t="s">
        <v>20</v>
      </c>
      <c r="F8" s="2074"/>
      <c r="G8" s="2074"/>
      <c r="H8" s="815"/>
      <c r="I8" s="905"/>
      <c r="J8" s="905"/>
      <c r="K8" s="905"/>
      <c r="L8" s="905"/>
      <c r="M8" s="905"/>
      <c r="N8" s="905"/>
      <c r="O8" s="905"/>
    </row>
    <row r="9" spans="2:15" ht="18" customHeight="1" x14ac:dyDescent="0.2">
      <c r="B9" s="133" t="s">
        <v>52</v>
      </c>
      <c r="C9" s="884">
        <v>341954986</v>
      </c>
      <c r="D9" s="884">
        <v>101547680</v>
      </c>
      <c r="E9" s="884">
        <v>48329848</v>
      </c>
      <c r="F9" s="884">
        <v>106796142</v>
      </c>
      <c r="G9" s="171">
        <v>598628656</v>
      </c>
      <c r="H9" s="805"/>
      <c r="I9" s="905"/>
      <c r="J9" s="905"/>
      <c r="K9" s="905"/>
      <c r="L9" s="905"/>
      <c r="M9" s="905"/>
      <c r="N9" s="905"/>
      <c r="O9" s="905"/>
    </row>
    <row r="10" spans="2:15" ht="18" customHeight="1" x14ac:dyDescent="0.2">
      <c r="B10" s="133" t="s">
        <v>53</v>
      </c>
      <c r="C10" s="884">
        <v>568134899</v>
      </c>
      <c r="D10" s="884">
        <v>219192039</v>
      </c>
      <c r="E10" s="884">
        <v>26540244</v>
      </c>
      <c r="F10" s="884">
        <v>240218944</v>
      </c>
      <c r="G10" s="171">
        <v>1054086126</v>
      </c>
      <c r="H10" s="805"/>
      <c r="I10" s="905"/>
      <c r="J10" s="905"/>
      <c r="K10" s="905"/>
      <c r="L10" s="905"/>
      <c r="M10" s="905"/>
      <c r="N10" s="905"/>
      <c r="O10" s="905"/>
    </row>
    <row r="11" spans="2:15" ht="18" customHeight="1" x14ac:dyDescent="0.2">
      <c r="B11" s="133" t="s">
        <v>54</v>
      </c>
      <c r="C11" s="884">
        <v>1165607898</v>
      </c>
      <c r="D11" s="884">
        <v>835656734</v>
      </c>
      <c r="E11" s="884">
        <v>104660051</v>
      </c>
      <c r="F11" s="884">
        <v>399154435</v>
      </c>
      <c r="G11" s="171">
        <v>2505079118</v>
      </c>
      <c r="H11" s="805"/>
      <c r="I11" s="905"/>
      <c r="J11" s="905"/>
      <c r="K11" s="905"/>
      <c r="L11" s="905"/>
      <c r="M11" s="905"/>
      <c r="N11" s="905"/>
      <c r="O11" s="905"/>
    </row>
    <row r="12" spans="2:15" ht="18" customHeight="1" x14ac:dyDescent="0.2">
      <c r="B12" s="133" t="s">
        <v>55</v>
      </c>
      <c r="C12" s="884">
        <v>631329767</v>
      </c>
      <c r="D12" s="884">
        <v>191245293</v>
      </c>
      <c r="E12" s="884">
        <v>11446237</v>
      </c>
      <c r="F12" s="884">
        <v>230242866</v>
      </c>
      <c r="G12" s="171">
        <v>1064264163</v>
      </c>
      <c r="H12" s="805"/>
      <c r="I12" s="905"/>
      <c r="J12" s="905"/>
      <c r="K12" s="905"/>
      <c r="L12" s="905"/>
      <c r="M12" s="905"/>
      <c r="N12" s="905"/>
      <c r="O12" s="905"/>
    </row>
    <row r="13" spans="2:15" ht="18" customHeight="1" x14ac:dyDescent="0.2">
      <c r="B13" s="133" t="s">
        <v>56</v>
      </c>
      <c r="C13" s="884">
        <v>997530824</v>
      </c>
      <c r="D13" s="884">
        <v>404245161</v>
      </c>
      <c r="E13" s="884">
        <v>19032943</v>
      </c>
      <c r="F13" s="884">
        <v>364667192</v>
      </c>
      <c r="G13" s="171">
        <v>1785476121</v>
      </c>
      <c r="H13" s="805"/>
      <c r="I13" s="905"/>
      <c r="J13" s="905"/>
      <c r="K13" s="905"/>
      <c r="L13" s="905"/>
      <c r="M13" s="905"/>
      <c r="N13" s="905"/>
      <c r="O13" s="905"/>
    </row>
    <row r="14" spans="2:15" ht="18" customHeight="1" x14ac:dyDescent="0.2">
      <c r="B14" s="133" t="s">
        <v>57</v>
      </c>
      <c r="C14" s="884">
        <v>1200592915</v>
      </c>
      <c r="D14" s="884">
        <v>675989659</v>
      </c>
      <c r="E14" s="884">
        <v>2088438175</v>
      </c>
      <c r="F14" s="884">
        <v>790042225</v>
      </c>
      <c r="G14" s="171">
        <v>4755062974</v>
      </c>
      <c r="H14" s="805"/>
      <c r="I14" s="905"/>
      <c r="J14" s="905"/>
      <c r="K14" s="905"/>
      <c r="L14" s="905"/>
      <c r="M14" s="905"/>
      <c r="N14" s="905"/>
      <c r="O14" s="905"/>
    </row>
    <row r="15" spans="2:15" ht="18" customHeight="1" x14ac:dyDescent="0.2">
      <c r="B15" s="133" t="s">
        <v>58</v>
      </c>
      <c r="C15" s="884">
        <v>1126559587</v>
      </c>
      <c r="D15" s="884">
        <v>621928949</v>
      </c>
      <c r="E15" s="884">
        <v>256286454</v>
      </c>
      <c r="F15" s="884">
        <v>460108227</v>
      </c>
      <c r="G15" s="171">
        <v>2464883217</v>
      </c>
      <c r="H15" s="805"/>
      <c r="I15" s="905"/>
      <c r="J15" s="905"/>
      <c r="K15" s="905"/>
      <c r="L15" s="905"/>
      <c r="M15" s="905"/>
      <c r="N15" s="905"/>
      <c r="O15" s="905"/>
    </row>
    <row r="16" spans="2:15" ht="18" customHeight="1" x14ac:dyDescent="0.2">
      <c r="B16" s="133" t="s">
        <v>59</v>
      </c>
      <c r="C16" s="884">
        <v>884658612</v>
      </c>
      <c r="D16" s="884">
        <v>845113728</v>
      </c>
      <c r="E16" s="884">
        <v>125012893</v>
      </c>
      <c r="F16" s="884">
        <v>566705748</v>
      </c>
      <c r="G16" s="171">
        <v>2421490981</v>
      </c>
      <c r="H16" s="805"/>
      <c r="I16" s="905"/>
      <c r="J16" s="905"/>
      <c r="K16" s="905"/>
      <c r="L16" s="905"/>
      <c r="M16" s="905"/>
      <c r="N16" s="905"/>
      <c r="O16" s="905"/>
    </row>
    <row r="17" spans="2:15" s="629" customFormat="1" ht="18" customHeight="1" x14ac:dyDescent="0.2">
      <c r="B17" s="133" t="s">
        <v>754</v>
      </c>
      <c r="C17" s="884">
        <v>650240711</v>
      </c>
      <c r="D17" s="884">
        <v>260812476</v>
      </c>
      <c r="E17" s="884">
        <v>7790602</v>
      </c>
      <c r="F17" s="884">
        <v>197158141</v>
      </c>
      <c r="G17" s="171">
        <v>1116001929</v>
      </c>
      <c r="H17" s="805"/>
      <c r="I17" s="905"/>
      <c r="J17" s="905"/>
      <c r="K17" s="905"/>
      <c r="L17" s="905"/>
      <c r="M17" s="905"/>
      <c r="N17" s="905"/>
      <c r="O17" s="905"/>
    </row>
    <row r="18" spans="2:15" s="544" customFormat="1" ht="18" customHeight="1" x14ac:dyDescent="0.2">
      <c r="B18" s="133" t="s">
        <v>60</v>
      </c>
      <c r="C18" s="884">
        <v>1897068486</v>
      </c>
      <c r="D18" s="884">
        <v>969552394</v>
      </c>
      <c r="E18" s="884">
        <v>235959694</v>
      </c>
      <c r="F18" s="884">
        <v>780667850</v>
      </c>
      <c r="G18" s="171">
        <v>3883248424</v>
      </c>
      <c r="H18" s="805"/>
      <c r="I18" s="905"/>
      <c r="J18" s="905"/>
      <c r="K18" s="905"/>
      <c r="L18" s="905"/>
      <c r="M18" s="905"/>
      <c r="N18" s="905"/>
      <c r="O18" s="905"/>
    </row>
    <row r="19" spans="2:15" ht="18" customHeight="1" x14ac:dyDescent="0.2">
      <c r="B19" s="133" t="s">
        <v>61</v>
      </c>
      <c r="C19" s="884">
        <v>727636027</v>
      </c>
      <c r="D19" s="884">
        <v>925770784</v>
      </c>
      <c r="E19" s="884">
        <v>4799903</v>
      </c>
      <c r="F19" s="884">
        <v>505373834</v>
      </c>
      <c r="G19" s="171">
        <v>2163580549</v>
      </c>
      <c r="H19" s="805"/>
      <c r="I19" s="905"/>
      <c r="J19" s="905"/>
      <c r="K19" s="905"/>
      <c r="L19" s="905"/>
      <c r="M19" s="905"/>
      <c r="N19" s="905"/>
      <c r="O19" s="905"/>
    </row>
    <row r="20" spans="2:15" ht="18" customHeight="1" x14ac:dyDescent="0.2">
      <c r="B20" s="133" t="s">
        <v>62</v>
      </c>
      <c r="C20" s="884">
        <v>633403976</v>
      </c>
      <c r="D20" s="884">
        <v>176098033</v>
      </c>
      <c r="E20" s="884">
        <v>8398195</v>
      </c>
      <c r="F20" s="884">
        <v>205627491</v>
      </c>
      <c r="G20" s="171">
        <v>1023527695</v>
      </c>
      <c r="H20" s="805"/>
      <c r="I20" s="905"/>
      <c r="J20" s="905"/>
      <c r="K20" s="905"/>
      <c r="L20" s="905"/>
      <c r="M20" s="905"/>
      <c r="N20" s="905"/>
      <c r="O20" s="905"/>
    </row>
    <row r="21" spans="2:15" ht="18" customHeight="1" x14ac:dyDescent="0.2">
      <c r="B21" s="133" t="s">
        <v>63</v>
      </c>
      <c r="C21" s="884">
        <v>1198982229</v>
      </c>
      <c r="D21" s="884">
        <v>845690017</v>
      </c>
      <c r="E21" s="884">
        <v>204487285</v>
      </c>
      <c r="F21" s="884">
        <v>999352379</v>
      </c>
      <c r="G21" s="171">
        <v>3248511910</v>
      </c>
      <c r="H21" s="805"/>
      <c r="I21" s="905"/>
      <c r="J21" s="905"/>
      <c r="K21" s="905"/>
      <c r="L21" s="905"/>
      <c r="M21" s="905"/>
      <c r="N21" s="905"/>
      <c r="O21" s="905"/>
    </row>
    <row r="22" spans="2:15" ht="18" customHeight="1" x14ac:dyDescent="0.2">
      <c r="B22" s="133" t="s">
        <v>95</v>
      </c>
      <c r="C22" s="884">
        <v>176791498</v>
      </c>
      <c r="D22" s="884">
        <v>94202309</v>
      </c>
      <c r="E22" s="884">
        <v>1320614</v>
      </c>
      <c r="F22" s="884">
        <v>75969984</v>
      </c>
      <c r="G22" s="171">
        <v>348284405</v>
      </c>
      <c r="H22" s="805"/>
      <c r="I22" s="905"/>
      <c r="J22" s="905"/>
      <c r="K22" s="905"/>
      <c r="L22" s="905"/>
      <c r="M22" s="905"/>
      <c r="N22" s="905"/>
      <c r="O22" s="905"/>
    </row>
    <row r="23" spans="2:15" ht="18" customHeight="1" x14ac:dyDescent="0.2">
      <c r="B23" s="133" t="s">
        <v>65</v>
      </c>
      <c r="C23" s="884">
        <v>311089104</v>
      </c>
      <c r="D23" s="884">
        <v>194325828</v>
      </c>
      <c r="E23" s="884">
        <v>128995628</v>
      </c>
      <c r="F23" s="884">
        <v>102451493</v>
      </c>
      <c r="G23" s="171">
        <v>736862053</v>
      </c>
      <c r="H23" s="805"/>
      <c r="I23" s="905"/>
      <c r="J23" s="905"/>
      <c r="K23" s="905"/>
      <c r="L23" s="905"/>
      <c r="M23" s="905"/>
      <c r="N23" s="905"/>
      <c r="O23" s="905"/>
    </row>
    <row r="24" spans="2:15" ht="18" customHeight="1" x14ac:dyDescent="0.2">
      <c r="B24" s="133" t="s">
        <v>66</v>
      </c>
      <c r="C24" s="884">
        <v>17059995392</v>
      </c>
      <c r="D24" s="884">
        <v>15238737753</v>
      </c>
      <c r="E24" s="884">
        <v>2164153464</v>
      </c>
      <c r="F24" s="884">
        <v>4860904018</v>
      </c>
      <c r="G24" s="171">
        <v>39323790627</v>
      </c>
      <c r="H24" s="805"/>
      <c r="I24" s="905"/>
      <c r="J24" s="905"/>
      <c r="K24" s="905"/>
      <c r="L24" s="905"/>
      <c r="M24" s="905"/>
      <c r="N24" s="905"/>
      <c r="O24" s="905"/>
    </row>
    <row r="25" spans="2:15" s="629" customFormat="1" ht="18" customHeight="1" x14ac:dyDescent="0.2">
      <c r="B25" s="133" t="s">
        <v>811</v>
      </c>
      <c r="C25" s="884"/>
      <c r="D25" s="884"/>
      <c r="E25" s="884"/>
      <c r="F25" s="884">
        <v>23826830</v>
      </c>
      <c r="G25" s="171">
        <v>23826830</v>
      </c>
      <c r="H25" s="805"/>
      <c r="I25" s="905"/>
      <c r="J25" s="905"/>
      <c r="K25" s="905"/>
      <c r="L25" s="905"/>
      <c r="M25" s="905"/>
      <c r="N25" s="905"/>
      <c r="O25" s="905"/>
    </row>
    <row r="26" spans="2:15" ht="18" customHeight="1" x14ac:dyDescent="0.2">
      <c r="B26" s="169" t="s">
        <v>8</v>
      </c>
      <c r="C26" s="171">
        <v>29571576912</v>
      </c>
      <c r="D26" s="171">
        <v>22600108837</v>
      </c>
      <c r="E26" s="171">
        <v>5435652229</v>
      </c>
      <c r="F26" s="171">
        <v>10909267800</v>
      </c>
      <c r="G26" s="171">
        <v>68516605778</v>
      </c>
      <c r="H26" s="805"/>
      <c r="I26" s="905"/>
      <c r="J26" s="905"/>
      <c r="K26" s="905"/>
      <c r="L26" s="905"/>
      <c r="M26" s="905"/>
      <c r="N26" s="905"/>
      <c r="O26" s="905"/>
    </row>
    <row r="27" spans="2:15" ht="15" customHeight="1" x14ac:dyDescent="0.2">
      <c r="B27" s="904" t="s">
        <v>81</v>
      </c>
      <c r="C27" s="126"/>
      <c r="D27" s="126"/>
      <c r="E27" s="126"/>
      <c r="F27" s="126"/>
      <c r="G27" s="126"/>
      <c r="H27" s="818"/>
    </row>
  </sheetData>
  <mergeCells count="8">
    <mergeCell ref="B2:G2"/>
    <mergeCell ref="B3:G3"/>
    <mergeCell ref="B4:G4"/>
    <mergeCell ref="B5:G5"/>
    <mergeCell ref="B7:B8"/>
    <mergeCell ref="C7:E7"/>
    <mergeCell ref="F7:F8"/>
    <mergeCell ref="G7:G8"/>
  </mergeCells>
  <hyperlinks>
    <hyperlink ref="H2" location="'Capítulo I'!A1" display="Volver" xr:uid="{00000000-0004-0000-1200-000000000000}"/>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pageSetUpPr fitToPage="1"/>
  </sheetPr>
  <dimension ref="B1:S37"/>
  <sheetViews>
    <sheetView showGridLines="0" zoomScale="90" zoomScaleNormal="90" workbookViewId="0"/>
  </sheetViews>
  <sheetFormatPr baseColWidth="10" defaultColWidth="11.42578125" defaultRowHeight="12.75" x14ac:dyDescent="0.25"/>
  <cols>
    <col min="1" max="1" width="18.28515625" style="156" customWidth="1"/>
    <col min="2" max="2" width="45" style="156" customWidth="1"/>
    <col min="3" max="7" width="14.7109375" style="156" customWidth="1"/>
    <col min="8" max="8" width="11.42578125" style="156" customWidth="1"/>
    <col min="9" max="10" width="11.42578125" style="156"/>
    <col min="11" max="11" width="12.85546875" style="156" bestFit="1" customWidth="1"/>
    <col min="12" max="16384" width="11.42578125" style="156"/>
  </cols>
  <sheetData>
    <row r="1" spans="2:19" ht="42.95" customHeight="1" x14ac:dyDescent="0.25"/>
    <row r="2" spans="2:19" ht="19.5" customHeight="1" x14ac:dyDescent="0.25">
      <c r="B2" s="1984" t="s">
        <v>124</v>
      </c>
      <c r="C2" s="1985"/>
      <c r="D2" s="1985"/>
      <c r="E2" s="1985"/>
      <c r="F2" s="1985"/>
      <c r="G2" s="1985"/>
      <c r="H2" s="875" t="s">
        <v>751</v>
      </c>
    </row>
    <row r="3" spans="2:19" ht="36" customHeight="1" x14ac:dyDescent="0.25">
      <c r="B3" s="2017" t="s">
        <v>892</v>
      </c>
      <c r="C3" s="2078"/>
      <c r="D3" s="2078"/>
      <c r="E3" s="2078"/>
      <c r="F3" s="2078"/>
      <c r="G3" s="2078"/>
      <c r="I3" s="81"/>
    </row>
    <row r="4" spans="2:19" ht="19.149999999999999" customHeight="1" thickBot="1" x14ac:dyDescent="0.3">
      <c r="B4" s="2011" t="s">
        <v>871</v>
      </c>
      <c r="C4" s="2079"/>
      <c r="D4" s="2079"/>
      <c r="E4" s="2079"/>
      <c r="F4" s="2079"/>
      <c r="G4" s="2079"/>
      <c r="I4" s="81"/>
      <c r="K4" s="157"/>
    </row>
    <row r="5" spans="2:19" x14ac:dyDescent="0.25">
      <c r="B5" s="158"/>
      <c r="C5" s="158"/>
      <c r="D5" s="158"/>
      <c r="E5" s="158"/>
      <c r="F5" s="158"/>
      <c r="G5" s="158"/>
    </row>
    <row r="6" spans="2:19" ht="25.5" customHeight="1" x14ac:dyDescent="0.25">
      <c r="B6" s="131" t="s">
        <v>856</v>
      </c>
      <c r="C6" s="132">
        <v>2017</v>
      </c>
      <c r="D6" s="132">
        <v>2018</v>
      </c>
      <c r="E6" s="132">
        <v>2019</v>
      </c>
      <c r="F6" s="132">
        <v>2020</v>
      </c>
      <c r="G6" s="132">
        <v>2021</v>
      </c>
      <c r="H6" s="159"/>
    </row>
    <row r="7" spans="2:19" ht="18" customHeight="1" x14ac:dyDescent="0.25">
      <c r="B7" s="618" t="s">
        <v>161</v>
      </c>
      <c r="C7" s="161"/>
      <c r="D7" s="161"/>
      <c r="E7" s="161"/>
      <c r="F7" s="161"/>
      <c r="G7" s="161"/>
    </row>
    <row r="8" spans="2:19" ht="18" customHeight="1" x14ac:dyDescent="0.2">
      <c r="B8" s="133" t="s">
        <v>755</v>
      </c>
      <c r="C8" s="163">
        <v>69910</v>
      </c>
      <c r="D8" s="163">
        <v>70572</v>
      </c>
      <c r="E8" s="163">
        <v>67033</v>
      </c>
      <c r="F8" s="163">
        <v>47998</v>
      </c>
      <c r="G8" s="163">
        <v>58563</v>
      </c>
      <c r="J8" s="351"/>
      <c r="K8" s="351"/>
      <c r="L8" s="351"/>
      <c r="M8" s="351"/>
      <c r="N8" s="351"/>
      <c r="O8" s="351"/>
      <c r="P8" s="351"/>
      <c r="Q8" s="351"/>
      <c r="R8" s="351"/>
      <c r="S8" s="351"/>
    </row>
    <row r="9" spans="2:19" ht="18" customHeight="1" x14ac:dyDescent="0.2">
      <c r="B9" s="133" t="s">
        <v>5</v>
      </c>
      <c r="C9" s="163">
        <v>76370</v>
      </c>
      <c r="D9" s="163">
        <v>71607</v>
      </c>
      <c r="E9" s="163">
        <v>70285</v>
      </c>
      <c r="F9" s="163">
        <v>50441</v>
      </c>
      <c r="G9" s="163">
        <v>59914</v>
      </c>
      <c r="J9" s="669"/>
      <c r="K9" s="669"/>
      <c r="L9" s="669"/>
      <c r="M9" s="669"/>
      <c r="N9" s="669"/>
      <c r="O9" s="168"/>
      <c r="P9" s="168"/>
      <c r="Q9" s="168"/>
      <c r="R9" s="168"/>
    </row>
    <row r="10" spans="2:19" ht="18" customHeight="1" x14ac:dyDescent="0.2">
      <c r="B10" s="133" t="s">
        <v>6</v>
      </c>
      <c r="C10" s="163">
        <v>23783</v>
      </c>
      <c r="D10" s="163">
        <v>22228</v>
      </c>
      <c r="E10" s="163">
        <v>21338</v>
      </c>
      <c r="F10" s="163">
        <v>14763</v>
      </c>
      <c r="G10" s="163">
        <v>17238</v>
      </c>
      <c r="J10" s="669"/>
      <c r="K10" s="669"/>
      <c r="L10" s="669"/>
      <c r="M10" s="669"/>
      <c r="N10" s="669"/>
      <c r="O10" s="168"/>
      <c r="P10" s="168"/>
      <c r="Q10" s="168"/>
      <c r="R10" s="168"/>
    </row>
    <row r="11" spans="2:19" ht="18" customHeight="1" x14ac:dyDescent="0.25">
      <c r="B11" s="160" t="s">
        <v>127</v>
      </c>
      <c r="C11" s="164">
        <v>170063</v>
      </c>
      <c r="D11" s="164">
        <v>164407</v>
      </c>
      <c r="E11" s="164">
        <v>158656</v>
      </c>
      <c r="F11" s="164">
        <v>113202</v>
      </c>
      <c r="G11" s="164">
        <v>135715</v>
      </c>
      <c r="J11" s="669"/>
      <c r="K11" s="669"/>
      <c r="L11" s="669"/>
      <c r="M11" s="669"/>
      <c r="N11" s="669"/>
      <c r="O11" s="168"/>
      <c r="P11" s="168"/>
      <c r="Q11" s="168"/>
      <c r="R11" s="168"/>
    </row>
    <row r="12" spans="2:19" ht="23.25" customHeight="1" x14ac:dyDescent="0.2">
      <c r="B12" s="618" t="s">
        <v>162</v>
      </c>
      <c r="C12" s="164"/>
      <c r="D12" s="164"/>
      <c r="E12" s="164"/>
      <c r="F12" s="164"/>
      <c r="G12" s="164"/>
      <c r="J12" s="669"/>
      <c r="K12" s="669"/>
      <c r="L12" s="669"/>
      <c r="M12" s="669"/>
      <c r="N12" s="669"/>
    </row>
    <row r="13" spans="2:19" ht="18" customHeight="1" x14ac:dyDescent="0.2">
      <c r="B13" s="133" t="s">
        <v>4</v>
      </c>
      <c r="C13" s="163">
        <v>24252</v>
      </c>
      <c r="D13" s="163">
        <v>24238</v>
      </c>
      <c r="E13" s="163">
        <v>25112</v>
      </c>
      <c r="F13" s="163">
        <v>16702</v>
      </c>
      <c r="G13" s="163">
        <v>19264</v>
      </c>
      <c r="J13" s="669"/>
      <c r="K13" s="669"/>
      <c r="L13" s="669"/>
      <c r="M13" s="669"/>
      <c r="N13" s="669"/>
      <c r="O13" s="168"/>
      <c r="P13" s="168"/>
      <c r="Q13" s="168"/>
      <c r="R13" s="168"/>
    </row>
    <row r="14" spans="2:19" ht="18" customHeight="1" x14ac:dyDescent="0.2">
      <c r="B14" s="133" t="s">
        <v>5</v>
      </c>
      <c r="C14" s="163">
        <v>23508</v>
      </c>
      <c r="D14" s="163">
        <v>22563</v>
      </c>
      <c r="E14" s="163">
        <v>26982</v>
      </c>
      <c r="F14" s="163">
        <v>18099</v>
      </c>
      <c r="G14" s="163">
        <v>21010</v>
      </c>
      <c r="J14" s="669"/>
      <c r="K14" s="669"/>
      <c r="L14" s="669"/>
      <c r="M14" s="669"/>
      <c r="N14" s="669"/>
      <c r="O14" s="168"/>
      <c r="P14" s="168"/>
      <c r="Q14" s="168"/>
      <c r="R14" s="168"/>
    </row>
    <row r="15" spans="2:19" ht="18" customHeight="1" x14ac:dyDescent="0.2">
      <c r="B15" s="133" t="s">
        <v>6</v>
      </c>
      <c r="C15" s="163">
        <v>6880</v>
      </c>
      <c r="D15" s="163">
        <v>6794</v>
      </c>
      <c r="E15" s="163">
        <v>7061</v>
      </c>
      <c r="F15" s="163">
        <v>4819</v>
      </c>
      <c r="G15" s="163">
        <v>5327</v>
      </c>
      <c r="J15" s="669"/>
      <c r="K15" s="669"/>
      <c r="L15" s="669"/>
      <c r="M15" s="669"/>
      <c r="N15" s="669"/>
      <c r="O15" s="168"/>
      <c r="P15" s="168"/>
      <c r="Q15" s="168"/>
      <c r="R15" s="168"/>
    </row>
    <row r="16" spans="2:19" ht="18" customHeight="1" x14ac:dyDescent="0.25">
      <c r="B16" s="160" t="s">
        <v>129</v>
      </c>
      <c r="C16" s="164">
        <v>54640</v>
      </c>
      <c r="D16" s="164">
        <v>53595</v>
      </c>
      <c r="E16" s="164">
        <v>59155</v>
      </c>
      <c r="F16" s="164">
        <v>39620</v>
      </c>
      <c r="G16" s="164">
        <v>45601</v>
      </c>
      <c r="J16" s="669"/>
      <c r="K16" s="669"/>
      <c r="L16" s="669"/>
      <c r="M16" s="669"/>
      <c r="N16" s="669"/>
    </row>
    <row r="17" spans="2:18" ht="17.25" customHeight="1" x14ac:dyDescent="0.25">
      <c r="B17" s="618" t="s">
        <v>130</v>
      </c>
      <c r="C17" s="164"/>
      <c r="D17" s="164"/>
      <c r="E17" s="164"/>
      <c r="F17" s="164"/>
      <c r="G17" s="164"/>
      <c r="H17" s="162"/>
      <c r="I17" s="162"/>
      <c r="J17" s="669"/>
      <c r="K17" s="669"/>
      <c r="L17" s="669"/>
      <c r="M17" s="669"/>
      <c r="N17" s="669"/>
      <c r="O17" s="168"/>
      <c r="P17" s="168"/>
      <c r="Q17" s="168"/>
      <c r="R17" s="168"/>
    </row>
    <row r="18" spans="2:18" ht="18" customHeight="1" x14ac:dyDescent="0.25">
      <c r="B18" s="133" t="s">
        <v>4</v>
      </c>
      <c r="C18" s="575">
        <v>94162</v>
      </c>
      <c r="D18" s="575">
        <v>94810</v>
      </c>
      <c r="E18" s="575">
        <v>92145</v>
      </c>
      <c r="F18" s="575">
        <v>64700</v>
      </c>
      <c r="G18" s="575">
        <v>77827</v>
      </c>
      <c r="H18" s="162"/>
      <c r="I18" s="162"/>
      <c r="J18" s="669"/>
      <c r="K18" s="669"/>
      <c r="L18" s="669"/>
      <c r="M18" s="669"/>
      <c r="N18" s="669"/>
      <c r="O18" s="168"/>
      <c r="P18" s="168"/>
      <c r="Q18" s="168"/>
      <c r="R18" s="168"/>
    </row>
    <row r="19" spans="2:18" ht="18" customHeight="1" x14ac:dyDescent="0.2">
      <c r="B19" s="133" t="s">
        <v>5</v>
      </c>
      <c r="C19" s="575">
        <v>99878</v>
      </c>
      <c r="D19" s="575">
        <v>94170</v>
      </c>
      <c r="E19" s="575">
        <v>97267</v>
      </c>
      <c r="F19" s="575">
        <v>68540</v>
      </c>
      <c r="G19" s="575">
        <v>80924</v>
      </c>
      <c r="J19" s="669"/>
      <c r="K19" s="669"/>
      <c r="L19" s="669"/>
      <c r="M19" s="669"/>
      <c r="N19" s="669"/>
      <c r="O19" s="168"/>
      <c r="P19" s="168"/>
      <c r="Q19" s="168"/>
      <c r="R19" s="168"/>
    </row>
    <row r="20" spans="2:18" ht="18" customHeight="1" x14ac:dyDescent="0.25">
      <c r="B20" s="133" t="s">
        <v>6</v>
      </c>
      <c r="C20" s="575">
        <v>30663</v>
      </c>
      <c r="D20" s="575">
        <v>29022</v>
      </c>
      <c r="E20" s="575">
        <v>28399</v>
      </c>
      <c r="F20" s="575">
        <v>19582</v>
      </c>
      <c r="G20" s="575">
        <v>22565</v>
      </c>
      <c r="H20" s="162"/>
      <c r="I20" s="162"/>
      <c r="J20" s="162"/>
      <c r="K20" s="162"/>
      <c r="L20" s="162"/>
    </row>
    <row r="21" spans="2:18" ht="18" customHeight="1" x14ac:dyDescent="0.25">
      <c r="B21" s="160" t="s">
        <v>131</v>
      </c>
      <c r="C21" s="164">
        <v>224703</v>
      </c>
      <c r="D21" s="164">
        <v>218002</v>
      </c>
      <c r="E21" s="164">
        <v>217811</v>
      </c>
      <c r="F21" s="164">
        <v>152822</v>
      </c>
      <c r="G21" s="164">
        <v>181316</v>
      </c>
      <c r="H21" s="162"/>
      <c r="I21" s="157"/>
    </row>
    <row r="22" spans="2:18" ht="24.75" customHeight="1" x14ac:dyDescent="0.25">
      <c r="B22" s="618" t="s">
        <v>167</v>
      </c>
      <c r="C22" s="164"/>
      <c r="D22" s="164"/>
      <c r="E22" s="164"/>
      <c r="F22" s="164"/>
      <c r="G22" s="164"/>
      <c r="H22" s="162"/>
      <c r="I22" s="165"/>
    </row>
    <row r="23" spans="2:18" ht="18" customHeight="1" x14ac:dyDescent="0.2">
      <c r="B23" s="133" t="s">
        <v>894</v>
      </c>
      <c r="C23" s="163">
        <v>2419</v>
      </c>
      <c r="D23" s="163">
        <v>2677</v>
      </c>
      <c r="E23" s="163">
        <v>2205</v>
      </c>
      <c r="F23" s="163">
        <v>11258</v>
      </c>
      <c r="G23" s="163">
        <v>10359</v>
      </c>
    </row>
    <row r="24" spans="2:18" ht="18" customHeight="1" x14ac:dyDescent="0.25">
      <c r="B24" s="133" t="s">
        <v>5</v>
      </c>
      <c r="C24" s="163">
        <v>3217</v>
      </c>
      <c r="D24" s="163">
        <v>3797</v>
      </c>
      <c r="E24" s="163">
        <v>3119</v>
      </c>
      <c r="F24" s="163">
        <v>11270</v>
      </c>
      <c r="G24" s="163">
        <v>11382</v>
      </c>
      <c r="H24" s="124"/>
      <c r="I24" s="124"/>
    </row>
    <row r="25" spans="2:18" ht="18" customHeight="1" x14ac:dyDescent="0.2">
      <c r="B25" s="133" t="s">
        <v>893</v>
      </c>
      <c r="C25" s="163">
        <v>757</v>
      </c>
      <c r="D25" s="163">
        <v>437</v>
      </c>
      <c r="E25" s="163">
        <v>573</v>
      </c>
      <c r="F25" s="163">
        <v>2247</v>
      </c>
      <c r="G25" s="163">
        <v>1414</v>
      </c>
    </row>
    <row r="26" spans="2:18" ht="18" customHeight="1" x14ac:dyDescent="0.25">
      <c r="B26" s="160" t="s">
        <v>135</v>
      </c>
      <c r="C26" s="164">
        <v>6393</v>
      </c>
      <c r="D26" s="164">
        <v>6911</v>
      </c>
      <c r="E26" s="164">
        <v>5897</v>
      </c>
      <c r="F26" s="164">
        <v>24775</v>
      </c>
      <c r="G26" s="164">
        <v>23155</v>
      </c>
    </row>
    <row r="27" spans="2:18" ht="39" customHeight="1" x14ac:dyDescent="0.25">
      <c r="B27" s="2080" t="s">
        <v>756</v>
      </c>
      <c r="C27" s="2081"/>
      <c r="D27" s="2081"/>
      <c r="E27" s="2081"/>
      <c r="F27" s="2081"/>
      <c r="G27" s="2081"/>
      <c r="H27" s="157"/>
      <c r="I27" s="157"/>
      <c r="J27" s="157"/>
      <c r="K27" s="157"/>
      <c r="L27" s="157"/>
    </row>
    <row r="28" spans="2:18" ht="13.5" customHeight="1" x14ac:dyDescent="0.25">
      <c r="B28" s="1982" t="s">
        <v>757</v>
      </c>
      <c r="C28" s="2082"/>
      <c r="D28" s="2082"/>
      <c r="E28" s="2082"/>
      <c r="F28" s="2082"/>
      <c r="G28" s="2082"/>
      <c r="H28" s="157"/>
      <c r="I28" s="157"/>
      <c r="J28" s="157"/>
      <c r="K28" s="157"/>
      <c r="L28" s="157"/>
    </row>
    <row r="29" spans="2:18" ht="38.25" customHeight="1" x14ac:dyDescent="0.25">
      <c r="B29" s="1994" t="s">
        <v>798</v>
      </c>
      <c r="C29" s="2025"/>
      <c r="D29" s="2025"/>
      <c r="E29" s="2025"/>
      <c r="F29" s="2025"/>
      <c r="G29" s="2025"/>
      <c r="H29" s="157"/>
      <c r="I29" s="157"/>
      <c r="J29" s="157"/>
      <c r="K29" s="157"/>
      <c r="L29" s="157"/>
    </row>
    <row r="30" spans="2:18" ht="13.5" customHeight="1" x14ac:dyDescent="0.2">
      <c r="B30" s="2076" t="s">
        <v>915</v>
      </c>
      <c r="C30" s="2077"/>
      <c r="D30" s="2077"/>
      <c r="E30" s="2077"/>
      <c r="F30" s="2077"/>
      <c r="G30" s="2077"/>
      <c r="H30" s="157"/>
      <c r="I30" s="157"/>
      <c r="J30" s="157"/>
      <c r="K30" s="157"/>
      <c r="L30" s="157"/>
    </row>
    <row r="31" spans="2:18" ht="12.6" customHeight="1" x14ac:dyDescent="0.2">
      <c r="B31" s="2076" t="s">
        <v>916</v>
      </c>
      <c r="C31" s="2077"/>
      <c r="D31" s="2077"/>
      <c r="E31" s="2077"/>
      <c r="F31" s="2077"/>
      <c r="G31" s="2077"/>
    </row>
    <row r="32" spans="2:18" ht="24.75" customHeight="1" x14ac:dyDescent="0.2">
      <c r="B32" s="2076" t="s">
        <v>857</v>
      </c>
      <c r="C32" s="2077"/>
      <c r="D32" s="2077"/>
      <c r="E32" s="2077"/>
      <c r="F32" s="2077"/>
      <c r="G32" s="2077"/>
    </row>
    <row r="33" spans="2:13" ht="18.75" customHeight="1" x14ac:dyDescent="0.25">
      <c r="B33" s="166"/>
      <c r="C33" s="157"/>
      <c r="D33" s="157"/>
      <c r="E33" s="157"/>
      <c r="F33" s="157"/>
      <c r="G33" s="165"/>
      <c r="H33" s="165"/>
      <c r="I33" s="165"/>
      <c r="J33" s="165"/>
      <c r="K33" s="165"/>
      <c r="L33" s="165"/>
    </row>
    <row r="34" spans="2:13" ht="18.75" customHeight="1" x14ac:dyDescent="0.25">
      <c r="B34" s="166"/>
      <c r="C34" s="157"/>
      <c r="D34" s="157"/>
      <c r="E34" s="157"/>
      <c r="F34" s="157"/>
      <c r="G34" s="165"/>
      <c r="H34" s="165"/>
      <c r="I34" s="165"/>
      <c r="J34" s="165"/>
      <c r="K34" s="165"/>
      <c r="M34" s="165"/>
    </row>
    <row r="35" spans="2:13" ht="15" x14ac:dyDescent="0.25">
      <c r="B35" s="167"/>
      <c r="C35" s="157"/>
      <c r="D35" s="157"/>
      <c r="E35" s="157"/>
      <c r="F35" s="157"/>
    </row>
    <row r="36" spans="2:13" x14ac:dyDescent="0.25">
      <c r="B36" s="167"/>
      <c r="C36" s="168"/>
      <c r="D36" s="168"/>
      <c r="E36" s="168"/>
      <c r="F36" s="168"/>
    </row>
    <row r="37" spans="2:13" x14ac:dyDescent="0.25">
      <c r="B37" s="167"/>
    </row>
  </sheetData>
  <mergeCells count="9">
    <mergeCell ref="B32:G32"/>
    <mergeCell ref="B31:G31"/>
    <mergeCell ref="B2:G2"/>
    <mergeCell ref="B3:G3"/>
    <mergeCell ref="B4:G4"/>
    <mergeCell ref="B27:G27"/>
    <mergeCell ref="B28:G28"/>
    <mergeCell ref="B29:G29"/>
    <mergeCell ref="B30:G30"/>
  </mergeCells>
  <hyperlinks>
    <hyperlink ref="H2" location="'Capítulo I'!A1" display="Volver" xr:uid="{00000000-0004-0000-1300-000000000000}"/>
  </hyperlinks>
  <pageMargins left="0.70866141732283472" right="0.70866141732283472" top="0.74803149606299213" bottom="0.74803149606299213" header="0.31496062992125984" footer="0.31496062992125984"/>
  <pageSetup scale="8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499984740745262"/>
  </sheetPr>
  <dimension ref="B1:F30"/>
  <sheetViews>
    <sheetView showGridLines="0" zoomScale="90" zoomScaleNormal="90" workbookViewId="0"/>
  </sheetViews>
  <sheetFormatPr baseColWidth="10" defaultColWidth="11.42578125" defaultRowHeight="12.75" x14ac:dyDescent="0.2"/>
  <cols>
    <col min="1" max="1" width="18.5703125" style="40" customWidth="1"/>
    <col min="2" max="2" width="47.7109375" style="40" customWidth="1"/>
    <col min="3" max="5" width="11.42578125" style="40"/>
    <col min="6" max="6" width="11.42578125" style="864"/>
    <col min="7" max="16384" width="11.42578125" style="40"/>
  </cols>
  <sheetData>
    <row r="1" spans="2:6" ht="42.95" customHeight="1" x14ac:dyDescent="0.2"/>
    <row r="2" spans="2:6" ht="22.5" customHeight="1" x14ac:dyDescent="0.2">
      <c r="B2" s="1984" t="s">
        <v>133</v>
      </c>
      <c r="C2" s="1985"/>
      <c r="D2" s="1985"/>
      <c r="E2" s="1985"/>
      <c r="F2" s="875" t="s">
        <v>751</v>
      </c>
    </row>
    <row r="3" spans="2:6" ht="36" customHeight="1" x14ac:dyDescent="0.2">
      <c r="B3" s="2017" t="s">
        <v>134</v>
      </c>
      <c r="C3" s="2078"/>
      <c r="D3" s="2078"/>
      <c r="E3" s="2078"/>
      <c r="F3" s="841"/>
    </row>
    <row r="4" spans="2:6" ht="19.149999999999999" customHeight="1" thickBot="1" x14ac:dyDescent="0.25">
      <c r="B4" s="2011">
        <v>2021</v>
      </c>
      <c r="C4" s="2079"/>
      <c r="D4" s="2079"/>
      <c r="E4" s="2079"/>
      <c r="F4" s="868"/>
    </row>
    <row r="5" spans="2:6" x14ac:dyDescent="0.2">
      <c r="B5" s="158"/>
      <c r="C5" s="158"/>
      <c r="D5" s="158"/>
      <c r="E5" s="158"/>
      <c r="F5" s="869"/>
    </row>
    <row r="6" spans="2:6" ht="25.5" customHeight="1" x14ac:dyDescent="0.2">
      <c r="B6" s="131" t="s">
        <v>125</v>
      </c>
      <c r="C6" s="132" t="s">
        <v>43</v>
      </c>
      <c r="D6" s="132" t="s">
        <v>44</v>
      </c>
      <c r="E6" s="132" t="s">
        <v>8</v>
      </c>
      <c r="F6" s="867"/>
    </row>
    <row r="7" spans="2:6" ht="18" customHeight="1" x14ac:dyDescent="0.25">
      <c r="B7" s="619" t="s">
        <v>126</v>
      </c>
      <c r="C7" s="170"/>
      <c r="D7" s="170"/>
      <c r="E7" s="170"/>
      <c r="F7" s="113"/>
    </row>
    <row r="8" spans="2:6" ht="18" customHeight="1" x14ac:dyDescent="0.2">
      <c r="B8" s="153" t="s">
        <v>4</v>
      </c>
      <c r="C8" s="573">
        <v>41317</v>
      </c>
      <c r="D8" s="573">
        <v>17246</v>
      </c>
      <c r="E8" s="171">
        <v>58563</v>
      </c>
      <c r="F8" s="805"/>
    </row>
    <row r="9" spans="2:6" ht="18" customHeight="1" x14ac:dyDescent="0.2">
      <c r="B9" s="153" t="s">
        <v>5</v>
      </c>
      <c r="C9" s="573">
        <v>44638</v>
      </c>
      <c r="D9" s="573">
        <v>15276</v>
      </c>
      <c r="E9" s="171">
        <v>59914</v>
      </c>
      <c r="F9" s="805"/>
    </row>
    <row r="10" spans="2:6" ht="18" customHeight="1" x14ac:dyDescent="0.2">
      <c r="B10" s="153" t="s">
        <v>6</v>
      </c>
      <c r="C10" s="573">
        <v>11478</v>
      </c>
      <c r="D10" s="573">
        <v>5760</v>
      </c>
      <c r="E10" s="171">
        <v>17238</v>
      </c>
      <c r="F10" s="805"/>
    </row>
    <row r="11" spans="2:6" ht="18" customHeight="1" x14ac:dyDescent="0.2">
      <c r="B11" s="169" t="s">
        <v>127</v>
      </c>
      <c r="C11" s="171">
        <v>97433</v>
      </c>
      <c r="D11" s="171">
        <v>38282</v>
      </c>
      <c r="E11" s="171">
        <v>135715</v>
      </c>
      <c r="F11" s="805"/>
    </row>
    <row r="12" spans="2:6" ht="18" customHeight="1" x14ac:dyDescent="0.2">
      <c r="B12" s="619" t="s">
        <v>128</v>
      </c>
      <c r="C12" s="171"/>
      <c r="D12" s="171"/>
      <c r="E12" s="171"/>
      <c r="F12" s="805"/>
    </row>
    <row r="13" spans="2:6" ht="18" customHeight="1" x14ac:dyDescent="0.2">
      <c r="B13" s="153" t="s">
        <v>4</v>
      </c>
      <c r="C13" s="573">
        <v>10317</v>
      </c>
      <c r="D13" s="573">
        <v>8947</v>
      </c>
      <c r="E13" s="171">
        <v>19264</v>
      </c>
      <c r="F13" s="805"/>
    </row>
    <row r="14" spans="2:6" ht="18" customHeight="1" x14ac:dyDescent="0.2">
      <c r="B14" s="153" t="s">
        <v>5</v>
      </c>
      <c r="C14" s="573">
        <v>12438</v>
      </c>
      <c r="D14" s="573">
        <v>8572</v>
      </c>
      <c r="E14" s="171">
        <v>21010</v>
      </c>
      <c r="F14" s="805"/>
    </row>
    <row r="15" spans="2:6" ht="18" customHeight="1" x14ac:dyDescent="0.2">
      <c r="B15" s="153" t="s">
        <v>6</v>
      </c>
      <c r="C15" s="573">
        <v>2706</v>
      </c>
      <c r="D15" s="573">
        <v>2621</v>
      </c>
      <c r="E15" s="171">
        <v>5327</v>
      </c>
      <c r="F15" s="805"/>
    </row>
    <row r="16" spans="2:6" ht="18" customHeight="1" x14ac:dyDescent="0.2">
      <c r="B16" s="169" t="s">
        <v>129</v>
      </c>
      <c r="C16" s="171">
        <v>25461</v>
      </c>
      <c r="D16" s="171">
        <v>20140</v>
      </c>
      <c r="E16" s="171">
        <v>45601</v>
      </c>
      <c r="F16" s="805"/>
    </row>
    <row r="17" spans="2:6" ht="18" customHeight="1" x14ac:dyDescent="0.2">
      <c r="B17" s="619" t="s">
        <v>130</v>
      </c>
      <c r="C17" s="171"/>
      <c r="D17" s="171"/>
      <c r="E17" s="171"/>
      <c r="F17" s="805"/>
    </row>
    <row r="18" spans="2:6" ht="18" customHeight="1" x14ac:dyDescent="0.2">
      <c r="B18" s="153" t="s">
        <v>4</v>
      </c>
      <c r="C18" s="210">
        <v>51634</v>
      </c>
      <c r="D18" s="210">
        <v>26193</v>
      </c>
      <c r="E18" s="171">
        <v>77827</v>
      </c>
      <c r="F18" s="805"/>
    </row>
    <row r="19" spans="2:6" ht="18" customHeight="1" x14ac:dyDescent="0.2">
      <c r="B19" s="153" t="s">
        <v>5</v>
      </c>
      <c r="C19" s="210">
        <v>57076</v>
      </c>
      <c r="D19" s="210">
        <v>23848</v>
      </c>
      <c r="E19" s="171">
        <v>80924</v>
      </c>
      <c r="F19" s="805"/>
    </row>
    <row r="20" spans="2:6" ht="18" customHeight="1" x14ac:dyDescent="0.2">
      <c r="B20" s="153" t="s">
        <v>6</v>
      </c>
      <c r="C20" s="210">
        <v>14184</v>
      </c>
      <c r="D20" s="210">
        <v>8381</v>
      </c>
      <c r="E20" s="171">
        <v>22565</v>
      </c>
      <c r="F20" s="805"/>
    </row>
    <row r="21" spans="2:6" ht="18" customHeight="1" x14ac:dyDescent="0.2">
      <c r="B21" s="169" t="s">
        <v>131</v>
      </c>
      <c r="C21" s="171">
        <v>122894</v>
      </c>
      <c r="D21" s="171">
        <v>58422</v>
      </c>
      <c r="E21" s="171">
        <v>181316</v>
      </c>
      <c r="F21" s="805"/>
    </row>
    <row r="22" spans="2:6" ht="18" customHeight="1" x14ac:dyDescent="0.2">
      <c r="B22" s="619" t="s">
        <v>132</v>
      </c>
      <c r="C22" s="171"/>
      <c r="D22" s="171"/>
      <c r="E22" s="171"/>
      <c r="F22" s="805"/>
    </row>
    <row r="23" spans="2:6" ht="18" customHeight="1" x14ac:dyDescent="0.2">
      <c r="B23" s="153" t="s">
        <v>4</v>
      </c>
      <c r="C23" s="573">
        <v>4860</v>
      </c>
      <c r="D23" s="573">
        <v>5499</v>
      </c>
      <c r="E23" s="171">
        <v>10359</v>
      </c>
      <c r="F23" s="805"/>
    </row>
    <row r="24" spans="2:6" ht="18" customHeight="1" x14ac:dyDescent="0.2">
      <c r="B24" s="153" t="s">
        <v>5</v>
      </c>
      <c r="C24" s="573">
        <v>6487</v>
      </c>
      <c r="D24" s="573">
        <v>4895</v>
      </c>
      <c r="E24" s="171">
        <v>11382</v>
      </c>
      <c r="F24" s="805"/>
    </row>
    <row r="25" spans="2:6" ht="18" customHeight="1" x14ac:dyDescent="0.2">
      <c r="B25" s="153" t="s">
        <v>6</v>
      </c>
      <c r="C25" s="573">
        <v>551</v>
      </c>
      <c r="D25" s="573">
        <v>863</v>
      </c>
      <c r="E25" s="171">
        <v>1414</v>
      </c>
      <c r="F25" s="805"/>
    </row>
    <row r="26" spans="2:6" ht="18" customHeight="1" x14ac:dyDescent="0.2">
      <c r="B26" s="169" t="s">
        <v>135</v>
      </c>
      <c r="C26" s="171">
        <v>11898</v>
      </c>
      <c r="D26" s="171">
        <v>11257</v>
      </c>
      <c r="E26" s="171">
        <v>23155</v>
      </c>
      <c r="F26" s="805"/>
    </row>
    <row r="27" spans="2:6" ht="47.1" customHeight="1" x14ac:dyDescent="0.2">
      <c r="B27" s="2084" t="s">
        <v>756</v>
      </c>
      <c r="C27" s="2084"/>
      <c r="D27" s="2084"/>
      <c r="E27" s="2084"/>
      <c r="F27" s="870"/>
    </row>
    <row r="28" spans="2:6" ht="24" customHeight="1" x14ac:dyDescent="0.2">
      <c r="B28" s="2083" t="s">
        <v>757</v>
      </c>
      <c r="C28" s="2083"/>
      <c r="D28" s="2083"/>
      <c r="E28" s="2083"/>
      <c r="F28" s="866"/>
    </row>
    <row r="29" spans="2:6" ht="35.1" customHeight="1" x14ac:dyDescent="0.2">
      <c r="B29" s="2083" t="s">
        <v>758</v>
      </c>
      <c r="C29" s="2083"/>
      <c r="D29" s="2083"/>
      <c r="E29" s="2083"/>
      <c r="F29" s="866"/>
    </row>
    <row r="30" spans="2:6" ht="24" customHeight="1" x14ac:dyDescent="0.2">
      <c r="B30" s="2083"/>
      <c r="C30" s="2083"/>
      <c r="D30" s="2083"/>
      <c r="E30" s="2083"/>
      <c r="F30" s="866"/>
    </row>
  </sheetData>
  <mergeCells count="7">
    <mergeCell ref="B30:E30"/>
    <mergeCell ref="B29:E29"/>
    <mergeCell ref="B2:E2"/>
    <mergeCell ref="B3:E3"/>
    <mergeCell ref="B4:E4"/>
    <mergeCell ref="B27:E27"/>
    <mergeCell ref="B28:E28"/>
  </mergeCells>
  <hyperlinks>
    <hyperlink ref="F2" location="'Capítulo I'!A1" display="Volver" xr:uid="{00000000-0004-0000-1400-000000000000}"/>
  </hyperlinks>
  <pageMargins left="0.7" right="0.7" top="0.75" bottom="0.75" header="0.3" footer="0.3"/>
  <pageSetup paperSize="1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499984740745262"/>
    <pageSetUpPr fitToPage="1"/>
  </sheetPr>
  <dimension ref="B1:H86"/>
  <sheetViews>
    <sheetView showGridLines="0" topLeftCell="B65" zoomScale="90" zoomScaleNormal="90" workbookViewId="0">
      <selection activeCell="F33" sqref="F33"/>
    </sheetView>
  </sheetViews>
  <sheetFormatPr baseColWidth="10" defaultRowHeight="15" x14ac:dyDescent="0.25"/>
  <cols>
    <col min="1" max="1" width="18.5703125" customWidth="1"/>
    <col min="2" max="2" width="43.7109375" customWidth="1"/>
  </cols>
  <sheetData>
    <row r="1" spans="2:8" ht="42.95" customHeight="1" x14ac:dyDescent="0.25"/>
    <row r="2" spans="2:8" ht="18" x14ac:dyDescent="0.25">
      <c r="B2" s="1984" t="s">
        <v>136</v>
      </c>
      <c r="C2" s="1984"/>
      <c r="D2" s="1984"/>
      <c r="E2" s="1984"/>
      <c r="F2" s="1984"/>
      <c r="G2" s="875" t="s">
        <v>751</v>
      </c>
    </row>
    <row r="3" spans="2:8" ht="36" customHeight="1" x14ac:dyDescent="0.25">
      <c r="B3" s="2017" t="s">
        <v>137</v>
      </c>
      <c r="C3" s="2017"/>
      <c r="D3" s="2017"/>
      <c r="E3" s="2017"/>
      <c r="F3" s="2017"/>
    </row>
    <row r="4" spans="2:8" ht="19.149999999999999" customHeight="1" thickBot="1" x14ac:dyDescent="0.3">
      <c r="B4" s="2011">
        <v>2021</v>
      </c>
      <c r="C4" s="2011"/>
      <c r="D4" s="2011"/>
      <c r="E4" s="2011"/>
      <c r="F4" s="2011"/>
    </row>
    <row r="5" spans="2:8" x14ac:dyDescent="0.25">
      <c r="B5" s="172"/>
      <c r="C5" s="172"/>
      <c r="D5" s="172"/>
      <c r="E5" s="172"/>
      <c r="F5" s="172"/>
    </row>
    <row r="6" spans="2:8" ht="15.75" x14ac:dyDescent="0.25">
      <c r="B6" s="2006" t="s">
        <v>51</v>
      </c>
      <c r="C6" s="2085" t="s">
        <v>17</v>
      </c>
      <c r="D6" s="2085"/>
      <c r="E6" s="2085"/>
      <c r="F6" s="173"/>
    </row>
    <row r="7" spans="2:8" ht="28.5" customHeight="1" x14ac:dyDescent="0.25">
      <c r="B7" s="2070"/>
      <c r="C7" s="132" t="s">
        <v>18</v>
      </c>
      <c r="D7" s="132" t="s">
        <v>19</v>
      </c>
      <c r="E7" s="132" t="s">
        <v>20</v>
      </c>
      <c r="F7" s="131" t="s">
        <v>8</v>
      </c>
    </row>
    <row r="8" spans="2:8" ht="18" customHeight="1" x14ac:dyDescent="0.25">
      <c r="B8" s="620" t="s">
        <v>126</v>
      </c>
      <c r="C8" s="170"/>
      <c r="D8" s="170"/>
      <c r="E8" s="170"/>
      <c r="F8" s="170"/>
    </row>
    <row r="9" spans="2:8" ht="18" customHeight="1" x14ac:dyDescent="0.25">
      <c r="B9" s="148" t="s">
        <v>52</v>
      </c>
      <c r="C9" s="175">
        <v>545</v>
      </c>
      <c r="D9" s="175">
        <v>302</v>
      </c>
      <c r="E9" s="175">
        <v>167</v>
      </c>
      <c r="F9" s="171">
        <v>1014</v>
      </c>
      <c r="H9" s="639"/>
    </row>
    <row r="10" spans="2:8" ht="18" customHeight="1" x14ac:dyDescent="0.25">
      <c r="B10" s="148" t="s">
        <v>53</v>
      </c>
      <c r="C10" s="175">
        <v>546</v>
      </c>
      <c r="D10" s="175">
        <v>575</v>
      </c>
      <c r="E10" s="175">
        <v>64</v>
      </c>
      <c r="F10" s="171">
        <v>1185</v>
      </c>
      <c r="H10" s="639"/>
    </row>
    <row r="11" spans="2:8" ht="18" customHeight="1" x14ac:dyDescent="0.25">
      <c r="B11" s="148" t="s">
        <v>54</v>
      </c>
      <c r="C11" s="175">
        <v>1483</v>
      </c>
      <c r="D11" s="175">
        <v>950</v>
      </c>
      <c r="E11" s="175">
        <v>181</v>
      </c>
      <c r="F11" s="171">
        <v>2614</v>
      </c>
      <c r="H11" s="639"/>
    </row>
    <row r="12" spans="2:8" ht="18" customHeight="1" x14ac:dyDescent="0.25">
      <c r="B12" s="148" t="s">
        <v>55</v>
      </c>
      <c r="C12" s="175">
        <v>763</v>
      </c>
      <c r="D12" s="175">
        <v>312</v>
      </c>
      <c r="E12" s="175">
        <v>24</v>
      </c>
      <c r="F12" s="171">
        <v>1099</v>
      </c>
      <c r="H12" s="639"/>
    </row>
    <row r="13" spans="2:8" ht="18" customHeight="1" x14ac:dyDescent="0.25">
      <c r="B13" s="148" t="s">
        <v>56</v>
      </c>
      <c r="C13" s="175">
        <v>1969</v>
      </c>
      <c r="D13" s="175">
        <v>1178</v>
      </c>
      <c r="E13" s="175">
        <v>36</v>
      </c>
      <c r="F13" s="171">
        <v>3183</v>
      </c>
      <c r="H13" s="639"/>
    </row>
    <row r="14" spans="2:8" ht="18" customHeight="1" x14ac:dyDescent="0.25">
      <c r="B14" s="148" t="s">
        <v>57</v>
      </c>
      <c r="C14" s="175">
        <v>3670</v>
      </c>
      <c r="D14" s="175">
        <v>2299</v>
      </c>
      <c r="E14" s="175">
        <v>7125</v>
      </c>
      <c r="F14" s="171">
        <v>13094</v>
      </c>
      <c r="H14" s="639"/>
    </row>
    <row r="15" spans="2:8" ht="18" customHeight="1" x14ac:dyDescent="0.25">
      <c r="B15" s="148" t="s">
        <v>58</v>
      </c>
      <c r="C15" s="175">
        <v>3013</v>
      </c>
      <c r="D15" s="175">
        <v>3143</v>
      </c>
      <c r="E15" s="175">
        <v>588</v>
      </c>
      <c r="F15" s="171">
        <v>6744</v>
      </c>
      <c r="H15" s="639"/>
    </row>
    <row r="16" spans="2:8" ht="18" customHeight="1" x14ac:dyDescent="0.25">
      <c r="B16" s="148" t="s">
        <v>59</v>
      </c>
      <c r="C16" s="175">
        <v>3587</v>
      </c>
      <c r="D16" s="175">
        <v>2867</v>
      </c>
      <c r="E16" s="175">
        <v>551</v>
      </c>
      <c r="F16" s="171">
        <v>7005</v>
      </c>
      <c r="H16" s="639"/>
    </row>
    <row r="17" spans="2:8" s="638" customFormat="1" ht="18" customHeight="1" x14ac:dyDescent="0.25">
      <c r="B17" s="148" t="s">
        <v>754</v>
      </c>
      <c r="C17" s="175">
        <v>1338</v>
      </c>
      <c r="D17" s="175">
        <v>992</v>
      </c>
      <c r="E17" s="175">
        <v>43</v>
      </c>
      <c r="F17" s="171">
        <v>2373</v>
      </c>
      <c r="H17" s="639"/>
    </row>
    <row r="18" spans="2:8" ht="18" customHeight="1" x14ac:dyDescent="0.25">
      <c r="B18" s="148" t="s">
        <v>60</v>
      </c>
      <c r="C18" s="175">
        <v>4422</v>
      </c>
      <c r="D18" s="175">
        <v>2770</v>
      </c>
      <c r="E18" s="175">
        <v>891</v>
      </c>
      <c r="F18" s="171">
        <v>8083</v>
      </c>
      <c r="H18" s="639"/>
    </row>
    <row r="19" spans="2:8" ht="18" customHeight="1" x14ac:dyDescent="0.25">
      <c r="B19" s="148" t="s">
        <v>61</v>
      </c>
      <c r="C19" s="175">
        <v>2199</v>
      </c>
      <c r="D19" s="175">
        <v>3148</v>
      </c>
      <c r="E19" s="175">
        <v>30</v>
      </c>
      <c r="F19" s="171">
        <v>5377</v>
      </c>
      <c r="H19" s="639"/>
    </row>
    <row r="20" spans="2:8" ht="18" customHeight="1" x14ac:dyDescent="0.25">
      <c r="B20" s="148" t="s">
        <v>62</v>
      </c>
      <c r="C20" s="175">
        <v>1286</v>
      </c>
      <c r="D20" s="175">
        <v>640</v>
      </c>
      <c r="E20" s="175">
        <v>63</v>
      </c>
      <c r="F20" s="171">
        <v>1989</v>
      </c>
      <c r="H20" s="639"/>
    </row>
    <row r="21" spans="2:8" ht="18" customHeight="1" x14ac:dyDescent="0.25">
      <c r="B21" s="148" t="s">
        <v>63</v>
      </c>
      <c r="C21" s="175">
        <v>3470</v>
      </c>
      <c r="D21" s="175">
        <v>3766</v>
      </c>
      <c r="E21" s="175">
        <v>838</v>
      </c>
      <c r="F21" s="171">
        <v>8074</v>
      </c>
      <c r="H21" s="639"/>
    </row>
    <row r="22" spans="2:8" ht="18" customHeight="1" x14ac:dyDescent="0.25">
      <c r="B22" s="148" t="s">
        <v>95</v>
      </c>
      <c r="C22" s="175">
        <v>455</v>
      </c>
      <c r="D22" s="175">
        <v>257</v>
      </c>
      <c r="E22" s="175">
        <v>14</v>
      </c>
      <c r="F22" s="171">
        <v>726</v>
      </c>
      <c r="H22" s="639"/>
    </row>
    <row r="23" spans="2:8" ht="18" customHeight="1" x14ac:dyDescent="0.25">
      <c r="B23" s="148" t="s">
        <v>65</v>
      </c>
      <c r="C23" s="175">
        <v>655</v>
      </c>
      <c r="D23" s="175">
        <v>420</v>
      </c>
      <c r="E23" s="175">
        <v>583</v>
      </c>
      <c r="F23" s="171">
        <v>1658</v>
      </c>
      <c r="H23" s="639"/>
    </row>
    <row r="24" spans="2:8" ht="18" customHeight="1" x14ac:dyDescent="0.25">
      <c r="B24" s="148" t="s">
        <v>66</v>
      </c>
      <c r="C24" s="573">
        <v>29162</v>
      </c>
      <c r="D24" s="573">
        <v>36295</v>
      </c>
      <c r="E24" s="573">
        <v>6040</v>
      </c>
      <c r="F24" s="171">
        <v>71497</v>
      </c>
      <c r="H24" s="639"/>
    </row>
    <row r="25" spans="2:8" ht="18" customHeight="1" x14ac:dyDescent="0.25">
      <c r="B25" s="174" t="s">
        <v>127</v>
      </c>
      <c r="C25" s="171">
        <v>58563</v>
      </c>
      <c r="D25" s="171">
        <v>59914</v>
      </c>
      <c r="E25" s="171">
        <v>17238</v>
      </c>
      <c r="F25" s="171">
        <v>135715</v>
      </c>
      <c r="H25" s="639"/>
    </row>
    <row r="26" spans="2:8" ht="18" customHeight="1" x14ac:dyDescent="0.25">
      <c r="B26" s="620" t="s">
        <v>128</v>
      </c>
      <c r="C26" s="171"/>
      <c r="D26" s="171"/>
      <c r="E26" s="171"/>
      <c r="F26" s="171"/>
      <c r="G26" s="177"/>
      <c r="H26" s="639"/>
    </row>
    <row r="27" spans="2:8" ht="18" customHeight="1" x14ac:dyDescent="0.25">
      <c r="B27" s="148" t="s">
        <v>52</v>
      </c>
      <c r="C27" s="573">
        <v>132</v>
      </c>
      <c r="D27" s="573">
        <v>86</v>
      </c>
      <c r="E27" s="573">
        <v>56</v>
      </c>
      <c r="F27" s="171">
        <v>274</v>
      </c>
      <c r="H27" s="639"/>
    </row>
    <row r="28" spans="2:8" ht="18" customHeight="1" x14ac:dyDescent="0.25">
      <c r="B28" s="148" t="s">
        <v>53</v>
      </c>
      <c r="C28" s="573">
        <v>153</v>
      </c>
      <c r="D28" s="573">
        <v>108</v>
      </c>
      <c r="E28" s="573">
        <v>20</v>
      </c>
      <c r="F28" s="171">
        <v>281</v>
      </c>
      <c r="H28" s="639"/>
    </row>
    <row r="29" spans="2:8" ht="18" customHeight="1" x14ac:dyDescent="0.25">
      <c r="B29" s="148" t="s">
        <v>54</v>
      </c>
      <c r="C29" s="573">
        <v>562</v>
      </c>
      <c r="D29" s="573">
        <v>326</v>
      </c>
      <c r="E29" s="573">
        <v>64</v>
      </c>
      <c r="F29" s="171">
        <v>952</v>
      </c>
      <c r="H29" s="639"/>
    </row>
    <row r="30" spans="2:8" ht="18" customHeight="1" x14ac:dyDescent="0.25">
      <c r="B30" s="148" t="s">
        <v>55</v>
      </c>
      <c r="C30" s="573">
        <v>179</v>
      </c>
      <c r="D30" s="573">
        <v>67</v>
      </c>
      <c r="E30" s="573">
        <v>10</v>
      </c>
      <c r="F30" s="171">
        <v>256</v>
      </c>
      <c r="H30" s="639"/>
    </row>
    <row r="31" spans="2:8" ht="18" customHeight="1" x14ac:dyDescent="0.25">
      <c r="B31" s="148" t="s">
        <v>56</v>
      </c>
      <c r="C31" s="573">
        <v>581</v>
      </c>
      <c r="D31" s="573">
        <v>304</v>
      </c>
      <c r="E31" s="573">
        <v>9</v>
      </c>
      <c r="F31" s="171">
        <v>894</v>
      </c>
      <c r="H31" s="639"/>
    </row>
    <row r="32" spans="2:8" ht="18" customHeight="1" x14ac:dyDescent="0.25">
      <c r="B32" s="148" t="s">
        <v>57</v>
      </c>
      <c r="C32" s="573">
        <v>1137</v>
      </c>
      <c r="D32" s="573">
        <v>654</v>
      </c>
      <c r="E32" s="573">
        <v>2016</v>
      </c>
      <c r="F32" s="171">
        <v>3807</v>
      </c>
      <c r="H32" s="639"/>
    </row>
    <row r="33" spans="2:8" ht="18" customHeight="1" x14ac:dyDescent="0.25">
      <c r="B33" s="148" t="s">
        <v>58</v>
      </c>
      <c r="C33" s="573">
        <v>703</v>
      </c>
      <c r="D33" s="573">
        <v>649</v>
      </c>
      <c r="E33" s="573">
        <v>260</v>
      </c>
      <c r="F33" s="171">
        <v>1612</v>
      </c>
      <c r="G33" s="176"/>
      <c r="H33" s="639"/>
    </row>
    <row r="34" spans="2:8" ht="18" customHeight="1" x14ac:dyDescent="0.25">
      <c r="B34" s="148" t="s">
        <v>59</v>
      </c>
      <c r="C34" s="573">
        <v>796</v>
      </c>
      <c r="D34" s="573">
        <v>707</v>
      </c>
      <c r="E34" s="573">
        <v>127</v>
      </c>
      <c r="F34" s="171">
        <v>1630</v>
      </c>
      <c r="G34" s="176"/>
      <c r="H34" s="639"/>
    </row>
    <row r="35" spans="2:8" s="638" customFormat="1" ht="18" customHeight="1" x14ac:dyDescent="0.25">
      <c r="B35" s="148" t="s">
        <v>754</v>
      </c>
      <c r="C35" s="630">
        <v>335</v>
      </c>
      <c r="D35" s="630">
        <v>234</v>
      </c>
      <c r="E35" s="630">
        <v>20</v>
      </c>
      <c r="F35" s="171">
        <v>589</v>
      </c>
      <c r="G35" s="176"/>
      <c r="H35" s="639"/>
    </row>
    <row r="36" spans="2:8" ht="18" customHeight="1" x14ac:dyDescent="0.25">
      <c r="B36" s="148" t="s">
        <v>60</v>
      </c>
      <c r="C36" s="573">
        <v>1229</v>
      </c>
      <c r="D36" s="573">
        <v>779</v>
      </c>
      <c r="E36" s="573">
        <v>244</v>
      </c>
      <c r="F36" s="171">
        <v>2252</v>
      </c>
      <c r="G36" s="176"/>
      <c r="H36" s="639"/>
    </row>
    <row r="37" spans="2:8" ht="18" customHeight="1" x14ac:dyDescent="0.25">
      <c r="B37" s="148" t="s">
        <v>61</v>
      </c>
      <c r="C37" s="573">
        <v>473</v>
      </c>
      <c r="D37" s="573">
        <v>753</v>
      </c>
      <c r="E37" s="573">
        <v>16</v>
      </c>
      <c r="F37" s="171">
        <v>1242</v>
      </c>
      <c r="H37" s="639"/>
    </row>
    <row r="38" spans="2:8" ht="18" customHeight="1" x14ac:dyDescent="0.25">
      <c r="B38" s="148" t="s">
        <v>62</v>
      </c>
      <c r="C38" s="573">
        <v>236</v>
      </c>
      <c r="D38" s="573">
        <v>121</v>
      </c>
      <c r="E38" s="573">
        <v>11</v>
      </c>
      <c r="F38" s="171">
        <v>368</v>
      </c>
      <c r="H38" s="639"/>
    </row>
    <row r="39" spans="2:8" ht="18" customHeight="1" x14ac:dyDescent="0.25">
      <c r="B39" s="148" t="s">
        <v>63</v>
      </c>
      <c r="C39" s="573">
        <v>637</v>
      </c>
      <c r="D39" s="573">
        <v>675</v>
      </c>
      <c r="E39" s="573">
        <v>163</v>
      </c>
      <c r="F39" s="171">
        <v>1475</v>
      </c>
      <c r="H39" s="639"/>
    </row>
    <row r="40" spans="2:8" ht="18" customHeight="1" x14ac:dyDescent="0.25">
      <c r="B40" s="148" t="s">
        <v>95</v>
      </c>
      <c r="C40" s="573">
        <v>48</v>
      </c>
      <c r="D40" s="573">
        <v>45</v>
      </c>
      <c r="E40" s="573">
        <v>3</v>
      </c>
      <c r="F40" s="171">
        <v>96</v>
      </c>
      <c r="H40" s="639"/>
    </row>
    <row r="41" spans="2:8" ht="18" customHeight="1" x14ac:dyDescent="0.25">
      <c r="B41" s="148" t="s">
        <v>65</v>
      </c>
      <c r="C41" s="573">
        <v>129</v>
      </c>
      <c r="D41" s="573">
        <v>102</v>
      </c>
      <c r="E41" s="573">
        <v>102</v>
      </c>
      <c r="F41" s="171">
        <v>333</v>
      </c>
      <c r="H41" s="639"/>
    </row>
    <row r="42" spans="2:8" ht="18" customHeight="1" x14ac:dyDescent="0.25">
      <c r="B42" s="148" t="s">
        <v>66</v>
      </c>
      <c r="C42" s="573">
        <v>11934</v>
      </c>
      <c r="D42" s="573">
        <v>15400</v>
      </c>
      <c r="E42" s="573">
        <v>2206</v>
      </c>
      <c r="F42" s="171">
        <v>29540</v>
      </c>
      <c r="H42" s="639"/>
    </row>
    <row r="43" spans="2:8" ht="18" customHeight="1" x14ac:dyDescent="0.25">
      <c r="B43" s="174" t="s">
        <v>129</v>
      </c>
      <c r="C43" s="171">
        <v>19264</v>
      </c>
      <c r="D43" s="171">
        <v>21010</v>
      </c>
      <c r="E43" s="171">
        <v>5327</v>
      </c>
      <c r="F43" s="171">
        <v>45601</v>
      </c>
      <c r="H43" s="639"/>
    </row>
    <row r="44" spans="2:8" ht="18" customHeight="1" x14ac:dyDescent="0.25">
      <c r="B44" s="620" t="s">
        <v>130</v>
      </c>
      <c r="C44" s="171"/>
      <c r="D44" s="171"/>
      <c r="E44" s="171"/>
      <c r="F44" s="171"/>
      <c r="H44" s="639"/>
    </row>
    <row r="45" spans="2:8" ht="18" customHeight="1" x14ac:dyDescent="0.25">
      <c r="B45" s="148" t="s">
        <v>52</v>
      </c>
      <c r="C45" s="210">
        <v>677</v>
      </c>
      <c r="D45" s="210">
        <v>388</v>
      </c>
      <c r="E45" s="210">
        <v>223</v>
      </c>
      <c r="F45" s="171">
        <v>1288</v>
      </c>
      <c r="G45" s="177"/>
      <c r="H45" s="639"/>
    </row>
    <row r="46" spans="2:8" ht="18" customHeight="1" x14ac:dyDescent="0.25">
      <c r="B46" s="148" t="s">
        <v>53</v>
      </c>
      <c r="C46" s="210">
        <v>699</v>
      </c>
      <c r="D46" s="210">
        <v>683</v>
      </c>
      <c r="E46" s="210">
        <v>84</v>
      </c>
      <c r="F46" s="171">
        <v>1466</v>
      </c>
      <c r="H46" s="639"/>
    </row>
    <row r="47" spans="2:8" ht="18" customHeight="1" x14ac:dyDescent="0.25">
      <c r="B47" s="148" t="s">
        <v>54</v>
      </c>
      <c r="C47" s="210">
        <v>2045</v>
      </c>
      <c r="D47" s="210">
        <v>1276</v>
      </c>
      <c r="E47" s="210">
        <v>245</v>
      </c>
      <c r="F47" s="171">
        <v>3566</v>
      </c>
      <c r="G47" s="62"/>
      <c r="H47" s="639"/>
    </row>
    <row r="48" spans="2:8" ht="18" customHeight="1" x14ac:dyDescent="0.25">
      <c r="B48" s="148" t="s">
        <v>55</v>
      </c>
      <c r="C48" s="210">
        <v>942</v>
      </c>
      <c r="D48" s="210">
        <v>379</v>
      </c>
      <c r="E48" s="210">
        <v>34</v>
      </c>
      <c r="F48" s="171">
        <v>1355</v>
      </c>
      <c r="G48" s="62"/>
      <c r="H48" s="639"/>
    </row>
    <row r="49" spans="2:8" ht="18" customHeight="1" x14ac:dyDescent="0.25">
      <c r="B49" s="148" t="s">
        <v>56</v>
      </c>
      <c r="C49" s="210">
        <v>2550</v>
      </c>
      <c r="D49" s="210">
        <v>1482</v>
      </c>
      <c r="E49" s="210">
        <v>45</v>
      </c>
      <c r="F49" s="171">
        <v>4077</v>
      </c>
      <c r="G49" s="62"/>
      <c r="H49" s="639"/>
    </row>
    <row r="50" spans="2:8" ht="18" customHeight="1" x14ac:dyDescent="0.25">
      <c r="B50" s="148" t="s">
        <v>57</v>
      </c>
      <c r="C50" s="210">
        <v>4807</v>
      </c>
      <c r="D50" s="210">
        <v>2953</v>
      </c>
      <c r="E50" s="210">
        <v>9141</v>
      </c>
      <c r="F50" s="171">
        <v>16901</v>
      </c>
      <c r="G50" s="62"/>
      <c r="H50" s="639"/>
    </row>
    <row r="51" spans="2:8" ht="18" customHeight="1" x14ac:dyDescent="0.25">
      <c r="B51" s="148" t="s">
        <v>58</v>
      </c>
      <c r="C51" s="210">
        <v>3716</v>
      </c>
      <c r="D51" s="210">
        <v>3792</v>
      </c>
      <c r="E51" s="210">
        <v>848</v>
      </c>
      <c r="F51" s="171">
        <v>8356</v>
      </c>
      <c r="G51" s="62"/>
      <c r="H51" s="639"/>
    </row>
    <row r="52" spans="2:8" ht="18" customHeight="1" x14ac:dyDescent="0.25">
      <c r="B52" s="148" t="s">
        <v>59</v>
      </c>
      <c r="C52" s="210">
        <v>4383</v>
      </c>
      <c r="D52" s="210">
        <v>3574</v>
      </c>
      <c r="E52" s="210">
        <v>678</v>
      </c>
      <c r="F52" s="171">
        <v>8635</v>
      </c>
      <c r="G52" s="62"/>
      <c r="H52" s="639"/>
    </row>
    <row r="53" spans="2:8" s="638" customFormat="1" ht="18" customHeight="1" x14ac:dyDescent="0.25">
      <c r="B53" s="148" t="s">
        <v>754</v>
      </c>
      <c r="C53" s="210">
        <v>1673</v>
      </c>
      <c r="D53" s="210">
        <v>1226</v>
      </c>
      <c r="E53" s="210">
        <v>63</v>
      </c>
      <c r="F53" s="171">
        <v>2962</v>
      </c>
      <c r="G53" s="639"/>
      <c r="H53" s="639"/>
    </row>
    <row r="54" spans="2:8" ht="18" customHeight="1" x14ac:dyDescent="0.25">
      <c r="B54" s="148" t="s">
        <v>60</v>
      </c>
      <c r="C54" s="210">
        <v>5651</v>
      </c>
      <c r="D54" s="210">
        <v>3549</v>
      </c>
      <c r="E54" s="210">
        <v>1135</v>
      </c>
      <c r="F54" s="171">
        <v>10335</v>
      </c>
      <c r="G54" s="62"/>
      <c r="H54" s="639"/>
    </row>
    <row r="55" spans="2:8" ht="18" customHeight="1" x14ac:dyDescent="0.25">
      <c r="B55" s="148" t="s">
        <v>61</v>
      </c>
      <c r="C55" s="210">
        <v>2672</v>
      </c>
      <c r="D55" s="210">
        <v>3901</v>
      </c>
      <c r="E55" s="210">
        <v>46</v>
      </c>
      <c r="F55" s="171">
        <v>6619</v>
      </c>
      <c r="G55" s="62"/>
      <c r="H55" s="639"/>
    </row>
    <row r="56" spans="2:8" ht="18" customHeight="1" x14ac:dyDescent="0.25">
      <c r="B56" s="148" t="s">
        <v>62</v>
      </c>
      <c r="C56" s="210">
        <v>1522</v>
      </c>
      <c r="D56" s="210">
        <v>761</v>
      </c>
      <c r="E56" s="210">
        <v>74</v>
      </c>
      <c r="F56" s="171">
        <v>2357</v>
      </c>
      <c r="G56" s="62"/>
      <c r="H56" s="639"/>
    </row>
    <row r="57" spans="2:8" ht="18" customHeight="1" x14ac:dyDescent="0.25">
      <c r="B57" s="148" t="s">
        <v>63</v>
      </c>
      <c r="C57" s="210">
        <v>4107</v>
      </c>
      <c r="D57" s="210">
        <v>4441</v>
      </c>
      <c r="E57" s="210">
        <v>1001</v>
      </c>
      <c r="F57" s="171">
        <v>9549</v>
      </c>
      <c r="G57" s="62"/>
      <c r="H57" s="639"/>
    </row>
    <row r="58" spans="2:8" ht="18" customHeight="1" x14ac:dyDescent="0.25">
      <c r="B58" s="148" t="s">
        <v>95</v>
      </c>
      <c r="C58" s="210">
        <v>503</v>
      </c>
      <c r="D58" s="210">
        <v>302</v>
      </c>
      <c r="E58" s="210">
        <v>17</v>
      </c>
      <c r="F58" s="171">
        <v>822</v>
      </c>
      <c r="G58" s="62"/>
      <c r="H58" s="639"/>
    </row>
    <row r="59" spans="2:8" ht="18" customHeight="1" x14ac:dyDescent="0.25">
      <c r="B59" s="148" t="s">
        <v>65</v>
      </c>
      <c r="C59" s="210">
        <v>784</v>
      </c>
      <c r="D59" s="210">
        <v>522</v>
      </c>
      <c r="E59" s="210">
        <v>685</v>
      </c>
      <c r="F59" s="171">
        <v>1991</v>
      </c>
      <c r="G59" s="62"/>
      <c r="H59" s="639"/>
    </row>
    <row r="60" spans="2:8" ht="18" customHeight="1" x14ac:dyDescent="0.25">
      <c r="B60" s="148" t="s">
        <v>66</v>
      </c>
      <c r="C60" s="210">
        <v>41096</v>
      </c>
      <c r="D60" s="210">
        <v>51695</v>
      </c>
      <c r="E60" s="210">
        <v>8246</v>
      </c>
      <c r="F60" s="171">
        <v>101037</v>
      </c>
      <c r="G60" s="62"/>
      <c r="H60" s="639"/>
    </row>
    <row r="61" spans="2:8" ht="18" customHeight="1" x14ac:dyDescent="0.25">
      <c r="B61" s="169" t="s">
        <v>138</v>
      </c>
      <c r="C61" s="171">
        <v>77827</v>
      </c>
      <c r="D61" s="171">
        <v>80924</v>
      </c>
      <c r="E61" s="171">
        <v>22565</v>
      </c>
      <c r="F61" s="171">
        <v>181316</v>
      </c>
      <c r="G61" s="62"/>
      <c r="H61" s="639"/>
    </row>
    <row r="62" spans="2:8" ht="18" customHeight="1" x14ac:dyDescent="0.25">
      <c r="B62" s="620" t="s">
        <v>132</v>
      </c>
      <c r="C62" s="171"/>
      <c r="D62" s="171"/>
      <c r="E62" s="171"/>
      <c r="F62" s="171"/>
      <c r="G62" s="62"/>
      <c r="H62" s="639"/>
    </row>
    <row r="63" spans="2:8" ht="18" customHeight="1" x14ac:dyDescent="0.25">
      <c r="B63" s="148" t="s">
        <v>52</v>
      </c>
      <c r="C63" s="573">
        <v>118</v>
      </c>
      <c r="D63" s="573">
        <v>52</v>
      </c>
      <c r="E63" s="573">
        <v>197</v>
      </c>
      <c r="F63" s="171">
        <v>367</v>
      </c>
      <c r="G63" s="62"/>
      <c r="H63" s="639"/>
    </row>
    <row r="64" spans="2:8" ht="18" customHeight="1" x14ac:dyDescent="0.25">
      <c r="B64" s="148" t="s">
        <v>53</v>
      </c>
      <c r="C64" s="573">
        <v>214</v>
      </c>
      <c r="D64" s="573">
        <v>114</v>
      </c>
      <c r="E64" s="573">
        <v>4</v>
      </c>
      <c r="F64" s="171">
        <v>332</v>
      </c>
      <c r="G64" s="177"/>
      <c r="H64" s="639"/>
    </row>
    <row r="65" spans="2:8" ht="18" customHeight="1" x14ac:dyDescent="0.25">
      <c r="B65" s="148" t="s">
        <v>54</v>
      </c>
      <c r="C65" s="573">
        <v>654</v>
      </c>
      <c r="D65" s="573">
        <v>291</v>
      </c>
      <c r="E65" s="573">
        <v>2</v>
      </c>
      <c r="F65" s="171">
        <v>947</v>
      </c>
      <c r="G65" s="62"/>
      <c r="H65" s="639"/>
    </row>
    <row r="66" spans="2:8" ht="18" customHeight="1" x14ac:dyDescent="0.25">
      <c r="B66" s="148" t="s">
        <v>55</v>
      </c>
      <c r="C66" s="573">
        <v>210</v>
      </c>
      <c r="D66" s="573">
        <v>59</v>
      </c>
      <c r="E66" s="573"/>
      <c r="F66" s="171">
        <v>269</v>
      </c>
      <c r="G66" s="62"/>
      <c r="H66" s="639"/>
    </row>
    <row r="67" spans="2:8" ht="18" customHeight="1" x14ac:dyDescent="0.25">
      <c r="B67" s="148" t="s">
        <v>56</v>
      </c>
      <c r="C67" s="573">
        <v>450</v>
      </c>
      <c r="D67" s="573">
        <v>75</v>
      </c>
      <c r="E67" s="573">
        <v>1</v>
      </c>
      <c r="F67" s="171">
        <v>526</v>
      </c>
      <c r="G67" s="62"/>
      <c r="H67" s="639"/>
    </row>
    <row r="68" spans="2:8" ht="18" customHeight="1" x14ac:dyDescent="0.25">
      <c r="B68" s="148" t="s">
        <v>57</v>
      </c>
      <c r="C68" s="573">
        <v>487</v>
      </c>
      <c r="D68" s="573">
        <v>378</v>
      </c>
      <c r="E68" s="573">
        <v>555</v>
      </c>
      <c r="F68" s="171">
        <v>1420</v>
      </c>
      <c r="G68" s="62"/>
      <c r="H68" s="639"/>
    </row>
    <row r="69" spans="2:8" ht="18" customHeight="1" x14ac:dyDescent="0.25">
      <c r="B69" s="148" t="s">
        <v>58</v>
      </c>
      <c r="C69" s="573">
        <v>245</v>
      </c>
      <c r="D69" s="573">
        <v>152</v>
      </c>
      <c r="E69" s="573">
        <v>294</v>
      </c>
      <c r="F69" s="171">
        <v>691</v>
      </c>
      <c r="G69" s="62"/>
      <c r="H69" s="639"/>
    </row>
    <row r="70" spans="2:8" ht="18" customHeight="1" x14ac:dyDescent="0.25">
      <c r="B70" s="148" t="s">
        <v>59</v>
      </c>
      <c r="C70" s="573">
        <v>242</v>
      </c>
      <c r="D70" s="573">
        <v>270</v>
      </c>
      <c r="E70" s="573">
        <v>5</v>
      </c>
      <c r="F70" s="171">
        <v>517</v>
      </c>
      <c r="G70" s="62"/>
      <c r="H70" s="639"/>
    </row>
    <row r="71" spans="2:8" s="638" customFormat="1" ht="18" customHeight="1" x14ac:dyDescent="0.25">
      <c r="B71" s="148" t="s">
        <v>754</v>
      </c>
      <c r="C71" s="630">
        <v>414</v>
      </c>
      <c r="D71" s="630">
        <v>134</v>
      </c>
      <c r="E71" s="630">
        <v>4</v>
      </c>
      <c r="F71" s="171">
        <v>552</v>
      </c>
      <c r="G71" s="639"/>
      <c r="H71" s="639"/>
    </row>
    <row r="72" spans="2:8" ht="18" customHeight="1" x14ac:dyDescent="0.25">
      <c r="B72" s="148" t="s">
        <v>60</v>
      </c>
      <c r="C72" s="573">
        <v>1230</v>
      </c>
      <c r="D72" s="573">
        <v>760</v>
      </c>
      <c r="E72" s="573">
        <v>59</v>
      </c>
      <c r="F72" s="171">
        <v>2049</v>
      </c>
      <c r="G72" s="62"/>
      <c r="H72" s="639"/>
    </row>
    <row r="73" spans="2:8" ht="18" customHeight="1" x14ac:dyDescent="0.25">
      <c r="B73" s="148" t="s">
        <v>61</v>
      </c>
      <c r="C73" s="573">
        <v>292</v>
      </c>
      <c r="D73" s="573">
        <v>509</v>
      </c>
      <c r="E73" s="573"/>
      <c r="F73" s="171">
        <v>801</v>
      </c>
      <c r="G73" s="62"/>
      <c r="H73" s="639"/>
    </row>
    <row r="74" spans="2:8" ht="18" customHeight="1" x14ac:dyDescent="0.25">
      <c r="B74" s="148" t="s">
        <v>62</v>
      </c>
      <c r="C74" s="573">
        <v>304</v>
      </c>
      <c r="D74" s="573">
        <v>221</v>
      </c>
      <c r="E74" s="573"/>
      <c r="F74" s="171">
        <v>525</v>
      </c>
      <c r="G74" s="62"/>
      <c r="H74" s="639"/>
    </row>
    <row r="75" spans="2:8" ht="18" customHeight="1" x14ac:dyDescent="0.25">
      <c r="B75" s="148" t="s">
        <v>63</v>
      </c>
      <c r="C75" s="573">
        <v>651</v>
      </c>
      <c r="D75" s="573">
        <v>900</v>
      </c>
      <c r="E75" s="573">
        <v>56</v>
      </c>
      <c r="F75" s="171">
        <v>1607</v>
      </c>
      <c r="G75" s="62"/>
      <c r="H75" s="639"/>
    </row>
    <row r="76" spans="2:8" ht="18" customHeight="1" x14ac:dyDescent="0.25">
      <c r="B76" s="148" t="s">
        <v>95</v>
      </c>
      <c r="C76" s="573">
        <v>128</v>
      </c>
      <c r="D76" s="573">
        <v>43</v>
      </c>
      <c r="E76" s="573"/>
      <c r="F76" s="171">
        <v>171</v>
      </c>
      <c r="G76" s="62"/>
      <c r="H76" s="639"/>
    </row>
    <row r="77" spans="2:8" ht="18" customHeight="1" x14ac:dyDescent="0.25">
      <c r="B77" s="148" t="s">
        <v>65</v>
      </c>
      <c r="C77" s="573">
        <v>133</v>
      </c>
      <c r="D77" s="573">
        <v>236</v>
      </c>
      <c r="E77" s="573">
        <v>24</v>
      </c>
      <c r="F77" s="171">
        <v>393</v>
      </c>
      <c r="G77" s="62"/>
      <c r="H77" s="639"/>
    </row>
    <row r="78" spans="2:8" ht="18" customHeight="1" x14ac:dyDescent="0.25">
      <c r="B78" s="148" t="s">
        <v>66</v>
      </c>
      <c r="C78" s="573">
        <v>4587</v>
      </c>
      <c r="D78" s="573">
        <v>7188</v>
      </c>
      <c r="E78" s="573">
        <v>213</v>
      </c>
      <c r="F78" s="171">
        <v>11988</v>
      </c>
      <c r="G78" s="62"/>
      <c r="H78" s="639"/>
    </row>
    <row r="79" spans="2:8" ht="18" customHeight="1" x14ac:dyDescent="0.25">
      <c r="B79" s="174" t="s">
        <v>135</v>
      </c>
      <c r="C79" s="171">
        <v>10359</v>
      </c>
      <c r="D79" s="171">
        <v>11382</v>
      </c>
      <c r="E79" s="171">
        <v>1414</v>
      </c>
      <c r="F79" s="171">
        <v>23155</v>
      </c>
      <c r="G79" s="62"/>
      <c r="H79" s="639"/>
    </row>
    <row r="80" spans="2:8" ht="38.1" customHeight="1" x14ac:dyDescent="0.25">
      <c r="B80" s="2084" t="s">
        <v>917</v>
      </c>
      <c r="C80" s="2084"/>
      <c r="D80" s="2084"/>
      <c r="E80" s="2084"/>
      <c r="F80" s="2084"/>
      <c r="G80" s="62"/>
      <c r="H80" s="639"/>
    </row>
    <row r="81" spans="2:8" ht="22.5" customHeight="1" x14ac:dyDescent="0.25">
      <c r="B81" s="2083" t="s">
        <v>918</v>
      </c>
      <c r="C81" s="2083"/>
      <c r="D81" s="2083"/>
      <c r="E81" s="2083"/>
      <c r="F81" s="2083"/>
      <c r="G81" s="62"/>
      <c r="H81" s="639"/>
    </row>
    <row r="82" spans="2:8" ht="34.5" customHeight="1" x14ac:dyDescent="0.25">
      <c r="B82" s="2083" t="s">
        <v>919</v>
      </c>
      <c r="C82" s="2083"/>
      <c r="D82" s="2083"/>
      <c r="E82" s="2083"/>
      <c r="F82" s="2083"/>
      <c r="G82" s="177"/>
      <c r="H82" s="639"/>
    </row>
    <row r="83" spans="2:8" ht="47.25" customHeight="1" x14ac:dyDescent="0.25">
      <c r="B83" s="2080"/>
      <c r="C83" s="2080"/>
      <c r="D83" s="2080"/>
      <c r="E83" s="2080"/>
      <c r="F83" s="2080"/>
      <c r="G83" s="62"/>
    </row>
    <row r="84" spans="2:8" ht="14.25" customHeight="1" x14ac:dyDescent="0.25">
      <c r="G84" s="62"/>
    </row>
    <row r="85" spans="2:8" ht="39" customHeight="1" x14ac:dyDescent="0.25">
      <c r="G85" s="62"/>
    </row>
    <row r="86" spans="2:8" ht="24" customHeight="1" x14ac:dyDescent="0.25"/>
  </sheetData>
  <mergeCells count="9">
    <mergeCell ref="B83:F83"/>
    <mergeCell ref="B81:F81"/>
    <mergeCell ref="B82:F82"/>
    <mergeCell ref="B2:F2"/>
    <mergeCell ref="B3:F3"/>
    <mergeCell ref="B4:F4"/>
    <mergeCell ref="B6:B7"/>
    <mergeCell ref="C6:E6"/>
    <mergeCell ref="B80:F80"/>
  </mergeCells>
  <hyperlinks>
    <hyperlink ref="G2" location="'Capítulo I'!A1" display="Volver" xr:uid="{00000000-0004-0000-1500-000000000000}"/>
  </hyperlinks>
  <pageMargins left="0.7" right="0.7" top="0.75" bottom="0.75" header="0.3" footer="0.3"/>
  <pageSetup scale="5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0.499984740745262"/>
    <pageSetUpPr fitToPage="1"/>
  </sheetPr>
  <dimension ref="A1:N93"/>
  <sheetViews>
    <sheetView showGridLines="0" zoomScale="90" zoomScaleNormal="90" workbookViewId="0"/>
  </sheetViews>
  <sheetFormatPr baseColWidth="10" defaultColWidth="11.42578125" defaultRowHeight="12.75" x14ac:dyDescent="0.25"/>
  <cols>
    <col min="1" max="1" width="18.42578125" style="1" customWidth="1"/>
    <col min="2" max="2" width="60.42578125" style="1" bestFit="1" customWidth="1"/>
    <col min="3" max="3" width="11.42578125" style="1"/>
    <col min="4" max="4" width="15.7109375" style="1" customWidth="1"/>
    <col min="5" max="6" width="11.42578125" style="1"/>
    <col min="7" max="8" width="10.28515625" style="178" customWidth="1"/>
    <col min="9" max="16384" width="11.42578125" style="1"/>
  </cols>
  <sheetData>
    <row r="1" spans="2:14" ht="42.95" customHeight="1" x14ac:dyDescent="0.25"/>
    <row r="2" spans="2:14" ht="18" x14ac:dyDescent="0.25">
      <c r="B2" s="1984" t="s">
        <v>139</v>
      </c>
      <c r="C2" s="1984"/>
      <c r="D2" s="1984"/>
      <c r="E2" s="1984"/>
      <c r="F2" s="1984"/>
      <c r="G2" s="875" t="s">
        <v>751</v>
      </c>
      <c r="H2" s="875"/>
    </row>
    <row r="3" spans="2:14" ht="36" customHeight="1" x14ac:dyDescent="0.2">
      <c r="B3" s="2017" t="s">
        <v>140</v>
      </c>
      <c r="C3" s="2017"/>
      <c r="D3" s="2017"/>
      <c r="E3" s="2017"/>
      <c r="F3" s="2017"/>
      <c r="I3" s="949"/>
      <c r="J3" s="949"/>
      <c r="K3" s="950"/>
      <c r="L3" s="949"/>
      <c r="M3" s="949"/>
      <c r="N3" s="949"/>
    </row>
    <row r="4" spans="2:14" ht="18.75" customHeight="1" thickBot="1" x14ac:dyDescent="0.3">
      <c r="B4" s="2011">
        <v>2021</v>
      </c>
      <c r="C4" s="2011"/>
      <c r="D4" s="2011"/>
      <c r="E4" s="2011"/>
      <c r="F4" s="2011"/>
      <c r="G4" s="179"/>
      <c r="H4" s="179"/>
    </row>
    <row r="5" spans="2:14" ht="13.5" customHeight="1" x14ac:dyDescent="0.25">
      <c r="B5" s="172"/>
      <c r="C5" s="172"/>
      <c r="D5" s="172"/>
      <c r="E5" s="172"/>
      <c r="F5" s="172"/>
      <c r="G5" s="181"/>
      <c r="H5" s="181"/>
    </row>
    <row r="6" spans="2:14" ht="15.75" x14ac:dyDescent="0.25">
      <c r="B6" s="2006" t="s">
        <v>16</v>
      </c>
      <c r="C6" s="2085" t="s">
        <v>17</v>
      </c>
      <c r="D6" s="2085"/>
      <c r="E6" s="2085"/>
      <c r="F6" s="173"/>
    </row>
    <row r="7" spans="2:14" ht="22.5" customHeight="1" x14ac:dyDescent="0.25">
      <c r="B7" s="2070"/>
      <c r="C7" s="132" t="s">
        <v>18</v>
      </c>
      <c r="D7" s="132" t="s">
        <v>19</v>
      </c>
      <c r="E7" s="132" t="s">
        <v>20</v>
      </c>
      <c r="F7" s="131" t="s">
        <v>8</v>
      </c>
      <c r="G7" s="182"/>
      <c r="H7" s="182"/>
    </row>
    <row r="8" spans="2:14" ht="18" customHeight="1" x14ac:dyDescent="0.25">
      <c r="B8" s="620" t="s">
        <v>126</v>
      </c>
      <c r="C8" s="170"/>
      <c r="D8" s="170"/>
      <c r="E8" s="170"/>
      <c r="F8" s="170"/>
      <c r="G8" s="184"/>
      <c r="H8" s="184"/>
    </row>
    <row r="9" spans="2:14" ht="18" customHeight="1" x14ac:dyDescent="0.2">
      <c r="B9" s="33" t="s">
        <v>21</v>
      </c>
      <c r="C9" s="951">
        <v>6021</v>
      </c>
      <c r="D9" s="951">
        <v>5022</v>
      </c>
      <c r="E9" s="951">
        <v>1454</v>
      </c>
      <c r="F9" s="171">
        <v>12497</v>
      </c>
      <c r="I9" s="205"/>
      <c r="J9" s="907"/>
      <c r="K9" s="907"/>
      <c r="L9" s="907"/>
      <c r="M9" s="909"/>
    </row>
    <row r="10" spans="2:14" ht="18" customHeight="1" x14ac:dyDescent="0.2">
      <c r="B10" s="33" t="s">
        <v>22</v>
      </c>
      <c r="C10" s="951">
        <v>1071</v>
      </c>
      <c r="D10" s="951">
        <v>704</v>
      </c>
      <c r="E10" s="951">
        <v>145</v>
      </c>
      <c r="F10" s="171">
        <v>1920</v>
      </c>
      <c r="I10" s="205"/>
      <c r="J10" s="907"/>
      <c r="K10" s="907"/>
      <c r="L10" s="907"/>
      <c r="M10" s="909"/>
    </row>
    <row r="11" spans="2:14" ht="18" customHeight="1" x14ac:dyDescent="0.2">
      <c r="B11" s="33" t="s">
        <v>23</v>
      </c>
      <c r="C11" s="951">
        <v>293</v>
      </c>
      <c r="D11" s="951">
        <v>301</v>
      </c>
      <c r="E11" s="951">
        <v>35</v>
      </c>
      <c r="F11" s="171">
        <v>629</v>
      </c>
      <c r="I11" s="205"/>
      <c r="J11" s="907"/>
      <c r="K11" s="907"/>
      <c r="L11" s="907"/>
      <c r="M11" s="909"/>
    </row>
    <row r="12" spans="2:14" ht="18" customHeight="1" x14ac:dyDescent="0.2">
      <c r="B12" s="33" t="s">
        <v>24</v>
      </c>
      <c r="C12" s="951">
        <v>9108</v>
      </c>
      <c r="D12" s="951">
        <v>7844</v>
      </c>
      <c r="E12" s="951">
        <v>2355</v>
      </c>
      <c r="F12" s="171">
        <v>19307</v>
      </c>
      <c r="I12" s="205"/>
      <c r="J12" s="907"/>
      <c r="K12" s="907"/>
      <c r="L12" s="907"/>
      <c r="M12" s="909"/>
    </row>
    <row r="13" spans="2:14" ht="18" customHeight="1" x14ac:dyDescent="0.2">
      <c r="B13" s="33" t="s">
        <v>25</v>
      </c>
      <c r="C13" s="951">
        <v>228</v>
      </c>
      <c r="D13" s="951">
        <v>204</v>
      </c>
      <c r="E13" s="951">
        <v>30</v>
      </c>
      <c r="F13" s="171">
        <v>462</v>
      </c>
      <c r="I13" s="205"/>
      <c r="J13" s="907"/>
      <c r="K13" s="907"/>
      <c r="L13" s="907"/>
      <c r="M13" s="909"/>
    </row>
    <row r="14" spans="2:14" ht="18" customHeight="1" x14ac:dyDescent="0.2">
      <c r="B14" s="33" t="s">
        <v>26</v>
      </c>
      <c r="C14" s="951">
        <v>7138</v>
      </c>
      <c r="D14" s="951">
        <v>14402</v>
      </c>
      <c r="E14" s="951">
        <v>2094</v>
      </c>
      <c r="F14" s="171">
        <v>23634</v>
      </c>
      <c r="I14" s="205"/>
      <c r="J14" s="907"/>
      <c r="K14" s="907"/>
      <c r="L14" s="907"/>
      <c r="M14" s="909"/>
    </row>
    <row r="15" spans="2:14" ht="18" customHeight="1" x14ac:dyDescent="0.2">
      <c r="B15" s="33" t="s">
        <v>27</v>
      </c>
      <c r="C15" s="951">
        <v>7680</v>
      </c>
      <c r="D15" s="951">
        <v>9192</v>
      </c>
      <c r="E15" s="951">
        <v>2409</v>
      </c>
      <c r="F15" s="171">
        <v>19281</v>
      </c>
      <c r="I15" s="205"/>
      <c r="J15" s="907"/>
      <c r="K15" s="907"/>
      <c r="L15" s="907"/>
      <c r="M15" s="909"/>
    </row>
    <row r="16" spans="2:14" ht="18" customHeight="1" x14ac:dyDescent="0.2">
      <c r="B16" s="33" t="s">
        <v>28</v>
      </c>
      <c r="C16" s="951">
        <v>2774</v>
      </c>
      <c r="D16" s="951">
        <v>3057</v>
      </c>
      <c r="E16" s="951">
        <v>865</v>
      </c>
      <c r="F16" s="171">
        <v>6696</v>
      </c>
      <c r="I16" s="205"/>
      <c r="J16" s="907"/>
      <c r="K16" s="907"/>
      <c r="L16" s="907"/>
      <c r="M16" s="909"/>
    </row>
    <row r="17" spans="2:13" ht="18" customHeight="1" x14ac:dyDescent="0.2">
      <c r="B17" s="33" t="s">
        <v>29</v>
      </c>
      <c r="C17" s="951">
        <v>4931</v>
      </c>
      <c r="D17" s="951">
        <v>5800</v>
      </c>
      <c r="E17" s="951">
        <v>2082</v>
      </c>
      <c r="F17" s="171">
        <v>12813</v>
      </c>
      <c r="I17" s="205"/>
      <c r="J17" s="907"/>
      <c r="K17" s="907"/>
      <c r="L17" s="907"/>
      <c r="M17" s="909"/>
    </row>
    <row r="18" spans="2:13" ht="18" customHeight="1" x14ac:dyDescent="0.2">
      <c r="B18" s="33" t="s">
        <v>30</v>
      </c>
      <c r="C18" s="951">
        <v>346</v>
      </c>
      <c r="D18" s="951">
        <v>474</v>
      </c>
      <c r="E18" s="951">
        <v>66</v>
      </c>
      <c r="F18" s="171">
        <v>886</v>
      </c>
      <c r="I18" s="205"/>
      <c r="J18" s="907"/>
      <c r="K18" s="907"/>
      <c r="L18" s="907"/>
      <c r="M18" s="909"/>
    </row>
    <row r="19" spans="2:13" ht="18" customHeight="1" x14ac:dyDescent="0.2">
      <c r="B19" s="33" t="s">
        <v>31</v>
      </c>
      <c r="C19" s="951">
        <v>9239</v>
      </c>
      <c r="D19" s="951">
        <v>6468</v>
      </c>
      <c r="E19" s="951">
        <v>1833</v>
      </c>
      <c r="F19" s="171">
        <v>17540</v>
      </c>
      <c r="I19" s="205"/>
      <c r="J19" s="907"/>
      <c r="K19" s="907"/>
      <c r="L19" s="907"/>
      <c r="M19" s="909"/>
    </row>
    <row r="20" spans="2:13" ht="18" customHeight="1" x14ac:dyDescent="0.2">
      <c r="B20" s="33" t="s">
        <v>32</v>
      </c>
      <c r="C20" s="951">
        <v>2425</v>
      </c>
      <c r="D20" s="951">
        <v>2098</v>
      </c>
      <c r="E20" s="951">
        <v>1038</v>
      </c>
      <c r="F20" s="171">
        <v>5561</v>
      </c>
      <c r="I20" s="205"/>
      <c r="J20" s="907"/>
      <c r="K20" s="907"/>
      <c r="L20" s="907"/>
      <c r="M20" s="909"/>
    </row>
    <row r="21" spans="2:13" ht="18" customHeight="1" x14ac:dyDescent="0.2">
      <c r="B21" s="33" t="s">
        <v>33</v>
      </c>
      <c r="C21" s="951">
        <v>2030</v>
      </c>
      <c r="D21" s="951">
        <v>1168</v>
      </c>
      <c r="E21" s="951">
        <v>544</v>
      </c>
      <c r="F21" s="171">
        <v>3742</v>
      </c>
      <c r="I21" s="205"/>
      <c r="J21" s="907"/>
      <c r="K21" s="907"/>
      <c r="L21" s="907"/>
      <c r="M21" s="909"/>
    </row>
    <row r="22" spans="2:13" ht="18" customHeight="1" x14ac:dyDescent="0.2">
      <c r="B22" s="33" t="s">
        <v>34</v>
      </c>
      <c r="C22" s="951">
        <v>2181</v>
      </c>
      <c r="D22" s="951">
        <v>1394</v>
      </c>
      <c r="E22" s="951">
        <v>1183</v>
      </c>
      <c r="F22" s="171">
        <v>4758</v>
      </c>
      <c r="I22" s="205"/>
      <c r="J22" s="907"/>
      <c r="K22" s="907"/>
      <c r="L22" s="907"/>
      <c r="M22" s="909"/>
    </row>
    <row r="23" spans="2:13" ht="18" customHeight="1" x14ac:dyDescent="0.2">
      <c r="B23" s="33" t="s">
        <v>35</v>
      </c>
      <c r="C23" s="951">
        <v>2775</v>
      </c>
      <c r="D23" s="951">
        <v>1398</v>
      </c>
      <c r="E23" s="951">
        <v>988</v>
      </c>
      <c r="F23" s="171">
        <v>5161</v>
      </c>
      <c r="I23" s="205"/>
      <c r="J23" s="907"/>
      <c r="K23" s="907"/>
      <c r="L23" s="907"/>
      <c r="M23" s="909"/>
    </row>
    <row r="24" spans="2:13" ht="18" customHeight="1" x14ac:dyDescent="0.2">
      <c r="B24" s="33" t="s">
        <v>36</v>
      </c>
      <c r="C24" s="951">
        <v>322</v>
      </c>
      <c r="D24" s="951">
        <v>381</v>
      </c>
      <c r="E24" s="951">
        <v>117</v>
      </c>
      <c r="F24" s="171">
        <v>820</v>
      </c>
      <c r="I24" s="205"/>
      <c r="J24" s="907"/>
      <c r="K24" s="907"/>
      <c r="L24" s="907"/>
      <c r="M24" s="909"/>
    </row>
    <row r="25" spans="2:13" ht="18" customHeight="1" x14ac:dyDescent="0.2">
      <c r="B25" s="33" t="s">
        <v>37</v>
      </c>
      <c r="C25" s="951">
        <v>1</v>
      </c>
      <c r="D25" s="951">
        <v>7</v>
      </c>
      <c r="E25" s="951"/>
      <c r="F25" s="171">
        <v>8</v>
      </c>
      <c r="I25" s="205"/>
      <c r="J25" s="907"/>
      <c r="K25" s="907"/>
      <c r="L25" s="907"/>
      <c r="M25" s="909"/>
    </row>
    <row r="26" spans="2:13" ht="18" customHeight="1" x14ac:dyDescent="0.25">
      <c r="B26" s="174" t="s">
        <v>127</v>
      </c>
      <c r="C26" s="171">
        <v>58563</v>
      </c>
      <c r="D26" s="171">
        <v>59914</v>
      </c>
      <c r="E26" s="171">
        <v>17238</v>
      </c>
      <c r="F26" s="171">
        <v>135715</v>
      </c>
      <c r="I26" s="205"/>
      <c r="J26" s="909"/>
      <c r="K26" s="909"/>
      <c r="L26" s="909"/>
      <c r="M26" s="909"/>
    </row>
    <row r="27" spans="2:13" ht="18" customHeight="1" x14ac:dyDescent="0.25">
      <c r="B27" s="620" t="s">
        <v>141</v>
      </c>
      <c r="C27" s="171"/>
      <c r="D27" s="171"/>
      <c r="E27" s="171"/>
      <c r="F27" s="171"/>
      <c r="I27" s="113"/>
    </row>
    <row r="28" spans="2:13" ht="18" customHeight="1" x14ac:dyDescent="0.2">
      <c r="B28" s="33" t="s">
        <v>21</v>
      </c>
      <c r="C28" s="175">
        <v>842</v>
      </c>
      <c r="D28" s="175">
        <v>628</v>
      </c>
      <c r="E28" s="175">
        <v>220</v>
      </c>
      <c r="F28" s="171">
        <v>1690</v>
      </c>
      <c r="I28" s="205"/>
      <c r="J28" s="907"/>
      <c r="K28" s="907"/>
      <c r="L28" s="907"/>
      <c r="M28" s="910"/>
    </row>
    <row r="29" spans="2:13" ht="18" customHeight="1" x14ac:dyDescent="0.2">
      <c r="B29" s="33" t="s">
        <v>22</v>
      </c>
      <c r="C29" s="175">
        <v>190</v>
      </c>
      <c r="D29" s="175">
        <v>78</v>
      </c>
      <c r="E29" s="175">
        <v>8</v>
      </c>
      <c r="F29" s="171">
        <v>276</v>
      </c>
      <c r="I29" s="205"/>
      <c r="J29" s="907"/>
      <c r="K29" s="907"/>
      <c r="L29" s="907"/>
      <c r="M29" s="910"/>
    </row>
    <row r="30" spans="2:13" ht="18" customHeight="1" x14ac:dyDescent="0.2">
      <c r="B30" s="33" t="s">
        <v>23</v>
      </c>
      <c r="C30" s="175">
        <v>72</v>
      </c>
      <c r="D30" s="175">
        <v>43</v>
      </c>
      <c r="E30" s="175">
        <v>13</v>
      </c>
      <c r="F30" s="171">
        <v>128</v>
      </c>
      <c r="I30" s="205"/>
      <c r="J30" s="907"/>
      <c r="K30" s="907"/>
      <c r="L30" s="907"/>
      <c r="M30" s="910"/>
    </row>
    <row r="31" spans="2:13" ht="18" customHeight="1" x14ac:dyDescent="0.2">
      <c r="B31" s="33" t="s">
        <v>24</v>
      </c>
      <c r="C31" s="175">
        <v>2096</v>
      </c>
      <c r="D31" s="175">
        <v>1857</v>
      </c>
      <c r="E31" s="175">
        <v>588</v>
      </c>
      <c r="F31" s="171">
        <v>4541</v>
      </c>
      <c r="I31" s="205"/>
      <c r="J31" s="907"/>
      <c r="K31" s="907"/>
      <c r="L31" s="907"/>
      <c r="M31" s="910"/>
    </row>
    <row r="32" spans="2:13" ht="18" customHeight="1" x14ac:dyDescent="0.2">
      <c r="B32" s="33" t="s">
        <v>25</v>
      </c>
      <c r="C32" s="175">
        <v>52</v>
      </c>
      <c r="D32" s="175">
        <v>37</v>
      </c>
      <c r="E32" s="175">
        <v>10</v>
      </c>
      <c r="F32" s="171">
        <v>99</v>
      </c>
      <c r="I32" s="205"/>
      <c r="J32" s="907"/>
      <c r="K32" s="907"/>
      <c r="L32" s="907"/>
      <c r="M32" s="910"/>
    </row>
    <row r="33" spans="2:13" ht="18" customHeight="1" x14ac:dyDescent="0.2">
      <c r="B33" s="33" t="s">
        <v>26</v>
      </c>
      <c r="C33" s="175">
        <v>1567</v>
      </c>
      <c r="D33" s="175">
        <v>4719</v>
      </c>
      <c r="E33" s="175">
        <v>601</v>
      </c>
      <c r="F33" s="171">
        <v>6887</v>
      </c>
      <c r="I33" s="205"/>
      <c r="J33" s="907"/>
      <c r="K33" s="907"/>
      <c r="L33" s="907"/>
      <c r="M33" s="910"/>
    </row>
    <row r="34" spans="2:13" ht="18" customHeight="1" x14ac:dyDescent="0.2">
      <c r="B34" s="33" t="s">
        <v>27</v>
      </c>
      <c r="C34" s="175">
        <v>2798</v>
      </c>
      <c r="D34" s="175">
        <v>3586</v>
      </c>
      <c r="E34" s="175">
        <v>642</v>
      </c>
      <c r="F34" s="171">
        <v>7026</v>
      </c>
      <c r="I34" s="205"/>
      <c r="J34" s="907"/>
      <c r="K34" s="907"/>
      <c r="L34" s="907"/>
      <c r="M34" s="910"/>
    </row>
    <row r="35" spans="2:13" ht="18" customHeight="1" x14ac:dyDescent="0.2">
      <c r="B35" s="33" t="s">
        <v>28</v>
      </c>
      <c r="C35" s="175">
        <v>1005</v>
      </c>
      <c r="D35" s="175">
        <v>941</v>
      </c>
      <c r="E35" s="175">
        <v>271</v>
      </c>
      <c r="F35" s="171">
        <v>2217</v>
      </c>
      <c r="I35" s="205"/>
      <c r="J35" s="907"/>
      <c r="K35" s="907"/>
      <c r="L35" s="907"/>
      <c r="M35" s="910"/>
    </row>
    <row r="36" spans="2:13" ht="18" customHeight="1" x14ac:dyDescent="0.2">
      <c r="B36" s="33" t="s">
        <v>29</v>
      </c>
      <c r="C36" s="175">
        <v>1139</v>
      </c>
      <c r="D36" s="175">
        <v>1346</v>
      </c>
      <c r="E36" s="175">
        <v>572</v>
      </c>
      <c r="F36" s="171">
        <v>3057</v>
      </c>
      <c r="I36" s="205"/>
      <c r="J36" s="907"/>
      <c r="K36" s="907"/>
      <c r="L36" s="907"/>
      <c r="M36" s="910"/>
    </row>
    <row r="37" spans="2:13" ht="18" customHeight="1" x14ac:dyDescent="0.2">
      <c r="B37" s="33" t="s">
        <v>30</v>
      </c>
      <c r="C37" s="175">
        <v>285</v>
      </c>
      <c r="D37" s="175">
        <v>540</v>
      </c>
      <c r="E37" s="175">
        <v>44</v>
      </c>
      <c r="F37" s="171">
        <v>869</v>
      </c>
      <c r="I37" s="205"/>
      <c r="J37" s="907"/>
      <c r="K37" s="907"/>
      <c r="L37" s="907"/>
      <c r="M37" s="910"/>
    </row>
    <row r="38" spans="2:13" ht="18" customHeight="1" x14ac:dyDescent="0.2">
      <c r="B38" s="33" t="s">
        <v>31</v>
      </c>
      <c r="C38" s="175">
        <v>4201</v>
      </c>
      <c r="D38" s="175">
        <v>3410</v>
      </c>
      <c r="E38" s="175">
        <v>751</v>
      </c>
      <c r="F38" s="171">
        <v>8362</v>
      </c>
      <c r="I38" s="205"/>
      <c r="J38" s="907"/>
      <c r="K38" s="907"/>
      <c r="L38" s="907"/>
      <c r="M38" s="910"/>
    </row>
    <row r="39" spans="2:13" ht="18" customHeight="1" x14ac:dyDescent="0.2">
      <c r="B39" s="33" t="s">
        <v>32</v>
      </c>
      <c r="C39" s="175">
        <v>1018</v>
      </c>
      <c r="D39" s="175">
        <v>1044</v>
      </c>
      <c r="E39" s="175">
        <v>410</v>
      </c>
      <c r="F39" s="171">
        <v>2472</v>
      </c>
      <c r="I39" s="205"/>
      <c r="J39" s="907"/>
      <c r="K39" s="907"/>
      <c r="L39" s="907"/>
      <c r="M39" s="910"/>
    </row>
    <row r="40" spans="2:13" ht="18" customHeight="1" x14ac:dyDescent="0.2">
      <c r="B40" s="33" t="s">
        <v>33</v>
      </c>
      <c r="C40" s="175">
        <v>1165</v>
      </c>
      <c r="D40" s="175">
        <v>735</v>
      </c>
      <c r="E40" s="175">
        <v>272</v>
      </c>
      <c r="F40" s="171">
        <v>2172</v>
      </c>
      <c r="I40" s="205"/>
      <c r="J40" s="907"/>
      <c r="K40" s="907"/>
      <c r="L40" s="907"/>
      <c r="M40" s="910"/>
    </row>
    <row r="41" spans="2:13" ht="18" customHeight="1" x14ac:dyDescent="0.2">
      <c r="B41" s="33" t="s">
        <v>34</v>
      </c>
      <c r="C41" s="175">
        <v>1360</v>
      </c>
      <c r="D41" s="175">
        <v>1103</v>
      </c>
      <c r="E41" s="175">
        <v>560</v>
      </c>
      <c r="F41" s="171">
        <v>3023</v>
      </c>
      <c r="I41" s="205"/>
      <c r="J41" s="907"/>
      <c r="K41" s="907"/>
      <c r="L41" s="907"/>
      <c r="M41" s="910"/>
    </row>
    <row r="42" spans="2:13" ht="18" customHeight="1" x14ac:dyDescent="0.2">
      <c r="B42" s="33" t="s">
        <v>35</v>
      </c>
      <c r="C42" s="175">
        <v>1265</v>
      </c>
      <c r="D42" s="175">
        <v>666</v>
      </c>
      <c r="E42" s="175">
        <v>306</v>
      </c>
      <c r="F42" s="171">
        <v>2237</v>
      </c>
      <c r="I42" s="205"/>
      <c r="J42" s="907"/>
      <c r="K42" s="907"/>
      <c r="L42" s="907"/>
      <c r="M42" s="910"/>
    </row>
    <row r="43" spans="2:13" ht="18" customHeight="1" x14ac:dyDescent="0.2">
      <c r="B43" s="33" t="s">
        <v>36</v>
      </c>
      <c r="C43" s="175">
        <v>209</v>
      </c>
      <c r="D43" s="175">
        <v>274</v>
      </c>
      <c r="E43" s="175">
        <v>59</v>
      </c>
      <c r="F43" s="171">
        <v>542</v>
      </c>
      <c r="I43" s="205"/>
      <c r="J43" s="907"/>
      <c r="K43" s="907"/>
      <c r="L43" s="907"/>
      <c r="M43" s="910"/>
    </row>
    <row r="44" spans="2:13" ht="18" customHeight="1" x14ac:dyDescent="0.2">
      <c r="B44" s="33" t="s">
        <v>37</v>
      </c>
      <c r="C44" s="175">
        <v>0</v>
      </c>
      <c r="D44" s="175">
        <v>3</v>
      </c>
      <c r="E44" s="175"/>
      <c r="F44" s="171">
        <v>3</v>
      </c>
      <c r="I44" s="205"/>
      <c r="J44" s="907"/>
      <c r="K44" s="907"/>
      <c r="L44" s="907"/>
      <c r="M44" s="910"/>
    </row>
    <row r="45" spans="2:13" ht="18" customHeight="1" x14ac:dyDescent="0.25">
      <c r="B45" s="174" t="s">
        <v>129</v>
      </c>
      <c r="C45" s="171">
        <v>19264</v>
      </c>
      <c r="D45" s="171">
        <v>21010</v>
      </c>
      <c r="E45" s="171">
        <v>5327</v>
      </c>
      <c r="F45" s="171">
        <v>45601</v>
      </c>
      <c r="I45" s="205"/>
      <c r="J45" s="910"/>
      <c r="K45" s="910"/>
      <c r="L45" s="910"/>
      <c r="M45" s="910"/>
    </row>
    <row r="46" spans="2:13" ht="18" customHeight="1" x14ac:dyDescent="0.25">
      <c r="B46" s="620" t="s">
        <v>130</v>
      </c>
      <c r="C46" s="171"/>
      <c r="D46" s="171"/>
      <c r="E46" s="171"/>
      <c r="F46" s="171"/>
      <c r="I46" s="113"/>
    </row>
    <row r="47" spans="2:13" ht="18" customHeight="1" x14ac:dyDescent="0.2">
      <c r="B47" s="33" t="s">
        <v>21</v>
      </c>
      <c r="C47" s="576">
        <v>6863</v>
      </c>
      <c r="D47" s="576">
        <v>5650</v>
      </c>
      <c r="E47" s="576">
        <v>1674</v>
      </c>
      <c r="F47" s="171">
        <v>14187</v>
      </c>
      <c r="I47" s="205"/>
      <c r="J47" s="908"/>
      <c r="K47" s="908"/>
      <c r="L47" s="908"/>
      <c r="M47" s="909"/>
    </row>
    <row r="48" spans="2:13" ht="18" customHeight="1" x14ac:dyDescent="0.2">
      <c r="B48" s="33" t="s">
        <v>22</v>
      </c>
      <c r="C48" s="576">
        <v>1261</v>
      </c>
      <c r="D48" s="576">
        <v>782</v>
      </c>
      <c r="E48" s="576">
        <v>153</v>
      </c>
      <c r="F48" s="171">
        <v>2196</v>
      </c>
      <c r="I48" s="205"/>
      <c r="J48" s="908"/>
      <c r="K48" s="908"/>
      <c r="L48" s="908"/>
      <c r="M48" s="909"/>
    </row>
    <row r="49" spans="2:13" ht="18" customHeight="1" x14ac:dyDescent="0.2">
      <c r="B49" s="33" t="s">
        <v>23</v>
      </c>
      <c r="C49" s="576">
        <v>365</v>
      </c>
      <c r="D49" s="576">
        <v>344</v>
      </c>
      <c r="E49" s="576">
        <v>48</v>
      </c>
      <c r="F49" s="171">
        <v>757</v>
      </c>
      <c r="I49" s="205"/>
      <c r="J49" s="908"/>
      <c r="K49" s="908"/>
      <c r="L49" s="908"/>
      <c r="M49" s="909"/>
    </row>
    <row r="50" spans="2:13" ht="18" customHeight="1" x14ac:dyDescent="0.2">
      <c r="B50" s="33" t="s">
        <v>24</v>
      </c>
      <c r="C50" s="576">
        <v>11204</v>
      </c>
      <c r="D50" s="576">
        <v>9701</v>
      </c>
      <c r="E50" s="576">
        <v>2943</v>
      </c>
      <c r="F50" s="171">
        <v>23848</v>
      </c>
      <c r="I50" s="205"/>
      <c r="J50" s="908"/>
      <c r="K50" s="908"/>
      <c r="L50" s="908"/>
      <c r="M50" s="909"/>
    </row>
    <row r="51" spans="2:13" ht="18" customHeight="1" x14ac:dyDescent="0.2">
      <c r="B51" s="33" t="s">
        <v>25</v>
      </c>
      <c r="C51" s="576">
        <v>280</v>
      </c>
      <c r="D51" s="576">
        <v>241</v>
      </c>
      <c r="E51" s="576">
        <v>40</v>
      </c>
      <c r="F51" s="171">
        <v>561</v>
      </c>
      <c r="I51" s="205"/>
      <c r="J51" s="908"/>
      <c r="K51" s="908"/>
      <c r="L51" s="908"/>
      <c r="M51" s="909"/>
    </row>
    <row r="52" spans="2:13" ht="18" customHeight="1" x14ac:dyDescent="0.2">
      <c r="B52" s="33" t="s">
        <v>26</v>
      </c>
      <c r="C52" s="576">
        <v>8705</v>
      </c>
      <c r="D52" s="576">
        <v>19121</v>
      </c>
      <c r="E52" s="576">
        <v>2695</v>
      </c>
      <c r="F52" s="171">
        <v>30521</v>
      </c>
      <c r="I52" s="205"/>
      <c r="J52" s="908"/>
      <c r="K52" s="908"/>
      <c r="L52" s="908"/>
      <c r="M52" s="909"/>
    </row>
    <row r="53" spans="2:13" ht="18" customHeight="1" x14ac:dyDescent="0.2">
      <c r="B53" s="33" t="s">
        <v>27</v>
      </c>
      <c r="C53" s="576">
        <v>10478</v>
      </c>
      <c r="D53" s="576">
        <v>12778</v>
      </c>
      <c r="E53" s="576">
        <v>3051</v>
      </c>
      <c r="F53" s="171">
        <v>26307</v>
      </c>
      <c r="I53" s="205"/>
      <c r="J53" s="908"/>
      <c r="K53" s="908"/>
      <c r="L53" s="908"/>
      <c r="M53" s="909"/>
    </row>
    <row r="54" spans="2:13" ht="18" customHeight="1" x14ac:dyDescent="0.2">
      <c r="B54" s="33" t="s">
        <v>28</v>
      </c>
      <c r="C54" s="576">
        <v>3779</v>
      </c>
      <c r="D54" s="576">
        <v>3998</v>
      </c>
      <c r="E54" s="576">
        <v>1136</v>
      </c>
      <c r="F54" s="171">
        <v>8913</v>
      </c>
      <c r="I54" s="205"/>
      <c r="J54" s="908"/>
      <c r="K54" s="908"/>
      <c r="L54" s="908"/>
      <c r="M54" s="909"/>
    </row>
    <row r="55" spans="2:13" ht="18" customHeight="1" x14ac:dyDescent="0.2">
      <c r="B55" s="33" t="s">
        <v>29</v>
      </c>
      <c r="C55" s="576">
        <v>6070</v>
      </c>
      <c r="D55" s="576">
        <v>7146</v>
      </c>
      <c r="E55" s="576">
        <v>2654</v>
      </c>
      <c r="F55" s="171">
        <v>15870</v>
      </c>
      <c r="I55" s="205"/>
      <c r="J55" s="908"/>
      <c r="K55" s="908"/>
      <c r="L55" s="908"/>
      <c r="M55" s="909"/>
    </row>
    <row r="56" spans="2:13" ht="18" customHeight="1" x14ac:dyDescent="0.2">
      <c r="B56" s="33" t="s">
        <v>30</v>
      </c>
      <c r="C56" s="576">
        <v>631</v>
      </c>
      <c r="D56" s="576">
        <v>1014</v>
      </c>
      <c r="E56" s="576">
        <v>110</v>
      </c>
      <c r="F56" s="171">
        <v>1755</v>
      </c>
      <c r="I56" s="205"/>
      <c r="J56" s="908"/>
      <c r="K56" s="908"/>
      <c r="L56" s="908"/>
      <c r="M56" s="909"/>
    </row>
    <row r="57" spans="2:13" ht="18" customHeight="1" x14ac:dyDescent="0.2">
      <c r="B57" s="33" t="s">
        <v>31</v>
      </c>
      <c r="C57" s="576">
        <v>13440</v>
      </c>
      <c r="D57" s="576">
        <v>9878</v>
      </c>
      <c r="E57" s="576">
        <v>2584</v>
      </c>
      <c r="F57" s="171">
        <v>25902</v>
      </c>
      <c r="I57" s="205"/>
      <c r="J57" s="908"/>
      <c r="K57" s="908"/>
      <c r="L57" s="908"/>
      <c r="M57" s="909"/>
    </row>
    <row r="58" spans="2:13" ht="18" customHeight="1" x14ac:dyDescent="0.2">
      <c r="B58" s="33" t="s">
        <v>32</v>
      </c>
      <c r="C58" s="576">
        <v>3443</v>
      </c>
      <c r="D58" s="576">
        <v>3142</v>
      </c>
      <c r="E58" s="576">
        <v>1448</v>
      </c>
      <c r="F58" s="171">
        <v>8033</v>
      </c>
      <c r="I58" s="205"/>
      <c r="J58" s="908"/>
      <c r="K58" s="908"/>
      <c r="L58" s="908"/>
      <c r="M58" s="909"/>
    </row>
    <row r="59" spans="2:13" ht="18" customHeight="1" x14ac:dyDescent="0.2">
      <c r="B59" s="33" t="s">
        <v>33</v>
      </c>
      <c r="C59" s="576">
        <v>3195</v>
      </c>
      <c r="D59" s="576">
        <v>1903</v>
      </c>
      <c r="E59" s="576">
        <v>816</v>
      </c>
      <c r="F59" s="171">
        <v>5914</v>
      </c>
      <c r="I59" s="205"/>
      <c r="J59" s="908"/>
      <c r="K59" s="908"/>
      <c r="L59" s="908"/>
      <c r="M59" s="909"/>
    </row>
    <row r="60" spans="2:13" ht="18" customHeight="1" x14ac:dyDescent="0.2">
      <c r="B60" s="33" t="s">
        <v>34</v>
      </c>
      <c r="C60" s="576">
        <v>3541</v>
      </c>
      <c r="D60" s="576">
        <v>2497</v>
      </c>
      <c r="E60" s="576">
        <v>1743</v>
      </c>
      <c r="F60" s="171">
        <v>7781</v>
      </c>
      <c r="I60" s="205"/>
      <c r="J60" s="908"/>
      <c r="K60" s="908"/>
      <c r="L60" s="908"/>
      <c r="M60" s="909"/>
    </row>
    <row r="61" spans="2:13" ht="18" customHeight="1" x14ac:dyDescent="0.2">
      <c r="B61" s="33" t="s">
        <v>35</v>
      </c>
      <c r="C61" s="576">
        <v>4040</v>
      </c>
      <c r="D61" s="576">
        <v>2064</v>
      </c>
      <c r="E61" s="576">
        <v>1294</v>
      </c>
      <c r="F61" s="171">
        <v>7398</v>
      </c>
      <c r="I61" s="205"/>
      <c r="J61" s="908"/>
      <c r="K61" s="908"/>
      <c r="L61" s="908"/>
      <c r="M61" s="909"/>
    </row>
    <row r="62" spans="2:13" ht="18" customHeight="1" x14ac:dyDescent="0.2">
      <c r="B62" s="33" t="s">
        <v>36</v>
      </c>
      <c r="C62" s="576">
        <v>531</v>
      </c>
      <c r="D62" s="576">
        <v>655</v>
      </c>
      <c r="E62" s="576">
        <v>176</v>
      </c>
      <c r="F62" s="171">
        <v>1362</v>
      </c>
      <c r="I62" s="205"/>
      <c r="J62" s="908"/>
      <c r="K62" s="908"/>
      <c r="L62" s="908"/>
      <c r="M62" s="909"/>
    </row>
    <row r="63" spans="2:13" ht="18" customHeight="1" x14ac:dyDescent="0.2">
      <c r="B63" s="33" t="s">
        <v>37</v>
      </c>
      <c r="C63" s="576">
        <v>1</v>
      </c>
      <c r="D63" s="576">
        <v>10</v>
      </c>
      <c r="E63" s="576">
        <v>0</v>
      </c>
      <c r="F63" s="171">
        <v>11</v>
      </c>
      <c r="I63" s="205"/>
      <c r="J63" s="908"/>
      <c r="K63" s="908"/>
      <c r="L63" s="908"/>
      <c r="M63" s="909"/>
    </row>
    <row r="64" spans="2:13" ht="18" customHeight="1" x14ac:dyDescent="0.25">
      <c r="B64" s="174" t="s">
        <v>138</v>
      </c>
      <c r="C64" s="171">
        <v>77827</v>
      </c>
      <c r="D64" s="171">
        <v>80924</v>
      </c>
      <c r="E64" s="171">
        <v>22565</v>
      </c>
      <c r="F64" s="171">
        <v>181316</v>
      </c>
      <c r="I64" s="205"/>
      <c r="J64" s="909"/>
      <c r="K64" s="909"/>
      <c r="L64" s="909"/>
      <c r="M64" s="909"/>
    </row>
    <row r="65" spans="2:13" ht="18" customHeight="1" x14ac:dyDescent="0.25">
      <c r="B65" s="620" t="s">
        <v>132</v>
      </c>
      <c r="C65" s="171"/>
      <c r="D65" s="171"/>
      <c r="E65" s="171"/>
      <c r="F65" s="171"/>
      <c r="I65" s="113"/>
    </row>
    <row r="66" spans="2:13" ht="18" customHeight="1" x14ac:dyDescent="0.2">
      <c r="B66" s="33" t="s">
        <v>21</v>
      </c>
      <c r="C66" s="951">
        <v>346</v>
      </c>
      <c r="D66" s="951">
        <v>261</v>
      </c>
      <c r="E66" s="951">
        <v>21</v>
      </c>
      <c r="F66" s="171">
        <v>628</v>
      </c>
      <c r="I66" s="205"/>
      <c r="J66" s="907"/>
      <c r="K66" s="907"/>
      <c r="L66" s="907"/>
      <c r="M66" s="910"/>
    </row>
    <row r="67" spans="2:13" ht="18" customHeight="1" x14ac:dyDescent="0.2">
      <c r="B67" s="33" t="s">
        <v>22</v>
      </c>
      <c r="C67" s="951">
        <v>255</v>
      </c>
      <c r="D67" s="951">
        <v>150</v>
      </c>
      <c r="E67" s="951">
        <v>4</v>
      </c>
      <c r="F67" s="171">
        <v>409</v>
      </c>
      <c r="I67" s="205"/>
      <c r="J67" s="907"/>
      <c r="K67" s="907"/>
      <c r="L67" s="907"/>
      <c r="M67" s="910"/>
    </row>
    <row r="68" spans="2:13" ht="18" customHeight="1" x14ac:dyDescent="0.2">
      <c r="B68" s="33" t="s">
        <v>23</v>
      </c>
      <c r="C68" s="951">
        <v>103</v>
      </c>
      <c r="D68" s="951">
        <v>149</v>
      </c>
      <c r="E68" s="951">
        <v>3</v>
      </c>
      <c r="F68" s="171">
        <v>255</v>
      </c>
      <c r="I68" s="205"/>
      <c r="J68" s="907"/>
      <c r="K68" s="907"/>
      <c r="L68" s="907"/>
      <c r="M68" s="910"/>
    </row>
    <row r="69" spans="2:13" ht="18" customHeight="1" x14ac:dyDescent="0.2">
      <c r="B69" s="33" t="s">
        <v>24</v>
      </c>
      <c r="C69" s="951">
        <v>788</v>
      </c>
      <c r="D69" s="951">
        <v>813</v>
      </c>
      <c r="E69" s="951">
        <v>69</v>
      </c>
      <c r="F69" s="171">
        <v>1670</v>
      </c>
      <c r="I69" s="205"/>
      <c r="J69" s="907"/>
      <c r="K69" s="907"/>
      <c r="L69" s="907"/>
      <c r="M69" s="910"/>
    </row>
    <row r="70" spans="2:13" ht="18" customHeight="1" x14ac:dyDescent="0.2">
      <c r="B70" s="33" t="s">
        <v>25</v>
      </c>
      <c r="C70" s="951">
        <v>27</v>
      </c>
      <c r="D70" s="951">
        <v>38</v>
      </c>
      <c r="E70" s="951">
        <v>3</v>
      </c>
      <c r="F70" s="171">
        <v>68</v>
      </c>
      <c r="I70" s="205"/>
      <c r="J70" s="907"/>
      <c r="K70" s="907"/>
      <c r="L70" s="907"/>
      <c r="M70" s="910"/>
    </row>
    <row r="71" spans="2:13" ht="18" customHeight="1" x14ac:dyDescent="0.2">
      <c r="B71" s="33" t="s">
        <v>26</v>
      </c>
      <c r="C71" s="951">
        <v>547</v>
      </c>
      <c r="D71" s="951">
        <v>2111</v>
      </c>
      <c r="E71" s="951">
        <v>46</v>
      </c>
      <c r="F71" s="171">
        <v>2704</v>
      </c>
      <c r="I71" s="205"/>
      <c r="J71" s="907"/>
      <c r="K71" s="907"/>
      <c r="L71" s="907"/>
      <c r="M71" s="910"/>
    </row>
    <row r="72" spans="2:13" ht="18" customHeight="1" x14ac:dyDescent="0.2">
      <c r="B72" s="33" t="s">
        <v>27</v>
      </c>
      <c r="C72" s="951">
        <v>801</v>
      </c>
      <c r="D72" s="951">
        <v>816</v>
      </c>
      <c r="E72" s="951">
        <v>45</v>
      </c>
      <c r="F72" s="171">
        <v>1662</v>
      </c>
      <c r="I72" s="205"/>
      <c r="J72" s="907"/>
      <c r="K72" s="907"/>
      <c r="L72" s="907"/>
      <c r="M72" s="910"/>
    </row>
    <row r="73" spans="2:13" ht="18" customHeight="1" x14ac:dyDescent="0.2">
      <c r="B73" s="33" t="s">
        <v>28</v>
      </c>
      <c r="C73" s="951">
        <v>299</v>
      </c>
      <c r="D73" s="951">
        <v>187</v>
      </c>
      <c r="E73" s="951">
        <v>24</v>
      </c>
      <c r="F73" s="171">
        <v>510</v>
      </c>
      <c r="I73" s="205"/>
      <c r="J73" s="907"/>
      <c r="K73" s="907"/>
      <c r="L73" s="907"/>
      <c r="M73" s="910"/>
    </row>
    <row r="74" spans="2:13" ht="18" customHeight="1" x14ac:dyDescent="0.2">
      <c r="B74" s="33" t="s">
        <v>29</v>
      </c>
      <c r="C74" s="951">
        <v>460</v>
      </c>
      <c r="D74" s="951">
        <v>662</v>
      </c>
      <c r="E74" s="951">
        <v>57</v>
      </c>
      <c r="F74" s="171">
        <v>1179</v>
      </c>
      <c r="I74" s="205"/>
      <c r="J74" s="907"/>
      <c r="K74" s="907"/>
      <c r="L74" s="907"/>
      <c r="M74" s="910"/>
    </row>
    <row r="75" spans="2:13" ht="18" customHeight="1" x14ac:dyDescent="0.2">
      <c r="B75" s="33" t="s">
        <v>30</v>
      </c>
      <c r="C75" s="951">
        <v>98</v>
      </c>
      <c r="D75" s="951">
        <v>458</v>
      </c>
      <c r="E75" s="951">
        <v>20</v>
      </c>
      <c r="F75" s="171">
        <v>576</v>
      </c>
      <c r="I75" s="205"/>
      <c r="J75" s="907"/>
      <c r="K75" s="907"/>
      <c r="L75" s="907"/>
      <c r="M75" s="910"/>
    </row>
    <row r="76" spans="2:13" ht="18" customHeight="1" x14ac:dyDescent="0.2">
      <c r="B76" s="33" t="s">
        <v>31</v>
      </c>
      <c r="C76" s="951">
        <v>1017</v>
      </c>
      <c r="D76" s="951">
        <v>783</v>
      </c>
      <c r="E76" s="951">
        <v>40</v>
      </c>
      <c r="F76" s="171">
        <v>1840</v>
      </c>
      <c r="I76" s="205"/>
      <c r="J76" s="907"/>
      <c r="K76" s="907"/>
      <c r="L76" s="907"/>
      <c r="M76" s="910"/>
    </row>
    <row r="77" spans="2:13" ht="18" customHeight="1" x14ac:dyDescent="0.2">
      <c r="B77" s="33" t="s">
        <v>32</v>
      </c>
      <c r="C77" s="951">
        <v>1320</v>
      </c>
      <c r="D77" s="951">
        <v>1653</v>
      </c>
      <c r="E77" s="951">
        <v>211</v>
      </c>
      <c r="F77" s="171">
        <v>3184</v>
      </c>
      <c r="I77" s="205"/>
      <c r="J77" s="907"/>
      <c r="K77" s="907"/>
      <c r="L77" s="907"/>
      <c r="M77" s="910"/>
    </row>
    <row r="78" spans="2:13" ht="18" customHeight="1" x14ac:dyDescent="0.2">
      <c r="B78" s="33" t="s">
        <v>33</v>
      </c>
      <c r="C78" s="951">
        <v>685</v>
      </c>
      <c r="D78" s="951">
        <v>415</v>
      </c>
      <c r="E78" s="951">
        <v>52</v>
      </c>
      <c r="F78" s="171">
        <v>1152</v>
      </c>
      <c r="I78" s="205"/>
      <c r="J78" s="907"/>
      <c r="K78" s="907"/>
      <c r="L78" s="907"/>
      <c r="M78" s="910"/>
    </row>
    <row r="79" spans="2:13" ht="18" customHeight="1" x14ac:dyDescent="0.2">
      <c r="B79" s="33" t="s">
        <v>34</v>
      </c>
      <c r="C79" s="951">
        <v>2449</v>
      </c>
      <c r="D79" s="951">
        <v>2599</v>
      </c>
      <c r="E79" s="951">
        <v>789</v>
      </c>
      <c r="F79" s="171">
        <v>5837</v>
      </c>
      <c r="I79" s="205"/>
      <c r="J79" s="907"/>
      <c r="K79" s="907"/>
      <c r="L79" s="907"/>
      <c r="M79" s="910"/>
    </row>
    <row r="80" spans="2:13" ht="18" customHeight="1" x14ac:dyDescent="0.2">
      <c r="B80" s="33" t="s">
        <v>35</v>
      </c>
      <c r="C80" s="951">
        <v>1143</v>
      </c>
      <c r="D80" s="951">
        <v>253</v>
      </c>
      <c r="E80" s="951">
        <v>29</v>
      </c>
      <c r="F80" s="171">
        <v>1425</v>
      </c>
      <c r="I80" s="205"/>
      <c r="J80" s="907"/>
      <c r="K80" s="907"/>
      <c r="L80" s="907"/>
      <c r="M80" s="910"/>
    </row>
    <row r="81" spans="1:13" ht="18" customHeight="1" x14ac:dyDescent="0.2">
      <c r="B81" s="33" t="s">
        <v>36</v>
      </c>
      <c r="C81" s="951">
        <v>21</v>
      </c>
      <c r="D81" s="951">
        <v>34</v>
      </c>
      <c r="E81" s="951">
        <v>1</v>
      </c>
      <c r="F81" s="171">
        <v>56</v>
      </c>
      <c r="I81" s="205"/>
      <c r="J81" s="907"/>
      <c r="K81" s="907"/>
      <c r="L81" s="907"/>
      <c r="M81" s="910"/>
    </row>
    <row r="82" spans="1:13" ht="18" customHeight="1" x14ac:dyDescent="0.2">
      <c r="B82" s="33" t="s">
        <v>37</v>
      </c>
      <c r="C82" s="951">
        <v>0</v>
      </c>
      <c r="D82" s="951">
        <v>0</v>
      </c>
      <c r="E82" s="951"/>
      <c r="F82" s="171">
        <v>0</v>
      </c>
      <c r="I82" s="205"/>
      <c r="J82" s="907"/>
      <c r="K82" s="907"/>
      <c r="L82" s="907"/>
      <c r="M82" s="910"/>
    </row>
    <row r="83" spans="1:13" ht="18" customHeight="1" x14ac:dyDescent="0.25">
      <c r="B83" s="174" t="s">
        <v>135</v>
      </c>
      <c r="C83" s="171">
        <v>10359</v>
      </c>
      <c r="D83" s="171">
        <v>11382</v>
      </c>
      <c r="E83" s="171">
        <v>1414</v>
      </c>
      <c r="F83" s="171">
        <v>23155</v>
      </c>
      <c r="I83" s="205"/>
      <c r="J83" s="910"/>
      <c r="K83" s="910"/>
      <c r="L83" s="910"/>
      <c r="M83" s="910"/>
    </row>
    <row r="84" spans="1:13" ht="36" customHeight="1" x14ac:dyDescent="0.25">
      <c r="B84" s="2080" t="s">
        <v>756</v>
      </c>
      <c r="C84" s="2080"/>
      <c r="D84" s="2080"/>
      <c r="E84" s="2080"/>
      <c r="F84" s="2080"/>
    </row>
    <row r="85" spans="1:13" ht="12.75" customHeight="1" x14ac:dyDescent="0.2">
      <c r="B85" s="2080" t="s">
        <v>757</v>
      </c>
      <c r="C85" s="2080"/>
      <c r="D85" s="2080"/>
      <c r="E85" s="2080"/>
      <c r="F85" s="2080"/>
      <c r="G85" s="186"/>
      <c r="H85" s="186"/>
    </row>
    <row r="86" spans="1:13" ht="34.5" customHeight="1" x14ac:dyDescent="0.2">
      <c r="B86" s="2080" t="s">
        <v>758</v>
      </c>
      <c r="C86" s="2080"/>
      <c r="D86" s="2080"/>
      <c r="E86" s="2080"/>
      <c r="F86" s="2080"/>
      <c r="G86" s="186"/>
      <c r="H86" s="186"/>
    </row>
    <row r="87" spans="1:13" ht="15" customHeight="1" x14ac:dyDescent="0.2">
      <c r="B87" s="2080"/>
      <c r="C87" s="2080"/>
      <c r="D87" s="2080"/>
      <c r="E87" s="2080"/>
      <c r="F87" s="2080"/>
      <c r="G87" s="186"/>
      <c r="H87" s="186"/>
    </row>
    <row r="88" spans="1:13" x14ac:dyDescent="0.25">
      <c r="A88" s="31"/>
      <c r="B88" s="552"/>
      <c r="C88" s="552"/>
      <c r="D88" s="552"/>
      <c r="E88" s="552"/>
      <c r="F88" s="552"/>
      <c r="G88" s="187"/>
      <c r="H88" s="187"/>
    </row>
    <row r="89" spans="1:13" x14ac:dyDescent="0.25">
      <c r="A89" s="31"/>
      <c r="B89" s="552"/>
      <c r="C89" s="552"/>
      <c r="D89" s="552"/>
      <c r="E89" s="552"/>
      <c r="F89" s="552"/>
      <c r="G89" s="187"/>
      <c r="H89" s="187"/>
    </row>
    <row r="90" spans="1:13" x14ac:dyDescent="0.25">
      <c r="A90" s="31"/>
      <c r="B90" s="552"/>
      <c r="C90" s="552"/>
      <c r="D90" s="552"/>
      <c r="E90" s="552"/>
      <c r="F90" s="552"/>
      <c r="G90" s="187"/>
      <c r="H90" s="187"/>
    </row>
    <row r="91" spans="1:13" x14ac:dyDescent="0.25">
      <c r="A91" s="31"/>
      <c r="B91" s="552"/>
      <c r="C91" s="552"/>
      <c r="D91" s="552"/>
      <c r="E91" s="552"/>
      <c r="F91" s="552"/>
      <c r="G91" s="187"/>
      <c r="H91" s="187"/>
    </row>
    <row r="92" spans="1:13" x14ac:dyDescent="0.25">
      <c r="A92" s="31"/>
      <c r="B92" s="31"/>
      <c r="C92" s="31"/>
      <c r="D92" s="31"/>
      <c r="E92" s="31"/>
      <c r="F92" s="31"/>
      <c r="G92" s="187"/>
      <c r="H92" s="187"/>
    </row>
    <row r="93" spans="1:13" x14ac:dyDescent="0.25">
      <c r="A93" s="31"/>
      <c r="B93" s="31"/>
      <c r="C93" s="31"/>
      <c r="D93" s="31"/>
      <c r="E93" s="31"/>
      <c r="F93" s="31"/>
      <c r="G93" s="187"/>
      <c r="H93" s="187"/>
    </row>
  </sheetData>
  <mergeCells count="9">
    <mergeCell ref="B84:F84"/>
    <mergeCell ref="B87:F87"/>
    <mergeCell ref="B85:F85"/>
    <mergeCell ref="B86:F86"/>
    <mergeCell ref="B2:F2"/>
    <mergeCell ref="B3:F3"/>
    <mergeCell ref="B4:F4"/>
    <mergeCell ref="B6:B7"/>
    <mergeCell ref="C6:E6"/>
  </mergeCells>
  <hyperlinks>
    <hyperlink ref="G2" location="'Capítulo I'!A1" display="Volver" xr:uid="{00000000-0004-0000-1600-000000000000}"/>
  </hyperlinks>
  <pageMargins left="0.70866141732283472" right="0.70866141732283472" top="0.74803149606299213" bottom="0.74803149606299213" header="0.31496062992125984" footer="0.31496062992125984"/>
  <pageSetup scale="7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0.499984740745262"/>
  </sheetPr>
  <dimension ref="B1:N88"/>
  <sheetViews>
    <sheetView showGridLines="0" zoomScale="90" zoomScaleNormal="90" workbookViewId="0"/>
  </sheetViews>
  <sheetFormatPr baseColWidth="10" defaultColWidth="11.42578125" defaultRowHeight="12.75" x14ac:dyDescent="0.2"/>
  <cols>
    <col min="1" max="1" width="18.85546875" style="40" customWidth="1"/>
    <col min="2" max="2" width="48.140625" style="40" customWidth="1"/>
    <col min="3" max="3" width="12.7109375" style="40" bestFit="1" customWidth="1"/>
    <col min="4" max="4" width="17" style="40" customWidth="1"/>
    <col min="5" max="5" width="12.7109375" style="40" bestFit="1" customWidth="1"/>
    <col min="6" max="6" width="12.5703125" style="86" customWidth="1"/>
    <col min="7" max="7" width="12" style="86" customWidth="1"/>
    <col min="8" max="8" width="9.7109375" style="188" customWidth="1"/>
    <col min="9" max="9" width="9.7109375" style="912" customWidth="1"/>
    <col min="10" max="10" width="9.7109375" style="86" customWidth="1"/>
    <col min="11" max="12" width="2" style="86" bestFit="1" customWidth="1"/>
    <col min="13" max="13" width="2" style="189" bestFit="1" customWidth="1"/>
    <col min="14" max="16384" width="11.42578125" style="40"/>
  </cols>
  <sheetData>
    <row r="1" spans="2:14" ht="42.95" customHeight="1" x14ac:dyDescent="0.2"/>
    <row r="2" spans="2:14" ht="18" customHeight="1" x14ac:dyDescent="0.2">
      <c r="B2" s="1984" t="s">
        <v>142</v>
      </c>
      <c r="C2" s="1984"/>
      <c r="D2" s="1984"/>
      <c r="E2" s="1984"/>
      <c r="F2" s="875" t="s">
        <v>751</v>
      </c>
      <c r="I2" s="913"/>
      <c r="J2" s="190"/>
      <c r="K2" s="190"/>
      <c r="L2" s="190"/>
      <c r="M2" s="3"/>
    </row>
    <row r="3" spans="2:14" ht="36" customHeight="1" x14ac:dyDescent="0.25">
      <c r="B3" s="2017" t="s">
        <v>143</v>
      </c>
      <c r="C3" s="2017"/>
      <c r="D3" s="2017"/>
      <c r="E3" s="2017"/>
      <c r="G3" s="191"/>
      <c r="H3" s="950"/>
      <c r="I3" s="193"/>
      <c r="J3" s="194"/>
      <c r="K3" s="194"/>
      <c r="L3" s="194"/>
      <c r="M3" s="193"/>
    </row>
    <row r="4" spans="2:14" ht="19.149999999999999" customHeight="1" thickBot="1" x14ac:dyDescent="0.3">
      <c r="B4" s="2011">
        <v>2021</v>
      </c>
      <c r="C4" s="2011"/>
      <c r="D4" s="2011"/>
      <c r="E4" s="2011"/>
      <c r="F4" s="194"/>
      <c r="G4" s="194"/>
      <c r="H4" s="192"/>
      <c r="I4" s="193"/>
      <c r="J4" s="194"/>
      <c r="K4" s="194"/>
      <c r="L4" s="194"/>
      <c r="M4" s="193"/>
    </row>
    <row r="5" spans="2:14" x14ac:dyDescent="0.2">
      <c r="B5" s="195"/>
      <c r="C5" s="195"/>
      <c r="D5" s="195"/>
      <c r="E5" s="195"/>
      <c r="F5" s="31"/>
      <c r="G5" s="31"/>
      <c r="H5" s="196"/>
      <c r="I5" s="914"/>
      <c r="J5" s="198"/>
      <c r="K5" s="198"/>
      <c r="L5" s="198"/>
      <c r="M5" s="197"/>
    </row>
    <row r="6" spans="2:14" ht="25.5" customHeight="1" x14ac:dyDescent="0.2">
      <c r="B6" s="131" t="s">
        <v>16</v>
      </c>
      <c r="C6" s="132" t="s">
        <v>43</v>
      </c>
      <c r="D6" s="132" t="s">
        <v>44</v>
      </c>
      <c r="E6" s="131" t="s">
        <v>8</v>
      </c>
      <c r="F6" s="199"/>
      <c r="H6" s="915"/>
      <c r="I6" s="916"/>
      <c r="J6" s="916"/>
      <c r="K6" s="199"/>
      <c r="L6" s="199"/>
      <c r="M6" s="200"/>
    </row>
    <row r="7" spans="2:14" ht="18" customHeight="1" x14ac:dyDescent="0.25">
      <c r="B7" s="620" t="s">
        <v>126</v>
      </c>
      <c r="C7" s="170"/>
      <c r="D7" s="170"/>
      <c r="E7" s="170"/>
      <c r="F7" s="185"/>
      <c r="H7" s="185"/>
      <c r="I7" s="201"/>
      <c r="J7" s="955"/>
      <c r="K7" s="185"/>
      <c r="L7" s="185"/>
      <c r="M7" s="202"/>
    </row>
    <row r="8" spans="2:14" ht="18" customHeight="1" x14ac:dyDescent="0.2">
      <c r="B8" s="33" t="s">
        <v>21</v>
      </c>
      <c r="C8" s="956">
        <v>9073</v>
      </c>
      <c r="D8" s="956">
        <v>3424</v>
      </c>
      <c r="E8" s="204">
        <v>12497</v>
      </c>
      <c r="F8" s="746"/>
      <c r="H8" s="911"/>
      <c r="I8" s="911"/>
      <c r="J8" s="952"/>
      <c r="K8" s="203"/>
      <c r="L8" s="203"/>
      <c r="M8" s="203"/>
      <c r="N8" s="94"/>
    </row>
    <row r="9" spans="2:14" ht="18" customHeight="1" x14ac:dyDescent="0.2">
      <c r="B9" s="33" t="s">
        <v>22</v>
      </c>
      <c r="C9" s="956">
        <v>1466</v>
      </c>
      <c r="D9" s="956">
        <v>454</v>
      </c>
      <c r="E9" s="204">
        <v>1920</v>
      </c>
      <c r="F9" s="746"/>
      <c r="H9" s="911"/>
      <c r="I9" s="911"/>
      <c r="J9" s="952"/>
      <c r="K9" s="203"/>
      <c r="L9" s="203"/>
      <c r="M9" s="203"/>
      <c r="N9" s="94"/>
    </row>
    <row r="10" spans="2:14" ht="18" customHeight="1" x14ac:dyDescent="0.2">
      <c r="B10" s="33" t="s">
        <v>23</v>
      </c>
      <c r="C10" s="956">
        <v>597</v>
      </c>
      <c r="D10" s="956">
        <v>32</v>
      </c>
      <c r="E10" s="204">
        <v>629</v>
      </c>
      <c r="F10" s="746"/>
      <c r="H10" s="911"/>
      <c r="I10" s="911"/>
      <c r="J10" s="952"/>
      <c r="K10" s="203"/>
      <c r="L10" s="203"/>
      <c r="M10" s="203"/>
      <c r="N10" s="94"/>
    </row>
    <row r="11" spans="2:14" ht="18" customHeight="1" x14ac:dyDescent="0.2">
      <c r="B11" s="33" t="s">
        <v>24</v>
      </c>
      <c r="C11" s="956">
        <v>16224</v>
      </c>
      <c r="D11" s="956">
        <v>3083</v>
      </c>
      <c r="E11" s="204">
        <v>19307</v>
      </c>
      <c r="F11" s="746"/>
      <c r="H11" s="911"/>
      <c r="I11" s="911"/>
      <c r="J11" s="952"/>
      <c r="K11" s="203"/>
      <c r="L11" s="203"/>
      <c r="M11" s="203"/>
      <c r="N11" s="94"/>
    </row>
    <row r="12" spans="2:14" ht="18" customHeight="1" x14ac:dyDescent="0.2">
      <c r="B12" s="33" t="s">
        <v>25</v>
      </c>
      <c r="C12" s="956">
        <v>427</v>
      </c>
      <c r="D12" s="956">
        <v>35</v>
      </c>
      <c r="E12" s="204">
        <v>462</v>
      </c>
      <c r="F12" s="746"/>
      <c r="H12" s="911"/>
      <c r="I12" s="911"/>
      <c r="J12" s="952"/>
      <c r="K12" s="203"/>
      <c r="L12" s="203"/>
      <c r="M12" s="203"/>
      <c r="N12" s="94"/>
    </row>
    <row r="13" spans="2:14" ht="18" customHeight="1" x14ac:dyDescent="0.2">
      <c r="B13" s="33" t="s">
        <v>26</v>
      </c>
      <c r="C13" s="956">
        <v>22153</v>
      </c>
      <c r="D13" s="956">
        <v>1481</v>
      </c>
      <c r="E13" s="204">
        <v>23634</v>
      </c>
      <c r="F13" s="746"/>
      <c r="H13" s="911"/>
      <c r="I13" s="911"/>
      <c r="J13" s="952"/>
      <c r="K13" s="203"/>
      <c r="L13" s="203"/>
      <c r="M13" s="203"/>
      <c r="N13" s="94"/>
    </row>
    <row r="14" spans="2:14" ht="18" customHeight="1" x14ac:dyDescent="0.2">
      <c r="B14" s="33" t="s">
        <v>27</v>
      </c>
      <c r="C14" s="956">
        <v>12758</v>
      </c>
      <c r="D14" s="956">
        <v>6523</v>
      </c>
      <c r="E14" s="204">
        <v>19281</v>
      </c>
      <c r="F14" s="746"/>
      <c r="H14" s="911"/>
      <c r="I14" s="911"/>
      <c r="J14" s="952"/>
      <c r="K14" s="203"/>
      <c r="L14" s="203"/>
      <c r="M14" s="203"/>
      <c r="N14" s="94"/>
    </row>
    <row r="15" spans="2:14" ht="18" customHeight="1" x14ac:dyDescent="0.2">
      <c r="B15" s="33" t="s">
        <v>28</v>
      </c>
      <c r="C15" s="956">
        <v>3137</v>
      </c>
      <c r="D15" s="956">
        <v>3559</v>
      </c>
      <c r="E15" s="204">
        <v>6696</v>
      </c>
      <c r="F15" s="746"/>
      <c r="H15" s="911"/>
      <c r="I15" s="911"/>
      <c r="J15" s="952"/>
      <c r="K15" s="203"/>
      <c r="L15" s="203"/>
      <c r="M15" s="203"/>
      <c r="N15" s="94"/>
    </row>
    <row r="16" spans="2:14" ht="18" customHeight="1" x14ac:dyDescent="0.2">
      <c r="B16" s="33" t="s">
        <v>29</v>
      </c>
      <c r="C16" s="956">
        <v>11565</v>
      </c>
      <c r="D16" s="956">
        <v>1248</v>
      </c>
      <c r="E16" s="204">
        <v>12813</v>
      </c>
      <c r="F16" s="746"/>
      <c r="H16" s="911"/>
      <c r="I16" s="911"/>
      <c r="J16" s="952"/>
      <c r="K16" s="203"/>
      <c r="L16" s="203"/>
      <c r="M16" s="203"/>
      <c r="N16" s="94"/>
    </row>
    <row r="17" spans="2:14" ht="18" customHeight="1" x14ac:dyDescent="0.2">
      <c r="B17" s="33" t="s">
        <v>30</v>
      </c>
      <c r="C17" s="956">
        <v>398</v>
      </c>
      <c r="D17" s="956">
        <v>488</v>
      </c>
      <c r="E17" s="204">
        <v>886</v>
      </c>
      <c r="F17" s="746"/>
      <c r="H17" s="911"/>
      <c r="I17" s="911"/>
      <c r="J17" s="952"/>
      <c r="K17" s="203"/>
      <c r="L17" s="203"/>
      <c r="M17" s="203"/>
      <c r="N17" s="94"/>
    </row>
    <row r="18" spans="2:14" ht="18" customHeight="1" x14ac:dyDescent="0.2">
      <c r="B18" s="33" t="s">
        <v>31</v>
      </c>
      <c r="C18" s="956">
        <v>11338</v>
      </c>
      <c r="D18" s="956">
        <v>6202</v>
      </c>
      <c r="E18" s="204">
        <v>17540</v>
      </c>
      <c r="F18" s="746"/>
      <c r="H18" s="911"/>
      <c r="I18" s="911"/>
      <c r="J18" s="952"/>
      <c r="K18" s="203"/>
      <c r="L18" s="203"/>
      <c r="M18" s="203"/>
      <c r="N18" s="94"/>
    </row>
    <row r="19" spans="2:14" ht="18" customHeight="1" x14ac:dyDescent="0.2">
      <c r="B19" s="33" t="s">
        <v>32</v>
      </c>
      <c r="C19" s="956">
        <v>2533</v>
      </c>
      <c r="D19" s="956">
        <v>3028</v>
      </c>
      <c r="E19" s="204">
        <v>5561</v>
      </c>
      <c r="F19" s="746"/>
      <c r="H19" s="911"/>
      <c r="I19" s="911"/>
      <c r="J19" s="952"/>
      <c r="K19" s="203"/>
      <c r="L19" s="203"/>
      <c r="M19" s="203"/>
      <c r="N19" s="94"/>
    </row>
    <row r="20" spans="2:14" ht="18" customHeight="1" x14ac:dyDescent="0.2">
      <c r="B20" s="33" t="s">
        <v>33</v>
      </c>
      <c r="C20" s="956">
        <v>1015</v>
      </c>
      <c r="D20" s="956">
        <v>2727</v>
      </c>
      <c r="E20" s="204">
        <v>3742</v>
      </c>
      <c r="F20" s="746"/>
      <c r="H20" s="911"/>
      <c r="I20" s="911"/>
      <c r="J20" s="952"/>
      <c r="K20" s="203"/>
      <c r="L20" s="203"/>
      <c r="M20" s="203"/>
      <c r="N20" s="94"/>
    </row>
    <row r="21" spans="2:14" ht="18" customHeight="1" x14ac:dyDescent="0.2">
      <c r="B21" s="33" t="s">
        <v>34</v>
      </c>
      <c r="C21" s="956">
        <v>1199</v>
      </c>
      <c r="D21" s="956">
        <v>3559</v>
      </c>
      <c r="E21" s="204">
        <v>4758</v>
      </c>
      <c r="F21" s="746"/>
      <c r="H21" s="911"/>
      <c r="I21" s="911"/>
      <c r="J21" s="952"/>
      <c r="K21" s="203"/>
      <c r="L21" s="203"/>
      <c r="M21" s="203"/>
      <c r="N21" s="94"/>
    </row>
    <row r="22" spans="2:14" ht="18" customHeight="1" x14ac:dyDescent="0.2">
      <c r="B22" s="33" t="s">
        <v>35</v>
      </c>
      <c r="C22" s="956">
        <v>3086</v>
      </c>
      <c r="D22" s="956">
        <v>2075</v>
      </c>
      <c r="E22" s="204">
        <v>5161</v>
      </c>
      <c r="F22" s="746"/>
      <c r="H22" s="911"/>
      <c r="I22" s="911"/>
      <c r="J22" s="952"/>
      <c r="K22" s="203"/>
      <c r="L22" s="203"/>
      <c r="M22" s="203"/>
      <c r="N22" s="94"/>
    </row>
    <row r="23" spans="2:14" ht="18" customHeight="1" x14ac:dyDescent="0.2">
      <c r="B23" s="33" t="s">
        <v>36</v>
      </c>
      <c r="C23" s="956">
        <v>459</v>
      </c>
      <c r="D23" s="956">
        <v>361</v>
      </c>
      <c r="E23" s="204">
        <v>820</v>
      </c>
      <c r="F23" s="746"/>
      <c r="H23" s="911"/>
      <c r="I23" s="911"/>
      <c r="J23" s="952"/>
      <c r="K23" s="203"/>
      <c r="L23" s="203"/>
      <c r="M23" s="203"/>
      <c r="N23" s="94"/>
    </row>
    <row r="24" spans="2:14" ht="18" customHeight="1" x14ac:dyDescent="0.2">
      <c r="B24" s="33" t="s">
        <v>37</v>
      </c>
      <c r="C24" s="956">
        <v>5</v>
      </c>
      <c r="D24" s="956">
        <v>3</v>
      </c>
      <c r="E24" s="204">
        <v>8</v>
      </c>
      <c r="F24" s="746"/>
      <c r="H24" s="911"/>
      <c r="I24" s="911"/>
      <c r="J24" s="952"/>
      <c r="K24" s="203"/>
      <c r="L24" s="203"/>
      <c r="M24" s="203"/>
      <c r="N24" s="94"/>
    </row>
    <row r="25" spans="2:14" ht="18" customHeight="1" x14ac:dyDescent="0.25">
      <c r="B25" s="174" t="s">
        <v>127</v>
      </c>
      <c r="C25" s="204">
        <v>97433</v>
      </c>
      <c r="D25" s="204">
        <v>38282</v>
      </c>
      <c r="E25" s="204">
        <v>135715</v>
      </c>
      <c r="F25" s="746"/>
      <c r="H25" s="746"/>
      <c r="I25" s="746"/>
      <c r="J25" s="952"/>
      <c r="K25" s="203"/>
      <c r="L25" s="203"/>
      <c r="M25" s="203"/>
      <c r="N25" s="202"/>
    </row>
    <row r="26" spans="2:14" ht="18" customHeight="1" x14ac:dyDescent="0.2">
      <c r="B26" s="620" t="s">
        <v>128</v>
      </c>
      <c r="C26" s="204"/>
      <c r="D26" s="204"/>
      <c r="E26" s="204"/>
      <c r="F26" s="746"/>
      <c r="H26" s="201"/>
      <c r="I26" s="201"/>
      <c r="J26" s="185"/>
      <c r="K26" s="203"/>
      <c r="L26" s="203"/>
      <c r="M26" s="203"/>
    </row>
    <row r="27" spans="2:14" ht="18" customHeight="1" x14ac:dyDescent="0.2">
      <c r="B27" s="33" t="s">
        <v>21</v>
      </c>
      <c r="C27" s="956">
        <v>1073</v>
      </c>
      <c r="D27" s="956">
        <v>617</v>
      </c>
      <c r="E27" s="204">
        <v>1690</v>
      </c>
      <c r="F27" s="746"/>
      <c r="H27" s="911"/>
      <c r="I27" s="911"/>
      <c r="J27" s="952"/>
      <c r="K27" s="203"/>
      <c r="L27" s="203"/>
      <c r="M27" s="203"/>
      <c r="N27" s="94"/>
    </row>
    <row r="28" spans="2:14" ht="18" customHeight="1" x14ac:dyDescent="0.2">
      <c r="B28" s="33" t="s">
        <v>22</v>
      </c>
      <c r="C28" s="956">
        <v>132</v>
      </c>
      <c r="D28" s="956">
        <v>144</v>
      </c>
      <c r="E28" s="204">
        <v>276</v>
      </c>
      <c r="F28" s="746"/>
      <c r="H28" s="911"/>
      <c r="I28" s="911"/>
      <c r="J28" s="952"/>
      <c r="K28" s="203"/>
      <c r="L28" s="203"/>
      <c r="M28" s="203"/>
      <c r="N28" s="94"/>
    </row>
    <row r="29" spans="2:14" ht="18" customHeight="1" x14ac:dyDescent="0.2">
      <c r="B29" s="33" t="s">
        <v>23</v>
      </c>
      <c r="C29" s="956">
        <v>107</v>
      </c>
      <c r="D29" s="956">
        <v>21</v>
      </c>
      <c r="E29" s="204">
        <v>128</v>
      </c>
      <c r="F29" s="746"/>
      <c r="H29" s="911"/>
      <c r="I29" s="911"/>
      <c r="J29" s="952"/>
      <c r="K29" s="203"/>
      <c r="L29" s="203"/>
      <c r="M29" s="203"/>
      <c r="N29" s="94"/>
    </row>
    <row r="30" spans="2:14" ht="18" customHeight="1" x14ac:dyDescent="0.2">
      <c r="B30" s="33" t="s">
        <v>24</v>
      </c>
      <c r="C30" s="956">
        <v>3128</v>
      </c>
      <c r="D30" s="956">
        <v>1413</v>
      </c>
      <c r="E30" s="204">
        <v>4541</v>
      </c>
      <c r="F30" s="746"/>
      <c r="H30" s="911"/>
      <c r="I30" s="911"/>
      <c r="J30" s="952"/>
      <c r="K30" s="203"/>
      <c r="L30" s="203"/>
      <c r="M30" s="203"/>
      <c r="N30" s="94"/>
    </row>
    <row r="31" spans="2:14" ht="18" customHeight="1" x14ac:dyDescent="0.2">
      <c r="B31" s="33" t="s">
        <v>25</v>
      </c>
      <c r="C31" s="956">
        <v>86</v>
      </c>
      <c r="D31" s="956">
        <v>13</v>
      </c>
      <c r="E31" s="204">
        <v>99</v>
      </c>
      <c r="F31" s="746"/>
      <c r="H31" s="911"/>
      <c r="I31" s="911"/>
      <c r="J31" s="952"/>
      <c r="K31" s="203"/>
      <c r="L31" s="203"/>
      <c r="M31" s="203"/>
      <c r="N31" s="94"/>
    </row>
    <row r="32" spans="2:14" ht="18" customHeight="1" x14ac:dyDescent="0.2">
      <c r="B32" s="33" t="s">
        <v>26</v>
      </c>
      <c r="C32" s="956">
        <v>5875</v>
      </c>
      <c r="D32" s="956">
        <v>1012</v>
      </c>
      <c r="E32" s="204">
        <v>6887</v>
      </c>
      <c r="F32" s="746"/>
      <c r="H32" s="911"/>
      <c r="I32" s="911"/>
      <c r="J32" s="952"/>
      <c r="K32" s="203"/>
      <c r="L32" s="203"/>
      <c r="M32" s="203"/>
      <c r="N32" s="94"/>
    </row>
    <row r="33" spans="2:14" ht="18" customHeight="1" x14ac:dyDescent="0.2">
      <c r="B33" s="33" t="s">
        <v>27</v>
      </c>
      <c r="C33" s="956">
        <v>3583</v>
      </c>
      <c r="D33" s="956">
        <v>3443</v>
      </c>
      <c r="E33" s="204">
        <v>7026</v>
      </c>
      <c r="F33" s="746"/>
      <c r="H33" s="911"/>
      <c r="I33" s="911"/>
      <c r="J33" s="952"/>
      <c r="K33" s="203"/>
      <c r="L33" s="203"/>
      <c r="M33" s="203"/>
      <c r="N33" s="94"/>
    </row>
    <row r="34" spans="2:14" ht="18" customHeight="1" x14ac:dyDescent="0.2">
      <c r="B34" s="33" t="s">
        <v>28</v>
      </c>
      <c r="C34" s="956">
        <v>971</v>
      </c>
      <c r="D34" s="956">
        <v>1246</v>
      </c>
      <c r="E34" s="204">
        <v>2217</v>
      </c>
      <c r="F34" s="746"/>
      <c r="H34" s="911"/>
      <c r="I34" s="911"/>
      <c r="J34" s="952"/>
      <c r="K34" s="203"/>
      <c r="L34" s="203"/>
      <c r="M34" s="203"/>
      <c r="N34" s="94"/>
    </row>
    <row r="35" spans="2:14" ht="18" customHeight="1" x14ac:dyDescent="0.2">
      <c r="B35" s="33" t="s">
        <v>29</v>
      </c>
      <c r="C35" s="956">
        <v>2398</v>
      </c>
      <c r="D35" s="956">
        <v>659</v>
      </c>
      <c r="E35" s="204">
        <v>3057</v>
      </c>
      <c r="F35" s="746"/>
      <c r="H35" s="911"/>
      <c r="I35" s="911"/>
      <c r="J35" s="952"/>
      <c r="K35" s="203"/>
      <c r="L35" s="203"/>
      <c r="M35" s="203"/>
      <c r="N35" s="94"/>
    </row>
    <row r="36" spans="2:14" ht="18" customHeight="1" x14ac:dyDescent="0.2">
      <c r="B36" s="33" t="s">
        <v>30</v>
      </c>
      <c r="C36" s="956">
        <v>333</v>
      </c>
      <c r="D36" s="956">
        <v>536</v>
      </c>
      <c r="E36" s="204">
        <v>869</v>
      </c>
      <c r="F36" s="746"/>
      <c r="H36" s="911"/>
      <c r="I36" s="911"/>
      <c r="J36" s="952"/>
      <c r="K36" s="203"/>
      <c r="L36" s="203"/>
      <c r="M36" s="203"/>
      <c r="N36" s="94"/>
    </row>
    <row r="37" spans="2:14" ht="18" customHeight="1" x14ac:dyDescent="0.2">
      <c r="B37" s="33" t="s">
        <v>31</v>
      </c>
      <c r="C37" s="956">
        <v>4634</v>
      </c>
      <c r="D37" s="956">
        <v>3728</v>
      </c>
      <c r="E37" s="204">
        <v>8362</v>
      </c>
      <c r="F37" s="746"/>
      <c r="H37" s="911"/>
      <c r="I37" s="911"/>
      <c r="J37" s="952"/>
      <c r="K37" s="203"/>
      <c r="L37" s="203"/>
      <c r="M37" s="203"/>
      <c r="N37" s="94"/>
    </row>
    <row r="38" spans="2:14" ht="18" customHeight="1" x14ac:dyDescent="0.2">
      <c r="B38" s="33" t="s">
        <v>32</v>
      </c>
      <c r="C38" s="956">
        <v>761</v>
      </c>
      <c r="D38" s="956">
        <v>1711</v>
      </c>
      <c r="E38" s="204">
        <v>2472</v>
      </c>
      <c r="F38" s="746"/>
      <c r="H38" s="911"/>
      <c r="I38" s="911"/>
      <c r="J38" s="952"/>
      <c r="K38" s="203"/>
      <c r="L38" s="203"/>
      <c r="M38" s="203"/>
      <c r="N38" s="94"/>
    </row>
    <row r="39" spans="2:14" ht="18" customHeight="1" x14ac:dyDescent="0.2">
      <c r="B39" s="33" t="s">
        <v>33</v>
      </c>
      <c r="C39" s="956">
        <v>420</v>
      </c>
      <c r="D39" s="956">
        <v>1752</v>
      </c>
      <c r="E39" s="204">
        <v>2172</v>
      </c>
      <c r="F39" s="746"/>
      <c r="H39" s="911"/>
      <c r="I39" s="911"/>
      <c r="J39" s="952"/>
      <c r="K39" s="203"/>
      <c r="L39" s="203"/>
      <c r="M39" s="203"/>
      <c r="N39" s="94"/>
    </row>
    <row r="40" spans="2:14" ht="18" customHeight="1" x14ac:dyDescent="0.2">
      <c r="B40" s="33" t="s">
        <v>34</v>
      </c>
      <c r="C40" s="956">
        <v>667</v>
      </c>
      <c r="D40" s="956">
        <v>2356</v>
      </c>
      <c r="E40" s="204">
        <v>3023</v>
      </c>
      <c r="F40" s="746"/>
      <c r="H40" s="911"/>
      <c r="I40" s="911"/>
      <c r="J40" s="952"/>
      <c r="K40" s="203"/>
      <c r="L40" s="203"/>
      <c r="M40" s="203"/>
      <c r="N40" s="94"/>
    </row>
    <row r="41" spans="2:14" ht="18" customHeight="1" x14ac:dyDescent="0.2">
      <c r="B41" s="33" t="s">
        <v>35</v>
      </c>
      <c r="C41" s="956">
        <v>943</v>
      </c>
      <c r="D41" s="956">
        <v>1294</v>
      </c>
      <c r="E41" s="204">
        <v>2237</v>
      </c>
      <c r="F41" s="746"/>
      <c r="H41" s="911"/>
      <c r="I41" s="911"/>
      <c r="J41" s="952"/>
      <c r="K41" s="203"/>
      <c r="L41" s="203"/>
      <c r="M41" s="203"/>
      <c r="N41" s="94"/>
    </row>
    <row r="42" spans="2:14" ht="18" customHeight="1" x14ac:dyDescent="0.2">
      <c r="B42" s="33" t="s">
        <v>36</v>
      </c>
      <c r="C42" s="956">
        <v>349</v>
      </c>
      <c r="D42" s="956">
        <v>193</v>
      </c>
      <c r="E42" s="204">
        <v>542</v>
      </c>
      <c r="F42" s="746"/>
      <c r="H42" s="911"/>
      <c r="I42" s="911"/>
      <c r="J42" s="952"/>
      <c r="K42" s="203"/>
      <c r="L42" s="203"/>
      <c r="M42" s="203"/>
      <c r="N42" s="94"/>
    </row>
    <row r="43" spans="2:14" ht="18" customHeight="1" x14ac:dyDescent="0.2">
      <c r="B43" s="33" t="s">
        <v>37</v>
      </c>
      <c r="C43" s="956">
        <v>1</v>
      </c>
      <c r="D43" s="956">
        <v>2</v>
      </c>
      <c r="E43" s="204">
        <v>3</v>
      </c>
      <c r="F43" s="746"/>
      <c r="H43" s="911"/>
      <c r="I43" s="911"/>
      <c r="J43" s="952"/>
      <c r="K43" s="203"/>
      <c r="L43" s="203"/>
      <c r="M43" s="203"/>
      <c r="N43" s="94"/>
    </row>
    <row r="44" spans="2:14" ht="18" customHeight="1" x14ac:dyDescent="0.25">
      <c r="B44" s="174" t="s">
        <v>778</v>
      </c>
      <c r="C44" s="204">
        <v>25461</v>
      </c>
      <c r="D44" s="204">
        <v>20140</v>
      </c>
      <c r="E44" s="204">
        <v>45601</v>
      </c>
      <c r="F44" s="746"/>
      <c r="H44" s="746"/>
      <c r="I44" s="746"/>
      <c r="J44" s="952"/>
      <c r="K44" s="203"/>
      <c r="L44" s="203"/>
      <c r="M44" s="203"/>
      <c r="N44" s="202"/>
    </row>
    <row r="45" spans="2:14" ht="18" customHeight="1" x14ac:dyDescent="0.2">
      <c r="B45" s="620" t="s">
        <v>130</v>
      </c>
      <c r="C45" s="204"/>
      <c r="D45" s="204"/>
      <c r="E45" s="204"/>
      <c r="F45" s="746"/>
      <c r="H45" s="201"/>
      <c r="I45" s="201"/>
      <c r="J45" s="185"/>
      <c r="K45" s="203"/>
      <c r="L45" s="203"/>
      <c r="M45" s="203"/>
    </row>
    <row r="46" spans="2:14" ht="18" customHeight="1" x14ac:dyDescent="0.2">
      <c r="B46" s="33" t="s">
        <v>21</v>
      </c>
      <c r="C46" s="957">
        <v>10146</v>
      </c>
      <c r="D46" s="957">
        <v>4041</v>
      </c>
      <c r="E46" s="204">
        <v>14187</v>
      </c>
      <c r="F46" s="746"/>
      <c r="H46" s="201"/>
      <c r="I46" s="201"/>
      <c r="J46" s="201"/>
      <c r="K46" s="203"/>
      <c r="L46" s="203"/>
      <c r="M46" s="203"/>
    </row>
    <row r="47" spans="2:14" ht="18" customHeight="1" x14ac:dyDescent="0.2">
      <c r="B47" s="33" t="s">
        <v>22</v>
      </c>
      <c r="C47" s="957">
        <v>1598</v>
      </c>
      <c r="D47" s="957">
        <v>598</v>
      </c>
      <c r="E47" s="204">
        <v>2196</v>
      </c>
      <c r="F47" s="746"/>
      <c r="H47" s="201"/>
      <c r="I47" s="201"/>
      <c r="J47" s="201"/>
      <c r="K47" s="203"/>
      <c r="L47" s="203"/>
      <c r="M47" s="203"/>
    </row>
    <row r="48" spans="2:14" ht="18" customHeight="1" x14ac:dyDescent="0.2">
      <c r="B48" s="33" t="s">
        <v>23</v>
      </c>
      <c r="C48" s="957">
        <v>704</v>
      </c>
      <c r="D48" s="957">
        <v>53</v>
      </c>
      <c r="E48" s="204">
        <v>757</v>
      </c>
      <c r="F48" s="746"/>
      <c r="H48" s="201"/>
      <c r="I48" s="201"/>
      <c r="J48" s="201"/>
      <c r="K48" s="203"/>
      <c r="L48" s="203"/>
      <c r="M48" s="203"/>
    </row>
    <row r="49" spans="2:13" ht="18" customHeight="1" x14ac:dyDescent="0.2">
      <c r="B49" s="33" t="s">
        <v>24</v>
      </c>
      <c r="C49" s="957">
        <v>19352</v>
      </c>
      <c r="D49" s="957">
        <v>4496</v>
      </c>
      <c r="E49" s="204">
        <v>23848</v>
      </c>
      <c r="F49" s="746"/>
      <c r="H49" s="201"/>
      <c r="I49" s="201"/>
      <c r="J49" s="201"/>
      <c r="K49" s="203"/>
      <c r="L49" s="203"/>
      <c r="M49" s="203"/>
    </row>
    <row r="50" spans="2:13" ht="18" customHeight="1" x14ac:dyDescent="0.2">
      <c r="B50" s="33" t="s">
        <v>25</v>
      </c>
      <c r="C50" s="957">
        <v>513</v>
      </c>
      <c r="D50" s="957">
        <v>48</v>
      </c>
      <c r="E50" s="204">
        <v>561</v>
      </c>
      <c r="F50" s="746"/>
      <c r="H50" s="201"/>
      <c r="I50" s="201"/>
      <c r="J50" s="201"/>
      <c r="K50" s="203"/>
      <c r="L50" s="203"/>
      <c r="M50" s="203"/>
    </row>
    <row r="51" spans="2:13" ht="18" customHeight="1" x14ac:dyDescent="0.2">
      <c r="B51" s="33" t="s">
        <v>26</v>
      </c>
      <c r="C51" s="957">
        <v>28028</v>
      </c>
      <c r="D51" s="957">
        <v>2493</v>
      </c>
      <c r="E51" s="204">
        <v>30521</v>
      </c>
      <c r="F51" s="746"/>
      <c r="H51" s="201"/>
      <c r="I51" s="201"/>
      <c r="J51" s="201"/>
      <c r="K51" s="203"/>
      <c r="L51" s="203"/>
      <c r="M51" s="203"/>
    </row>
    <row r="52" spans="2:13" ht="18" customHeight="1" x14ac:dyDescent="0.2">
      <c r="B52" s="33" t="s">
        <v>27</v>
      </c>
      <c r="C52" s="957">
        <v>16341</v>
      </c>
      <c r="D52" s="957">
        <v>9966</v>
      </c>
      <c r="E52" s="204">
        <v>26307</v>
      </c>
      <c r="F52" s="746"/>
      <c r="H52" s="201"/>
      <c r="I52" s="201"/>
      <c r="J52" s="201"/>
      <c r="K52" s="203"/>
      <c r="L52" s="203"/>
      <c r="M52" s="203"/>
    </row>
    <row r="53" spans="2:13" ht="18" customHeight="1" x14ac:dyDescent="0.2">
      <c r="B53" s="33" t="s">
        <v>28</v>
      </c>
      <c r="C53" s="957">
        <v>4108</v>
      </c>
      <c r="D53" s="957">
        <v>4805</v>
      </c>
      <c r="E53" s="204">
        <v>8913</v>
      </c>
      <c r="F53" s="746"/>
      <c r="H53" s="201"/>
      <c r="I53" s="201"/>
      <c r="J53" s="201"/>
      <c r="K53" s="203"/>
      <c r="L53" s="203"/>
      <c r="M53" s="203"/>
    </row>
    <row r="54" spans="2:13" ht="18" customHeight="1" x14ac:dyDescent="0.2">
      <c r="B54" s="33" t="s">
        <v>29</v>
      </c>
      <c r="C54" s="957">
        <v>13963</v>
      </c>
      <c r="D54" s="957">
        <v>1907</v>
      </c>
      <c r="E54" s="204">
        <v>15870</v>
      </c>
      <c r="F54" s="746"/>
      <c r="H54" s="201"/>
      <c r="I54" s="201"/>
      <c r="J54" s="201"/>
      <c r="K54" s="203"/>
      <c r="L54" s="203"/>
      <c r="M54" s="203"/>
    </row>
    <row r="55" spans="2:13" ht="18" customHeight="1" x14ac:dyDescent="0.2">
      <c r="B55" s="33" t="s">
        <v>30</v>
      </c>
      <c r="C55" s="957">
        <v>731</v>
      </c>
      <c r="D55" s="957">
        <v>1024</v>
      </c>
      <c r="E55" s="204">
        <v>1755</v>
      </c>
      <c r="F55" s="746"/>
      <c r="H55" s="201"/>
      <c r="I55" s="201"/>
      <c r="J55" s="201"/>
      <c r="K55" s="203"/>
      <c r="L55" s="203"/>
      <c r="M55" s="203"/>
    </row>
    <row r="56" spans="2:13" ht="18" customHeight="1" x14ac:dyDescent="0.2">
      <c r="B56" s="33" t="s">
        <v>31</v>
      </c>
      <c r="C56" s="957">
        <v>15972</v>
      </c>
      <c r="D56" s="957">
        <v>9930</v>
      </c>
      <c r="E56" s="204">
        <v>25902</v>
      </c>
      <c r="F56" s="746"/>
      <c r="H56" s="201"/>
      <c r="I56" s="201"/>
      <c r="J56" s="201"/>
      <c r="K56" s="203"/>
      <c r="L56" s="203"/>
      <c r="M56" s="203"/>
    </row>
    <row r="57" spans="2:13" ht="18" customHeight="1" x14ac:dyDescent="0.2">
      <c r="B57" s="33" t="s">
        <v>32</v>
      </c>
      <c r="C57" s="957">
        <v>3294</v>
      </c>
      <c r="D57" s="957">
        <v>4739</v>
      </c>
      <c r="E57" s="204">
        <v>8033</v>
      </c>
      <c r="F57" s="746"/>
      <c r="H57" s="201"/>
      <c r="I57" s="201"/>
      <c r="J57" s="201"/>
      <c r="K57" s="203"/>
      <c r="L57" s="203"/>
      <c r="M57" s="203"/>
    </row>
    <row r="58" spans="2:13" ht="18" customHeight="1" x14ac:dyDescent="0.2">
      <c r="B58" s="33" t="s">
        <v>33</v>
      </c>
      <c r="C58" s="957">
        <v>1435</v>
      </c>
      <c r="D58" s="957">
        <v>4479</v>
      </c>
      <c r="E58" s="204">
        <v>5914</v>
      </c>
      <c r="F58" s="746"/>
      <c r="H58" s="201"/>
      <c r="I58" s="201"/>
      <c r="J58" s="201"/>
      <c r="K58" s="203"/>
      <c r="L58" s="203"/>
      <c r="M58" s="203"/>
    </row>
    <row r="59" spans="2:13" ht="18" customHeight="1" x14ac:dyDescent="0.2">
      <c r="B59" s="33" t="s">
        <v>34</v>
      </c>
      <c r="C59" s="957">
        <v>1866</v>
      </c>
      <c r="D59" s="957">
        <v>5915</v>
      </c>
      <c r="E59" s="204">
        <v>7781</v>
      </c>
      <c r="F59" s="746"/>
      <c r="H59" s="201"/>
      <c r="I59" s="201"/>
      <c r="J59" s="201"/>
      <c r="K59" s="203"/>
      <c r="L59" s="203"/>
      <c r="M59" s="203"/>
    </row>
    <row r="60" spans="2:13" ht="18" customHeight="1" x14ac:dyDescent="0.2">
      <c r="B60" s="33" t="s">
        <v>35</v>
      </c>
      <c r="C60" s="957">
        <v>4029</v>
      </c>
      <c r="D60" s="957">
        <v>3369</v>
      </c>
      <c r="E60" s="204">
        <v>7398</v>
      </c>
      <c r="F60" s="746"/>
      <c r="H60" s="201"/>
      <c r="I60" s="201"/>
      <c r="J60" s="201"/>
      <c r="K60" s="203"/>
      <c r="L60" s="203"/>
      <c r="M60" s="203"/>
    </row>
    <row r="61" spans="2:13" ht="18" customHeight="1" x14ac:dyDescent="0.2">
      <c r="B61" s="33" t="s">
        <v>36</v>
      </c>
      <c r="C61" s="957">
        <v>808</v>
      </c>
      <c r="D61" s="957">
        <v>554</v>
      </c>
      <c r="E61" s="204">
        <v>1362</v>
      </c>
      <c r="F61" s="746"/>
      <c r="H61" s="201"/>
      <c r="I61" s="201"/>
      <c r="J61" s="201"/>
      <c r="K61" s="203"/>
      <c r="L61" s="203"/>
      <c r="M61" s="203"/>
    </row>
    <row r="62" spans="2:13" ht="18" customHeight="1" x14ac:dyDescent="0.2">
      <c r="B62" s="33" t="s">
        <v>37</v>
      </c>
      <c r="C62" s="957">
        <v>6</v>
      </c>
      <c r="D62" s="957">
        <v>5</v>
      </c>
      <c r="E62" s="204">
        <v>11</v>
      </c>
      <c r="F62" s="746"/>
      <c r="H62" s="201"/>
      <c r="I62" s="201"/>
      <c r="J62" s="201"/>
      <c r="K62" s="203"/>
      <c r="L62" s="203"/>
      <c r="M62" s="203"/>
    </row>
    <row r="63" spans="2:13" ht="18" customHeight="1" x14ac:dyDescent="0.2">
      <c r="B63" s="174" t="s">
        <v>144</v>
      </c>
      <c r="C63" s="204">
        <v>122894</v>
      </c>
      <c r="D63" s="204">
        <v>58422</v>
      </c>
      <c r="E63" s="204">
        <v>181316</v>
      </c>
      <c r="F63" s="746"/>
      <c r="H63" s="201"/>
      <c r="I63" s="201"/>
      <c r="J63" s="201"/>
      <c r="K63" s="203"/>
      <c r="L63" s="203"/>
      <c r="M63" s="203"/>
    </row>
    <row r="64" spans="2:13" ht="18" customHeight="1" x14ac:dyDescent="0.2">
      <c r="B64" s="620" t="s">
        <v>132</v>
      </c>
      <c r="C64" s="204"/>
      <c r="D64" s="204"/>
      <c r="E64" s="204"/>
      <c r="F64" s="746"/>
      <c r="H64" s="201"/>
      <c r="I64" s="201"/>
      <c r="J64" s="185"/>
      <c r="K64" s="203"/>
      <c r="L64" s="203"/>
      <c r="M64" s="203"/>
    </row>
    <row r="65" spans="2:14" ht="18" customHeight="1" x14ac:dyDescent="0.2">
      <c r="B65" s="33" t="s">
        <v>21</v>
      </c>
      <c r="C65" s="956">
        <v>448</v>
      </c>
      <c r="D65" s="956">
        <v>180</v>
      </c>
      <c r="E65" s="204">
        <v>628</v>
      </c>
      <c r="F65" s="746"/>
      <c r="H65" s="746"/>
      <c r="I65" s="746"/>
      <c r="J65" s="952"/>
      <c r="K65" s="203"/>
      <c r="L65" s="203"/>
      <c r="M65" s="203"/>
      <c r="N65" s="94"/>
    </row>
    <row r="66" spans="2:14" ht="18" customHeight="1" x14ac:dyDescent="0.2">
      <c r="B66" s="33" t="s">
        <v>22</v>
      </c>
      <c r="C66" s="956">
        <v>317</v>
      </c>
      <c r="D66" s="956">
        <v>92</v>
      </c>
      <c r="E66" s="204">
        <v>409</v>
      </c>
      <c r="F66" s="746"/>
      <c r="H66" s="746"/>
      <c r="I66" s="746"/>
      <c r="J66" s="952"/>
      <c r="K66" s="203"/>
      <c r="L66" s="203"/>
      <c r="M66" s="203"/>
      <c r="N66" s="94"/>
    </row>
    <row r="67" spans="2:14" ht="18" customHeight="1" x14ac:dyDescent="0.2">
      <c r="B67" s="33" t="s">
        <v>23</v>
      </c>
      <c r="C67" s="956">
        <v>217</v>
      </c>
      <c r="D67" s="956">
        <v>38</v>
      </c>
      <c r="E67" s="204">
        <v>255</v>
      </c>
      <c r="F67" s="746"/>
      <c r="H67" s="746"/>
      <c r="I67" s="746"/>
      <c r="J67" s="952"/>
      <c r="K67" s="203"/>
      <c r="L67" s="203"/>
      <c r="M67" s="203"/>
      <c r="N67" s="94"/>
    </row>
    <row r="68" spans="2:14" ht="18" customHeight="1" x14ac:dyDescent="0.2">
      <c r="B68" s="33" t="s">
        <v>24</v>
      </c>
      <c r="C68" s="956">
        <v>1289</v>
      </c>
      <c r="D68" s="956">
        <v>381</v>
      </c>
      <c r="E68" s="204">
        <v>1670</v>
      </c>
      <c r="F68" s="746"/>
      <c r="H68" s="746"/>
      <c r="I68" s="746"/>
      <c r="J68" s="952"/>
      <c r="K68" s="203"/>
      <c r="L68" s="203"/>
      <c r="M68" s="203"/>
      <c r="N68" s="94"/>
    </row>
    <row r="69" spans="2:14" ht="18" customHeight="1" x14ac:dyDescent="0.2">
      <c r="B69" s="33" t="s">
        <v>25</v>
      </c>
      <c r="C69" s="956">
        <v>56</v>
      </c>
      <c r="D69" s="956">
        <v>12</v>
      </c>
      <c r="E69" s="204">
        <v>68</v>
      </c>
      <c r="F69" s="746"/>
      <c r="H69" s="746"/>
      <c r="I69" s="746"/>
      <c r="J69" s="952"/>
      <c r="K69" s="203"/>
      <c r="L69" s="203"/>
      <c r="M69" s="203"/>
      <c r="N69" s="94"/>
    </row>
    <row r="70" spans="2:14" ht="18" customHeight="1" x14ac:dyDescent="0.2">
      <c r="B70" s="33" t="s">
        <v>26</v>
      </c>
      <c r="C70" s="956">
        <v>2522</v>
      </c>
      <c r="D70" s="956">
        <v>182</v>
      </c>
      <c r="E70" s="204">
        <v>2704</v>
      </c>
      <c r="F70" s="746"/>
      <c r="H70" s="746"/>
      <c r="I70" s="746"/>
      <c r="J70" s="952"/>
      <c r="K70" s="203"/>
      <c r="L70" s="203"/>
      <c r="M70" s="203"/>
      <c r="N70" s="94"/>
    </row>
    <row r="71" spans="2:14" ht="18" customHeight="1" x14ac:dyDescent="0.2">
      <c r="B71" s="33" t="s">
        <v>27</v>
      </c>
      <c r="C71" s="956">
        <v>980</v>
      </c>
      <c r="D71" s="956">
        <v>682</v>
      </c>
      <c r="E71" s="204">
        <v>1662</v>
      </c>
      <c r="F71" s="746"/>
      <c r="H71" s="746"/>
      <c r="I71" s="746"/>
      <c r="J71" s="952"/>
      <c r="K71" s="203"/>
      <c r="L71" s="203"/>
      <c r="M71" s="203"/>
      <c r="N71" s="94"/>
    </row>
    <row r="72" spans="2:14" ht="18" customHeight="1" x14ac:dyDescent="0.2">
      <c r="B72" s="33" t="s">
        <v>28</v>
      </c>
      <c r="C72" s="956">
        <v>198</v>
      </c>
      <c r="D72" s="956">
        <v>312</v>
      </c>
      <c r="E72" s="204">
        <v>510</v>
      </c>
      <c r="F72" s="746"/>
      <c r="H72" s="746"/>
      <c r="I72" s="746"/>
      <c r="J72" s="952"/>
      <c r="K72" s="203"/>
      <c r="L72" s="203"/>
      <c r="M72" s="203"/>
      <c r="N72" s="94"/>
    </row>
    <row r="73" spans="2:14" ht="18" customHeight="1" x14ac:dyDescent="0.2">
      <c r="B73" s="33" t="s">
        <v>29</v>
      </c>
      <c r="C73" s="956">
        <v>998</v>
      </c>
      <c r="D73" s="956">
        <v>181</v>
      </c>
      <c r="E73" s="204">
        <v>1179</v>
      </c>
      <c r="F73" s="746"/>
      <c r="H73" s="746"/>
      <c r="I73" s="746"/>
      <c r="J73" s="952"/>
      <c r="K73" s="203"/>
      <c r="L73" s="203"/>
      <c r="M73" s="203"/>
      <c r="N73" s="94"/>
    </row>
    <row r="74" spans="2:14" ht="18" customHeight="1" x14ac:dyDescent="0.2">
      <c r="B74" s="33" t="s">
        <v>30</v>
      </c>
      <c r="C74" s="956">
        <v>239</v>
      </c>
      <c r="D74" s="956">
        <v>337</v>
      </c>
      <c r="E74" s="204">
        <v>576</v>
      </c>
      <c r="F74" s="746"/>
      <c r="H74" s="746"/>
      <c r="I74" s="746"/>
      <c r="J74" s="952"/>
      <c r="K74" s="203"/>
      <c r="L74" s="203"/>
      <c r="M74" s="203"/>
      <c r="N74" s="94"/>
    </row>
    <row r="75" spans="2:14" ht="18" customHeight="1" x14ac:dyDescent="0.2">
      <c r="B75" s="33" t="s">
        <v>31</v>
      </c>
      <c r="C75" s="956">
        <v>1021</v>
      </c>
      <c r="D75" s="956">
        <v>819</v>
      </c>
      <c r="E75" s="204">
        <v>1840</v>
      </c>
      <c r="F75" s="746"/>
      <c r="H75" s="746"/>
      <c r="I75" s="746"/>
      <c r="J75" s="952"/>
      <c r="K75" s="203"/>
      <c r="L75" s="203"/>
      <c r="M75" s="203"/>
      <c r="N75" s="94"/>
    </row>
    <row r="76" spans="2:14" ht="18" customHeight="1" x14ac:dyDescent="0.2">
      <c r="B76" s="33" t="s">
        <v>32</v>
      </c>
      <c r="C76" s="956">
        <v>1126</v>
      </c>
      <c r="D76" s="956">
        <v>2058</v>
      </c>
      <c r="E76" s="204">
        <v>3184</v>
      </c>
      <c r="F76" s="746"/>
      <c r="H76" s="746"/>
      <c r="I76" s="746"/>
      <c r="J76" s="952"/>
      <c r="K76" s="203"/>
      <c r="L76" s="203"/>
      <c r="M76" s="203"/>
      <c r="N76" s="94"/>
    </row>
    <row r="77" spans="2:14" ht="18" customHeight="1" x14ac:dyDescent="0.2">
      <c r="B77" s="33" t="s">
        <v>33</v>
      </c>
      <c r="C77" s="956">
        <v>266</v>
      </c>
      <c r="D77" s="956">
        <v>886</v>
      </c>
      <c r="E77" s="204">
        <v>1152</v>
      </c>
      <c r="F77" s="746"/>
      <c r="H77" s="746"/>
      <c r="I77" s="746"/>
      <c r="J77" s="952"/>
      <c r="K77" s="203"/>
      <c r="L77" s="203"/>
      <c r="M77" s="203"/>
      <c r="N77" s="94"/>
    </row>
    <row r="78" spans="2:14" ht="18" customHeight="1" x14ac:dyDescent="0.2">
      <c r="B78" s="33" t="s">
        <v>34</v>
      </c>
      <c r="C78" s="956">
        <v>1704</v>
      </c>
      <c r="D78" s="956">
        <v>4133</v>
      </c>
      <c r="E78" s="204">
        <v>5837</v>
      </c>
      <c r="F78" s="746"/>
      <c r="H78" s="746"/>
      <c r="I78" s="746"/>
      <c r="J78" s="952"/>
      <c r="K78" s="203"/>
      <c r="L78" s="203"/>
      <c r="M78" s="203"/>
      <c r="N78" s="94"/>
    </row>
    <row r="79" spans="2:14" ht="18" customHeight="1" x14ac:dyDescent="0.2">
      <c r="B79" s="33" t="s">
        <v>35</v>
      </c>
      <c r="C79" s="956">
        <v>489</v>
      </c>
      <c r="D79" s="956">
        <v>936</v>
      </c>
      <c r="E79" s="204">
        <v>1425</v>
      </c>
      <c r="F79" s="746"/>
      <c r="H79" s="746"/>
      <c r="I79" s="746"/>
      <c r="J79" s="952"/>
      <c r="K79" s="203"/>
      <c r="L79" s="203"/>
      <c r="M79" s="203"/>
      <c r="N79" s="94"/>
    </row>
    <row r="80" spans="2:14" ht="18" customHeight="1" x14ac:dyDescent="0.2">
      <c r="B80" s="33" t="s">
        <v>36</v>
      </c>
      <c r="C80" s="956">
        <v>28</v>
      </c>
      <c r="D80" s="956">
        <v>28</v>
      </c>
      <c r="E80" s="204">
        <v>56</v>
      </c>
      <c r="F80" s="746"/>
      <c r="H80" s="746"/>
      <c r="I80" s="746"/>
      <c r="J80" s="952"/>
      <c r="K80" s="203"/>
      <c r="L80" s="203"/>
      <c r="M80" s="203"/>
      <c r="N80" s="94"/>
    </row>
    <row r="81" spans="2:14" ht="18" customHeight="1" x14ac:dyDescent="0.2">
      <c r="B81" s="33" t="s">
        <v>37</v>
      </c>
      <c r="C81" s="956">
        <v>0</v>
      </c>
      <c r="D81" s="956">
        <v>0</v>
      </c>
      <c r="E81" s="204">
        <v>0</v>
      </c>
      <c r="F81" s="746"/>
      <c r="H81" s="746"/>
      <c r="I81" s="746"/>
      <c r="J81" s="952"/>
      <c r="K81" s="203"/>
      <c r="L81" s="203"/>
      <c r="M81" s="203"/>
      <c r="N81" s="94"/>
    </row>
    <row r="82" spans="2:14" ht="18" customHeight="1" x14ac:dyDescent="0.25">
      <c r="B82" s="174" t="s">
        <v>135</v>
      </c>
      <c r="C82" s="204">
        <v>11898</v>
      </c>
      <c r="D82" s="204">
        <v>11257</v>
      </c>
      <c r="E82" s="204">
        <v>23155</v>
      </c>
      <c r="F82" s="746"/>
      <c r="H82" s="746"/>
      <c r="I82" s="746"/>
      <c r="J82" s="952"/>
      <c r="K82" s="203"/>
      <c r="L82" s="203"/>
      <c r="M82" s="203"/>
      <c r="N82" s="202"/>
    </row>
    <row r="83" spans="2:14" ht="51" customHeight="1" x14ac:dyDescent="0.25">
      <c r="B83" s="2087" t="s">
        <v>756</v>
      </c>
      <c r="C83" s="2087"/>
      <c r="D83" s="2087"/>
      <c r="E83" s="2087"/>
      <c r="F83" s="553"/>
      <c r="H83" s="207"/>
      <c r="I83" s="201"/>
      <c r="J83" s="955"/>
      <c r="K83" s="185"/>
      <c r="L83" s="185"/>
      <c r="M83" s="202"/>
    </row>
    <row r="84" spans="2:14" ht="22.5" customHeight="1" x14ac:dyDescent="0.25">
      <c r="B84" s="2080" t="s">
        <v>757</v>
      </c>
      <c r="C84" s="2080"/>
      <c r="D84" s="2080"/>
      <c r="E84" s="2080"/>
      <c r="F84" s="550"/>
      <c r="G84" s="207"/>
      <c r="H84" s="201"/>
      <c r="I84" s="202"/>
      <c r="J84" s="185"/>
      <c r="K84" s="185"/>
      <c r="L84" s="185"/>
      <c r="M84" s="202"/>
    </row>
    <row r="85" spans="2:14" ht="36.75" customHeight="1" x14ac:dyDescent="0.25">
      <c r="B85" s="2080" t="s">
        <v>758</v>
      </c>
      <c r="C85" s="2080"/>
      <c r="D85" s="2080"/>
      <c r="E85" s="2080"/>
      <c r="F85" s="554"/>
      <c r="G85" s="208"/>
      <c r="H85" s="201"/>
      <c r="I85" s="202"/>
      <c r="J85" s="185"/>
      <c r="K85" s="185"/>
      <c r="L85" s="185"/>
      <c r="M85" s="202"/>
    </row>
    <row r="86" spans="2:14" ht="15.75" customHeight="1" x14ac:dyDescent="0.25">
      <c r="B86" s="2080"/>
      <c r="C86" s="2080"/>
      <c r="D86" s="2080"/>
      <c r="E86" s="2080"/>
      <c r="F86" s="554"/>
      <c r="G86" s="208"/>
      <c r="H86" s="201"/>
      <c r="I86" s="202"/>
      <c r="J86" s="185"/>
      <c r="K86" s="185"/>
      <c r="L86" s="185"/>
      <c r="M86" s="202"/>
    </row>
    <row r="87" spans="2:14" ht="28.5" customHeight="1" x14ac:dyDescent="0.25">
      <c r="B87" s="555"/>
      <c r="C87" s="555"/>
      <c r="D87" s="555"/>
      <c r="E87" s="555"/>
      <c r="F87" s="554"/>
      <c r="G87" s="208"/>
      <c r="H87" s="201"/>
      <c r="I87" s="202"/>
      <c r="J87" s="185"/>
      <c r="K87" s="185"/>
      <c r="L87" s="185"/>
      <c r="M87" s="202"/>
    </row>
    <row r="88" spans="2:14" ht="29.25" customHeight="1" x14ac:dyDescent="0.25">
      <c r="B88" s="2086"/>
      <c r="C88" s="2086"/>
      <c r="D88" s="2086"/>
      <c r="E88" s="2086"/>
      <c r="F88" s="208"/>
      <c r="G88" s="208"/>
      <c r="H88" s="201"/>
      <c r="I88" s="202"/>
      <c r="J88" s="185"/>
      <c r="K88" s="185"/>
      <c r="L88" s="185"/>
      <c r="M88" s="202"/>
    </row>
  </sheetData>
  <mergeCells count="8">
    <mergeCell ref="B86:E86"/>
    <mergeCell ref="B88:E88"/>
    <mergeCell ref="B2:E2"/>
    <mergeCell ref="B3:E3"/>
    <mergeCell ref="B4:E4"/>
    <mergeCell ref="B83:E83"/>
    <mergeCell ref="B85:E85"/>
    <mergeCell ref="B84:E84"/>
  </mergeCells>
  <conditionalFormatting sqref="J8:J25">
    <cfRule type="cellIs" dxfId="5" priority="8" operator="lessThan">
      <formula>0</formula>
    </cfRule>
  </conditionalFormatting>
  <conditionalFormatting sqref="J27:J44">
    <cfRule type="cellIs" dxfId="4" priority="7" operator="lessThan">
      <formula>0</formula>
    </cfRule>
  </conditionalFormatting>
  <conditionalFormatting sqref="J65:J82">
    <cfRule type="cellIs" dxfId="3" priority="5" operator="lessThan">
      <formula>0</formula>
    </cfRule>
  </conditionalFormatting>
  <conditionalFormatting sqref="H25:I25">
    <cfRule type="cellIs" dxfId="2" priority="4" operator="lessThan">
      <formula>0</formula>
    </cfRule>
  </conditionalFormatting>
  <conditionalFormatting sqref="H44:I44">
    <cfRule type="cellIs" dxfId="1" priority="3" operator="lessThan">
      <formula>0</formula>
    </cfRule>
  </conditionalFormatting>
  <conditionalFormatting sqref="H82:I82">
    <cfRule type="cellIs" dxfId="0" priority="1" operator="lessThan">
      <formula>0</formula>
    </cfRule>
  </conditionalFormatting>
  <hyperlinks>
    <hyperlink ref="F2" location="'Capítulo I'!A1" display="Volver" xr:uid="{00000000-0004-0000-1700-000000000000}"/>
  </hyperlinks>
  <pageMargins left="0.7" right="0.7" top="0.75" bottom="0.75" header="0.3" footer="0.3"/>
  <pageSetup paperSize="14"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499984740745262"/>
    <pageSetUpPr fitToPage="1"/>
  </sheetPr>
  <dimension ref="B1:Q70"/>
  <sheetViews>
    <sheetView showGridLines="0" zoomScale="90" zoomScaleNormal="90" workbookViewId="0"/>
  </sheetViews>
  <sheetFormatPr baseColWidth="10" defaultColWidth="11.42578125" defaultRowHeight="12.75" x14ac:dyDescent="0.25"/>
  <cols>
    <col min="1" max="1" width="18.42578125" style="156" customWidth="1"/>
    <col min="2" max="2" width="37" style="156" customWidth="1"/>
    <col min="3" max="6" width="15.85546875" style="156" customWidth="1"/>
    <col min="7" max="12" width="11.42578125" style="156"/>
    <col min="13" max="13" width="14" style="156" customWidth="1"/>
    <col min="14" max="16384" width="11.42578125" style="156"/>
  </cols>
  <sheetData>
    <row r="1" spans="2:17" ht="38.25" customHeight="1" x14ac:dyDescent="0.25"/>
    <row r="2" spans="2:17" ht="27" customHeight="1" x14ac:dyDescent="0.25">
      <c r="B2" s="1984" t="s">
        <v>145</v>
      </c>
      <c r="C2" s="1984"/>
      <c r="D2" s="1984"/>
      <c r="E2" s="1984"/>
      <c r="F2" s="1984"/>
      <c r="G2" s="875" t="s">
        <v>751</v>
      </c>
      <c r="J2" s="958"/>
      <c r="K2" s="958"/>
      <c r="L2" s="958"/>
    </row>
    <row r="3" spans="2:17" ht="46.5" customHeight="1" x14ac:dyDescent="0.25">
      <c r="B3" s="2088" t="s">
        <v>146</v>
      </c>
      <c r="C3" s="2088"/>
      <c r="D3" s="2088"/>
      <c r="E3" s="2088"/>
      <c r="F3" s="2088"/>
    </row>
    <row r="4" spans="2:17" ht="19.149999999999999" customHeight="1" thickBot="1" x14ac:dyDescent="0.3">
      <c r="B4" s="2011">
        <v>2021</v>
      </c>
      <c r="C4" s="2011"/>
      <c r="D4" s="2011"/>
      <c r="E4" s="2011"/>
      <c r="F4" s="2011"/>
      <c r="J4" s="958"/>
    </row>
    <row r="5" spans="2:17" ht="17.25" customHeight="1" x14ac:dyDescent="0.25">
      <c r="B5" s="38"/>
      <c r="C5" s="923"/>
      <c r="D5" s="923"/>
      <c r="E5" s="923"/>
      <c r="F5" s="923"/>
    </row>
    <row r="6" spans="2:17" ht="15.75" x14ac:dyDescent="0.25">
      <c r="B6" s="2006" t="s">
        <v>73</v>
      </c>
      <c r="C6" s="2089" t="s">
        <v>17</v>
      </c>
      <c r="D6" s="2089"/>
      <c r="E6" s="2089"/>
      <c r="F6" s="2049" t="s">
        <v>8</v>
      </c>
    </row>
    <row r="7" spans="2:17" ht="15.75" x14ac:dyDescent="0.25">
      <c r="B7" s="2070"/>
      <c r="C7" s="132" t="s">
        <v>18</v>
      </c>
      <c r="D7" s="132" t="s">
        <v>19</v>
      </c>
      <c r="E7" s="132" t="s">
        <v>20</v>
      </c>
      <c r="F7" s="2071"/>
    </row>
    <row r="8" spans="2:17" ht="17.25" x14ac:dyDescent="0.25">
      <c r="B8" s="621" t="s">
        <v>147</v>
      </c>
      <c r="C8" s="170"/>
      <c r="D8" s="170"/>
      <c r="E8" s="170"/>
      <c r="F8" s="170"/>
      <c r="I8" s="907"/>
      <c r="J8" s="907"/>
      <c r="K8" s="907"/>
      <c r="L8" s="907"/>
      <c r="M8" s="907"/>
    </row>
    <row r="9" spans="2:17" ht="15" x14ac:dyDescent="0.2">
      <c r="B9" s="133" t="s">
        <v>148</v>
      </c>
      <c r="C9" s="926">
        <v>20542</v>
      </c>
      <c r="D9" s="926">
        <v>5990</v>
      </c>
      <c r="E9" s="926">
        <v>1300</v>
      </c>
      <c r="F9" s="171">
        <v>27832</v>
      </c>
      <c r="I9" s="907"/>
      <c r="J9" s="907"/>
      <c r="K9" s="907"/>
      <c r="L9" s="907"/>
      <c r="M9" s="907"/>
      <c r="N9" s="165"/>
      <c r="O9" s="165"/>
      <c r="P9" s="165"/>
      <c r="Q9" s="165"/>
    </row>
    <row r="10" spans="2:17" ht="15" x14ac:dyDescent="0.2">
      <c r="B10" s="133" t="s">
        <v>75</v>
      </c>
      <c r="C10" s="926">
        <v>3994</v>
      </c>
      <c r="D10" s="926">
        <v>8086</v>
      </c>
      <c r="E10" s="926">
        <v>2061</v>
      </c>
      <c r="F10" s="171">
        <v>14141</v>
      </c>
      <c r="I10" s="907"/>
      <c r="J10" s="907"/>
      <c r="K10" s="907"/>
      <c r="L10" s="907"/>
      <c r="M10" s="907"/>
      <c r="N10" s="165"/>
      <c r="O10" s="165"/>
      <c r="P10" s="165"/>
      <c r="Q10" s="165"/>
    </row>
    <row r="11" spans="2:17" ht="15" x14ac:dyDescent="0.2">
      <c r="B11" s="133" t="s">
        <v>76</v>
      </c>
      <c r="C11" s="926">
        <v>7848</v>
      </c>
      <c r="D11" s="926">
        <v>12941</v>
      </c>
      <c r="E11" s="926">
        <v>3643</v>
      </c>
      <c r="F11" s="171">
        <v>24432</v>
      </c>
      <c r="I11" s="907"/>
      <c r="J11" s="907"/>
      <c r="K11" s="907"/>
      <c r="L11" s="907"/>
      <c r="M11" s="907"/>
      <c r="N11" s="165"/>
      <c r="O11" s="165"/>
      <c r="P11" s="165"/>
      <c r="Q11" s="165"/>
    </row>
    <row r="12" spans="2:17" ht="15" x14ac:dyDescent="0.2">
      <c r="B12" s="133" t="s">
        <v>77</v>
      </c>
      <c r="C12" s="926">
        <v>11062</v>
      </c>
      <c r="D12" s="926">
        <v>13941</v>
      </c>
      <c r="E12" s="926">
        <v>3203</v>
      </c>
      <c r="F12" s="171">
        <v>28206</v>
      </c>
      <c r="I12" s="907"/>
      <c r="J12" s="907"/>
      <c r="K12" s="907"/>
      <c r="L12" s="907"/>
      <c r="M12" s="907"/>
      <c r="N12" s="165"/>
      <c r="O12" s="165"/>
      <c r="P12" s="165"/>
      <c r="Q12" s="165"/>
    </row>
    <row r="13" spans="2:17" ht="15" x14ac:dyDescent="0.2">
      <c r="B13" s="133" t="s">
        <v>78</v>
      </c>
      <c r="C13" s="926">
        <v>4624</v>
      </c>
      <c r="D13" s="926">
        <v>5103</v>
      </c>
      <c r="E13" s="926">
        <v>1402</v>
      </c>
      <c r="F13" s="171">
        <v>11129</v>
      </c>
      <c r="I13" s="907"/>
      <c r="J13" s="907"/>
      <c r="K13" s="907"/>
      <c r="L13" s="907"/>
      <c r="M13" s="907"/>
      <c r="N13" s="165"/>
      <c r="O13" s="165"/>
      <c r="P13" s="165"/>
      <c r="Q13" s="165"/>
    </row>
    <row r="14" spans="2:17" ht="15" x14ac:dyDescent="0.2">
      <c r="B14" s="133" t="s">
        <v>79</v>
      </c>
      <c r="C14" s="926">
        <v>10493</v>
      </c>
      <c r="D14" s="926">
        <v>13853</v>
      </c>
      <c r="E14" s="926">
        <v>5629</v>
      </c>
      <c r="F14" s="171">
        <v>29975</v>
      </c>
      <c r="I14" s="907"/>
      <c r="J14" s="907"/>
      <c r="K14" s="907"/>
      <c r="L14" s="907"/>
      <c r="M14" s="907"/>
      <c r="N14" s="165"/>
      <c r="O14" s="165"/>
      <c r="P14" s="165"/>
      <c r="Q14" s="165"/>
    </row>
    <row r="15" spans="2:17" ht="30" x14ac:dyDescent="0.25">
      <c r="B15" s="209" t="s">
        <v>127</v>
      </c>
      <c r="C15" s="171">
        <v>58563</v>
      </c>
      <c r="D15" s="171">
        <v>59914</v>
      </c>
      <c r="E15" s="171">
        <v>17238</v>
      </c>
      <c r="F15" s="171">
        <v>135715</v>
      </c>
      <c r="I15" s="907"/>
      <c r="J15" s="907"/>
      <c r="K15" s="907"/>
      <c r="L15" s="907"/>
      <c r="M15" s="907"/>
      <c r="N15" s="165"/>
      <c r="O15" s="165"/>
      <c r="P15" s="165"/>
      <c r="Q15" s="165"/>
    </row>
    <row r="16" spans="2:17" ht="17.25" x14ac:dyDescent="0.25">
      <c r="B16" s="621" t="s">
        <v>149</v>
      </c>
      <c r="C16" s="171"/>
      <c r="D16" s="171"/>
      <c r="E16" s="171"/>
      <c r="F16" s="171"/>
      <c r="J16" s="907"/>
      <c r="K16" s="907"/>
      <c r="L16" s="907"/>
      <c r="M16" s="907"/>
    </row>
    <row r="17" spans="2:17" ht="15" x14ac:dyDescent="0.25">
      <c r="B17" s="133" t="s">
        <v>148</v>
      </c>
      <c r="C17" s="926">
        <v>5256</v>
      </c>
      <c r="D17" s="926">
        <v>1536</v>
      </c>
      <c r="E17" s="926">
        <v>258</v>
      </c>
      <c r="F17" s="171">
        <v>7050</v>
      </c>
      <c r="I17" s="638"/>
      <c r="J17" s="924"/>
      <c r="K17" s="924"/>
      <c r="L17" s="924"/>
      <c r="M17" s="924"/>
      <c r="N17" s="165"/>
      <c r="O17" s="165"/>
      <c r="P17" s="165"/>
      <c r="Q17" s="165"/>
    </row>
    <row r="18" spans="2:17" ht="15" x14ac:dyDescent="0.25">
      <c r="B18" s="133" t="s">
        <v>75</v>
      </c>
      <c r="C18" s="926">
        <v>929</v>
      </c>
      <c r="D18" s="926">
        <v>1737</v>
      </c>
      <c r="E18" s="926">
        <v>526</v>
      </c>
      <c r="F18" s="171">
        <v>3192</v>
      </c>
      <c r="I18" s="638"/>
      <c r="J18" s="638"/>
      <c r="K18" s="638"/>
      <c r="L18" s="638"/>
      <c r="M18" s="638"/>
      <c r="N18" s="165"/>
      <c r="O18" s="165"/>
      <c r="P18" s="165"/>
      <c r="Q18" s="165"/>
    </row>
    <row r="19" spans="2:17" ht="15" x14ac:dyDescent="0.25">
      <c r="B19" s="133" t="s">
        <v>76</v>
      </c>
      <c r="C19" s="926">
        <v>2086</v>
      </c>
      <c r="D19" s="926">
        <v>3244</v>
      </c>
      <c r="E19" s="926">
        <v>838</v>
      </c>
      <c r="F19" s="171">
        <v>6168</v>
      </c>
      <c r="I19" s="638"/>
      <c r="J19" s="638"/>
      <c r="K19" s="638"/>
      <c r="L19" s="638"/>
      <c r="M19" s="638"/>
      <c r="N19" s="165"/>
      <c r="O19" s="165"/>
      <c r="P19" s="165"/>
      <c r="Q19" s="165"/>
    </row>
    <row r="20" spans="2:17" ht="15" x14ac:dyDescent="0.25">
      <c r="B20" s="133" t="s">
        <v>77</v>
      </c>
      <c r="C20" s="926">
        <v>3642</v>
      </c>
      <c r="D20" s="926">
        <v>4936</v>
      </c>
      <c r="E20" s="926">
        <v>962</v>
      </c>
      <c r="F20" s="171">
        <v>9540</v>
      </c>
      <c r="I20" s="638"/>
      <c r="J20" s="638"/>
      <c r="K20" s="638"/>
      <c r="L20" s="638"/>
      <c r="M20" s="638"/>
      <c r="N20" s="165"/>
      <c r="O20" s="165"/>
      <c r="P20" s="165"/>
      <c r="Q20" s="165"/>
    </row>
    <row r="21" spans="2:17" ht="15" x14ac:dyDescent="0.25">
      <c r="B21" s="133" t="s">
        <v>78</v>
      </c>
      <c r="C21" s="926">
        <v>2105</v>
      </c>
      <c r="D21" s="926">
        <v>2282</v>
      </c>
      <c r="E21" s="926">
        <v>479</v>
      </c>
      <c r="F21" s="171">
        <v>4866</v>
      </c>
      <c r="I21" s="638"/>
      <c r="J21" s="638"/>
      <c r="K21" s="638"/>
      <c r="L21" s="638"/>
      <c r="M21" s="638"/>
      <c r="N21" s="165"/>
      <c r="O21" s="165"/>
      <c r="P21" s="165"/>
      <c r="Q21" s="165"/>
    </row>
    <row r="22" spans="2:17" ht="15" x14ac:dyDescent="0.25">
      <c r="B22" s="133" t="s">
        <v>79</v>
      </c>
      <c r="C22" s="926">
        <v>5246</v>
      </c>
      <c r="D22" s="926">
        <v>7275</v>
      </c>
      <c r="E22" s="926">
        <v>2264</v>
      </c>
      <c r="F22" s="171">
        <v>14785</v>
      </c>
      <c r="I22" s="638"/>
      <c r="J22" s="638"/>
      <c r="K22" s="638"/>
      <c r="L22" s="638"/>
      <c r="M22" s="638"/>
      <c r="N22" s="165"/>
      <c r="O22" s="165"/>
      <c r="P22" s="165"/>
      <c r="Q22" s="165"/>
    </row>
    <row r="23" spans="2:17" ht="30" x14ac:dyDescent="0.25">
      <c r="B23" s="209" t="s">
        <v>129</v>
      </c>
      <c r="C23" s="171">
        <v>19264</v>
      </c>
      <c r="D23" s="171">
        <v>21010</v>
      </c>
      <c r="E23" s="171">
        <v>5327</v>
      </c>
      <c r="F23" s="171">
        <v>45601</v>
      </c>
      <c r="I23" s="638"/>
      <c r="J23" s="924"/>
      <c r="K23" s="924"/>
      <c r="L23" s="924"/>
      <c r="M23" s="924"/>
      <c r="N23" s="165"/>
      <c r="O23" s="165"/>
      <c r="P23" s="165"/>
      <c r="Q23" s="165"/>
    </row>
    <row r="24" spans="2:17" ht="28.5" x14ac:dyDescent="0.25">
      <c r="B24" s="621" t="s">
        <v>130</v>
      </c>
      <c r="C24" s="171"/>
      <c r="D24" s="171"/>
      <c r="E24" s="171"/>
      <c r="F24" s="171"/>
      <c r="J24" s="907"/>
      <c r="K24" s="907"/>
      <c r="L24" s="907"/>
      <c r="M24" s="907"/>
    </row>
    <row r="25" spans="2:17" ht="15" x14ac:dyDescent="0.25">
      <c r="B25" s="133" t="s">
        <v>148</v>
      </c>
      <c r="C25" s="926">
        <v>25798</v>
      </c>
      <c r="D25" s="926">
        <v>7526</v>
      </c>
      <c r="E25" s="926">
        <v>1558</v>
      </c>
      <c r="F25" s="171">
        <v>34882</v>
      </c>
      <c r="I25" s="638"/>
      <c r="J25" s="924"/>
      <c r="K25" s="924"/>
      <c r="L25" s="924"/>
      <c r="M25" s="924"/>
      <c r="N25" s="165"/>
      <c r="O25" s="165"/>
      <c r="P25" s="165"/>
      <c r="Q25" s="165"/>
    </row>
    <row r="26" spans="2:17" ht="15" x14ac:dyDescent="0.25">
      <c r="B26" s="133" t="s">
        <v>75</v>
      </c>
      <c r="C26" s="927">
        <v>4923</v>
      </c>
      <c r="D26" s="927">
        <v>9823</v>
      </c>
      <c r="E26" s="927">
        <v>2587</v>
      </c>
      <c r="F26" s="171">
        <v>17333</v>
      </c>
      <c r="I26" s="638"/>
      <c r="J26" s="924"/>
      <c r="K26" s="924"/>
      <c r="L26" s="924"/>
      <c r="M26" s="924"/>
      <c r="N26" s="165"/>
      <c r="O26" s="165"/>
      <c r="P26" s="165"/>
      <c r="Q26" s="165"/>
    </row>
    <row r="27" spans="2:17" ht="15" x14ac:dyDescent="0.25">
      <c r="B27" s="133" t="s">
        <v>76</v>
      </c>
      <c r="C27" s="927">
        <v>9934</v>
      </c>
      <c r="D27" s="927">
        <v>16185</v>
      </c>
      <c r="E27" s="927">
        <v>4481</v>
      </c>
      <c r="F27" s="171">
        <v>30600</v>
      </c>
      <c r="I27" s="638"/>
      <c r="J27" s="924"/>
      <c r="K27" s="924"/>
      <c r="L27" s="924"/>
      <c r="M27" s="924"/>
      <c r="N27" s="165"/>
      <c r="O27" s="165"/>
      <c r="P27" s="165"/>
      <c r="Q27" s="165"/>
    </row>
    <row r="28" spans="2:17" ht="15" x14ac:dyDescent="0.25">
      <c r="B28" s="133" t="s">
        <v>77</v>
      </c>
      <c r="C28" s="927">
        <v>14704</v>
      </c>
      <c r="D28" s="927">
        <v>18877</v>
      </c>
      <c r="E28" s="927">
        <v>4165</v>
      </c>
      <c r="F28" s="171">
        <v>37746</v>
      </c>
      <c r="I28" s="638"/>
      <c r="J28" s="924"/>
      <c r="K28" s="924"/>
      <c r="L28" s="924"/>
      <c r="M28" s="924"/>
      <c r="N28" s="165"/>
      <c r="O28" s="165"/>
      <c r="P28" s="165"/>
      <c r="Q28" s="165"/>
    </row>
    <row r="29" spans="2:17" ht="15" x14ac:dyDescent="0.25">
      <c r="B29" s="133" t="s">
        <v>78</v>
      </c>
      <c r="C29" s="927">
        <v>6729</v>
      </c>
      <c r="D29" s="927">
        <v>7385</v>
      </c>
      <c r="E29" s="927">
        <v>1881</v>
      </c>
      <c r="F29" s="171">
        <v>15995</v>
      </c>
      <c r="I29" s="638"/>
      <c r="J29" s="924"/>
      <c r="K29" s="924"/>
      <c r="L29" s="924"/>
      <c r="M29" s="924"/>
      <c r="N29" s="165"/>
      <c r="O29" s="165"/>
      <c r="P29" s="165"/>
      <c r="Q29" s="165"/>
    </row>
    <row r="30" spans="2:17" ht="15" x14ac:dyDescent="0.25">
      <c r="B30" s="133" t="s">
        <v>79</v>
      </c>
      <c r="C30" s="927">
        <v>15739</v>
      </c>
      <c r="D30" s="927">
        <v>21128</v>
      </c>
      <c r="E30" s="927">
        <v>7893</v>
      </c>
      <c r="F30" s="171">
        <v>44760</v>
      </c>
      <c r="I30" s="638"/>
      <c r="J30" s="924"/>
      <c r="K30" s="924"/>
      <c r="L30" s="924"/>
      <c r="M30" s="924"/>
      <c r="N30" s="165"/>
      <c r="O30" s="165"/>
      <c r="P30" s="165"/>
      <c r="Q30" s="165"/>
    </row>
    <row r="31" spans="2:17" ht="15" x14ac:dyDescent="0.25">
      <c r="B31" s="209" t="s">
        <v>150</v>
      </c>
      <c r="C31" s="171">
        <v>77827</v>
      </c>
      <c r="D31" s="171">
        <v>80924</v>
      </c>
      <c r="E31" s="171">
        <v>22565</v>
      </c>
      <c r="F31" s="171">
        <v>181316</v>
      </c>
      <c r="I31" s="638"/>
      <c r="J31" s="924"/>
      <c r="K31" s="924"/>
      <c r="L31" s="924"/>
      <c r="M31" s="924"/>
      <c r="N31" s="165"/>
      <c r="O31" s="165"/>
      <c r="P31" s="165"/>
      <c r="Q31" s="165"/>
    </row>
    <row r="32" spans="2:17" ht="31.5" x14ac:dyDescent="0.25">
      <c r="B32" s="621" t="s">
        <v>151</v>
      </c>
      <c r="C32" s="171"/>
      <c r="D32" s="171"/>
      <c r="E32" s="171"/>
      <c r="F32" s="171"/>
    </row>
    <row r="33" spans="2:17" ht="15" x14ac:dyDescent="0.25">
      <c r="B33" s="133" t="s">
        <v>148</v>
      </c>
      <c r="C33" s="926">
        <v>1862</v>
      </c>
      <c r="D33" s="926">
        <v>984</v>
      </c>
      <c r="E33" s="926">
        <v>31</v>
      </c>
      <c r="F33" s="171">
        <v>2877</v>
      </c>
      <c r="G33" s="165"/>
      <c r="H33" s="165"/>
      <c r="I33" s="638"/>
      <c r="J33" s="924"/>
      <c r="K33" s="924"/>
      <c r="L33" s="924"/>
      <c r="M33" s="924"/>
      <c r="N33" s="165"/>
      <c r="O33" s="165"/>
      <c r="P33" s="165"/>
      <c r="Q33" s="165"/>
    </row>
    <row r="34" spans="2:17" ht="15" x14ac:dyDescent="0.25">
      <c r="B34" s="133" t="s">
        <v>75</v>
      </c>
      <c r="C34" s="926">
        <v>321</v>
      </c>
      <c r="D34" s="926">
        <v>651</v>
      </c>
      <c r="E34" s="926">
        <v>36</v>
      </c>
      <c r="F34" s="171">
        <v>1008</v>
      </c>
      <c r="I34" s="638"/>
      <c r="J34" s="638"/>
      <c r="K34" s="638"/>
      <c r="L34" s="638"/>
      <c r="M34" s="638"/>
      <c r="N34" s="165"/>
      <c r="O34" s="165"/>
      <c r="P34" s="165"/>
      <c r="Q34" s="165"/>
    </row>
    <row r="35" spans="2:17" ht="15" x14ac:dyDescent="0.25">
      <c r="B35" s="133" t="s">
        <v>76</v>
      </c>
      <c r="C35" s="926">
        <v>820</v>
      </c>
      <c r="D35" s="926">
        <v>1439</v>
      </c>
      <c r="E35" s="926">
        <v>103</v>
      </c>
      <c r="F35" s="171">
        <v>2362</v>
      </c>
      <c r="I35" s="638"/>
      <c r="J35" s="638"/>
      <c r="K35" s="638"/>
      <c r="L35" s="638"/>
      <c r="M35" s="638"/>
      <c r="N35" s="165"/>
      <c r="O35" s="165"/>
      <c r="P35" s="165"/>
      <c r="Q35" s="165"/>
    </row>
    <row r="36" spans="2:17" ht="15" x14ac:dyDescent="0.25">
      <c r="B36" s="133" t="s">
        <v>77</v>
      </c>
      <c r="C36" s="926">
        <v>1583</v>
      </c>
      <c r="D36" s="926">
        <v>2371</v>
      </c>
      <c r="E36" s="926">
        <v>122</v>
      </c>
      <c r="F36" s="171">
        <v>4076</v>
      </c>
      <c r="I36" s="638"/>
      <c r="J36" s="638"/>
      <c r="K36" s="638"/>
      <c r="L36" s="638"/>
      <c r="M36" s="638"/>
      <c r="N36" s="165"/>
      <c r="O36" s="165"/>
      <c r="P36" s="165"/>
      <c r="Q36" s="165"/>
    </row>
    <row r="37" spans="2:17" ht="15" x14ac:dyDescent="0.25">
      <c r="B37" s="133" t="s">
        <v>78</v>
      </c>
      <c r="C37" s="926">
        <v>1098</v>
      </c>
      <c r="D37" s="926">
        <v>1198</v>
      </c>
      <c r="E37" s="926">
        <v>180</v>
      </c>
      <c r="F37" s="171">
        <v>2476</v>
      </c>
      <c r="I37" s="638"/>
      <c r="J37" s="638"/>
      <c r="K37" s="638"/>
      <c r="L37" s="638"/>
      <c r="M37" s="638"/>
      <c r="N37" s="165"/>
      <c r="O37" s="165"/>
      <c r="P37" s="165"/>
      <c r="Q37" s="165"/>
    </row>
    <row r="38" spans="2:17" ht="15" x14ac:dyDescent="0.25">
      <c r="B38" s="133" t="s">
        <v>79</v>
      </c>
      <c r="C38" s="926">
        <v>4675</v>
      </c>
      <c r="D38" s="926">
        <v>4739</v>
      </c>
      <c r="E38" s="926">
        <v>942</v>
      </c>
      <c r="F38" s="171">
        <v>10356</v>
      </c>
      <c r="I38" s="638"/>
      <c r="J38" s="638"/>
      <c r="K38" s="638"/>
      <c r="L38" s="638"/>
      <c r="M38" s="638"/>
      <c r="N38" s="165"/>
      <c r="O38" s="165"/>
      <c r="P38" s="165"/>
      <c r="Q38" s="165"/>
    </row>
    <row r="39" spans="2:17" ht="30" x14ac:dyDescent="0.25">
      <c r="B39" s="209" t="s">
        <v>135</v>
      </c>
      <c r="C39" s="171">
        <v>10359</v>
      </c>
      <c r="D39" s="171">
        <v>11382</v>
      </c>
      <c r="E39" s="171">
        <v>1414</v>
      </c>
      <c r="F39" s="171">
        <v>23155</v>
      </c>
      <c r="J39" s="924"/>
      <c r="K39" s="924"/>
      <c r="L39" s="924"/>
      <c r="M39" s="924"/>
      <c r="N39" s="94"/>
      <c r="O39" s="94"/>
      <c r="P39" s="94"/>
      <c r="Q39" s="94"/>
    </row>
    <row r="40" spans="2:17" ht="34.5" customHeight="1" x14ac:dyDescent="0.25">
      <c r="B40" s="2080" t="s">
        <v>756</v>
      </c>
      <c r="C40" s="2080"/>
      <c r="D40" s="2080"/>
      <c r="E40" s="2080"/>
      <c r="F40" s="2080"/>
    </row>
    <row r="41" spans="2:17" x14ac:dyDescent="0.25">
      <c r="B41" s="2080" t="s">
        <v>757</v>
      </c>
      <c r="C41" s="2080"/>
      <c r="D41" s="2080"/>
      <c r="E41" s="2080"/>
      <c r="F41" s="2080"/>
    </row>
    <row r="42" spans="2:17" ht="34.5" customHeight="1" x14ac:dyDescent="0.25">
      <c r="B42" s="2080" t="s">
        <v>758</v>
      </c>
      <c r="C42" s="2080"/>
      <c r="D42" s="2080"/>
      <c r="E42" s="2080"/>
      <c r="F42" s="2080"/>
    </row>
    <row r="43" spans="2:17" x14ac:dyDescent="0.25">
      <c r="B43" s="643"/>
      <c r="C43" s="643"/>
      <c r="D43" s="643"/>
      <c r="E43" s="643"/>
      <c r="F43" s="643"/>
    </row>
    <row r="44" spans="2:17" x14ac:dyDescent="0.25">
      <c r="B44" s="36"/>
      <c r="C44" s="75"/>
      <c r="D44" s="75"/>
      <c r="E44" s="75"/>
      <c r="F44" s="75"/>
    </row>
    <row r="45" spans="2:17" x14ac:dyDescent="0.25">
      <c r="B45" s="75"/>
      <c r="C45" s="75"/>
      <c r="D45" s="75"/>
      <c r="E45" s="75"/>
      <c r="F45" s="75"/>
    </row>
    <row r="46" spans="2:17" x14ac:dyDescent="0.25">
      <c r="B46" s="75"/>
      <c r="C46" s="75"/>
      <c r="D46" s="75"/>
      <c r="E46" s="75"/>
      <c r="F46" s="75"/>
    </row>
    <row r="47" spans="2:17" x14ac:dyDescent="0.25">
      <c r="B47" s="75"/>
      <c r="C47" s="75"/>
      <c r="D47" s="75"/>
      <c r="E47" s="75"/>
      <c r="F47" s="75"/>
    </row>
    <row r="48" spans="2:17" x14ac:dyDescent="0.25">
      <c r="B48" s="75"/>
      <c r="C48" s="75"/>
      <c r="D48" s="75"/>
      <c r="E48" s="75"/>
      <c r="F48" s="75"/>
    </row>
    <row r="49" spans="2:6" x14ac:dyDescent="0.25">
      <c r="B49" s="75"/>
      <c r="C49" s="75"/>
      <c r="D49" s="75"/>
      <c r="E49" s="75"/>
      <c r="F49" s="75"/>
    </row>
    <row r="50" spans="2:6" x14ac:dyDescent="0.25">
      <c r="B50" s="75"/>
      <c r="C50" s="75"/>
      <c r="D50" s="75"/>
      <c r="E50" s="75"/>
      <c r="F50" s="75"/>
    </row>
    <row r="51" spans="2:6" x14ac:dyDescent="0.25">
      <c r="B51" s="75"/>
      <c r="C51" s="75"/>
      <c r="D51" s="75"/>
      <c r="E51" s="75"/>
      <c r="F51" s="75"/>
    </row>
    <row r="52" spans="2:6" x14ac:dyDescent="0.25">
      <c r="B52" s="75"/>
      <c r="C52" s="75"/>
      <c r="D52" s="75"/>
      <c r="E52" s="75"/>
      <c r="F52" s="75"/>
    </row>
    <row r="53" spans="2:6" x14ac:dyDescent="0.25">
      <c r="B53" s="75"/>
      <c r="C53" s="75"/>
      <c r="D53" s="75"/>
      <c r="E53" s="75"/>
      <c r="F53" s="75"/>
    </row>
    <row r="54" spans="2:6" x14ac:dyDescent="0.25">
      <c r="B54" s="75"/>
      <c r="C54" s="75"/>
      <c r="D54" s="75"/>
      <c r="E54" s="75"/>
      <c r="F54" s="75"/>
    </row>
    <row r="55" spans="2:6" x14ac:dyDescent="0.25">
      <c r="B55" s="75"/>
      <c r="C55" s="75"/>
      <c r="D55" s="75"/>
      <c r="E55" s="75"/>
      <c r="F55" s="75"/>
    </row>
    <row r="56" spans="2:6" x14ac:dyDescent="0.25">
      <c r="B56" s="75"/>
      <c r="C56" s="75"/>
      <c r="D56" s="75"/>
      <c r="E56" s="75"/>
      <c r="F56" s="75"/>
    </row>
    <row r="57" spans="2:6" x14ac:dyDescent="0.25">
      <c r="B57" s="75"/>
      <c r="C57" s="75"/>
      <c r="D57" s="75"/>
      <c r="E57" s="75"/>
      <c r="F57" s="75"/>
    </row>
    <row r="58" spans="2:6" x14ac:dyDescent="0.25">
      <c r="B58" s="75"/>
      <c r="C58" s="75"/>
      <c r="D58" s="75"/>
      <c r="E58" s="75"/>
      <c r="F58" s="75"/>
    </row>
    <row r="59" spans="2:6" x14ac:dyDescent="0.25">
      <c r="B59" s="75"/>
      <c r="C59" s="75"/>
      <c r="D59" s="75"/>
      <c r="E59" s="75"/>
      <c r="F59" s="75"/>
    </row>
    <row r="60" spans="2:6" x14ac:dyDescent="0.25">
      <c r="B60" s="75"/>
      <c r="C60" s="75"/>
      <c r="D60" s="75"/>
      <c r="E60" s="75"/>
      <c r="F60" s="75"/>
    </row>
    <row r="61" spans="2:6" x14ac:dyDescent="0.25">
      <c r="B61" s="75"/>
      <c r="C61" s="75"/>
      <c r="D61" s="75"/>
      <c r="E61" s="75"/>
      <c r="F61" s="75"/>
    </row>
    <row r="62" spans="2:6" x14ac:dyDescent="0.25">
      <c r="B62" s="75"/>
      <c r="C62" s="75"/>
      <c r="D62" s="75"/>
      <c r="E62" s="75"/>
      <c r="F62" s="75"/>
    </row>
    <row r="63" spans="2:6" x14ac:dyDescent="0.25">
      <c r="B63" s="75"/>
      <c r="C63" s="75"/>
      <c r="D63" s="75"/>
      <c r="E63" s="75"/>
      <c r="F63" s="75"/>
    </row>
    <row r="64" spans="2:6" x14ac:dyDescent="0.25">
      <c r="B64" s="75"/>
      <c r="C64" s="75"/>
      <c r="D64" s="75"/>
      <c r="E64" s="75"/>
      <c r="F64" s="75"/>
    </row>
    <row r="65" spans="2:6" x14ac:dyDescent="0.25">
      <c r="B65" s="75"/>
      <c r="C65" s="75"/>
      <c r="D65" s="75"/>
      <c r="E65" s="75"/>
      <c r="F65" s="75"/>
    </row>
    <row r="66" spans="2:6" x14ac:dyDescent="0.25">
      <c r="B66" s="75"/>
      <c r="C66" s="75"/>
      <c r="D66" s="75"/>
      <c r="E66" s="75"/>
      <c r="F66" s="75"/>
    </row>
    <row r="67" spans="2:6" x14ac:dyDescent="0.25">
      <c r="B67" s="75"/>
      <c r="C67" s="75"/>
      <c r="D67" s="75"/>
      <c r="E67" s="75"/>
      <c r="F67" s="75"/>
    </row>
    <row r="68" spans="2:6" x14ac:dyDescent="0.25">
      <c r="B68" s="75"/>
      <c r="C68" s="75"/>
      <c r="D68" s="75"/>
      <c r="E68" s="75"/>
      <c r="F68" s="75"/>
    </row>
    <row r="69" spans="2:6" x14ac:dyDescent="0.25">
      <c r="B69" s="75"/>
      <c r="C69" s="75"/>
      <c r="D69" s="75"/>
      <c r="E69" s="75"/>
      <c r="F69" s="75"/>
    </row>
    <row r="70" spans="2:6" x14ac:dyDescent="0.25">
      <c r="B70" s="75"/>
      <c r="C70" s="75"/>
      <c r="D70" s="75"/>
      <c r="E70" s="75"/>
      <c r="F70" s="75"/>
    </row>
  </sheetData>
  <mergeCells count="9">
    <mergeCell ref="B40:F40"/>
    <mergeCell ref="B41:F41"/>
    <mergeCell ref="B42:F42"/>
    <mergeCell ref="B2:F2"/>
    <mergeCell ref="B3:F3"/>
    <mergeCell ref="B4:F4"/>
    <mergeCell ref="B6:B7"/>
    <mergeCell ref="C6:E6"/>
    <mergeCell ref="F6:F7"/>
  </mergeCells>
  <hyperlinks>
    <hyperlink ref="G2" location="'Capítulo I'!A1" display="Volver" xr:uid="{00000000-0004-0000-1800-000000000000}"/>
  </hyperlinks>
  <pageMargins left="0.70866141732283472" right="0.70866141732283472" top="0.74803149606299213" bottom="0.74803149606299213" header="0.31496062992125984" footer="0.31496062992125984"/>
  <pageSetup scale="9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499984740745262"/>
    <pageSetUpPr fitToPage="1"/>
  </sheetPr>
  <dimension ref="B1:M24"/>
  <sheetViews>
    <sheetView showGridLines="0" zoomScale="90" zoomScaleNormal="90" workbookViewId="0"/>
  </sheetViews>
  <sheetFormatPr baseColWidth="10" defaultColWidth="11.42578125" defaultRowHeight="12.75" x14ac:dyDescent="0.25"/>
  <cols>
    <col min="1" max="1" width="18.5703125" style="156" customWidth="1"/>
    <col min="2" max="2" width="33.85546875" style="156" customWidth="1"/>
    <col min="3" max="5" width="14.7109375" style="156" customWidth="1"/>
    <col min="6" max="6" width="13.7109375" style="156" customWidth="1"/>
    <col min="7" max="8" width="11.42578125" style="156"/>
    <col min="9" max="9" width="13.42578125" style="156" bestFit="1" customWidth="1"/>
    <col min="10" max="11" width="11.42578125" style="156"/>
    <col min="12" max="12" width="11.28515625" style="156" customWidth="1"/>
    <col min="13" max="16384" width="11.42578125" style="156"/>
  </cols>
  <sheetData>
    <row r="1" spans="2:13" ht="42.95" customHeight="1" x14ac:dyDescent="0.25"/>
    <row r="2" spans="2:13" ht="18.75" customHeight="1" x14ac:dyDescent="0.25">
      <c r="B2" s="1984" t="s">
        <v>152</v>
      </c>
      <c r="C2" s="1984"/>
      <c r="D2" s="1984"/>
      <c r="E2" s="1984"/>
      <c r="F2" s="1984"/>
      <c r="G2" s="1984"/>
      <c r="H2" s="875" t="s">
        <v>751</v>
      </c>
    </row>
    <row r="3" spans="2:13" ht="36" customHeight="1" x14ac:dyDescent="0.25">
      <c r="B3" s="2017" t="s">
        <v>153</v>
      </c>
      <c r="C3" s="2017"/>
      <c r="D3" s="2017"/>
      <c r="E3" s="2017"/>
      <c r="F3" s="2017"/>
      <c r="G3" s="2017"/>
    </row>
    <row r="4" spans="2:13" ht="19.899999999999999" customHeight="1" thickBot="1" x14ac:dyDescent="0.3">
      <c r="B4" s="2026" t="s">
        <v>871</v>
      </c>
      <c r="C4" s="2026"/>
      <c r="D4" s="2026"/>
      <c r="E4" s="2026"/>
      <c r="F4" s="2026"/>
      <c r="G4" s="2026"/>
      <c r="I4" s="958"/>
      <c r="J4" s="958"/>
      <c r="K4" s="958"/>
    </row>
    <row r="5" spans="2:13" ht="14.25" customHeight="1" x14ac:dyDescent="0.25">
      <c r="B5" s="158"/>
      <c r="C5" s="158"/>
      <c r="D5" s="158"/>
      <c r="E5" s="158"/>
      <c r="F5" s="158"/>
      <c r="G5" s="158"/>
    </row>
    <row r="6" spans="2:13" ht="25.5" customHeight="1" x14ac:dyDescent="0.25">
      <c r="B6" s="131" t="s">
        <v>154</v>
      </c>
      <c r="C6" s="132">
        <v>2017</v>
      </c>
      <c r="D6" s="132">
        <v>2018</v>
      </c>
      <c r="E6" s="132">
        <v>2019</v>
      </c>
      <c r="F6" s="132">
        <v>2020</v>
      </c>
      <c r="G6" s="132">
        <v>2021</v>
      </c>
    </row>
    <row r="7" spans="2:13" ht="18" customHeight="1" x14ac:dyDescent="0.25">
      <c r="B7" s="619" t="s">
        <v>792</v>
      </c>
      <c r="C7" s="211"/>
      <c r="D7" s="211"/>
      <c r="E7" s="211"/>
      <c r="F7" s="211"/>
      <c r="G7" s="211"/>
      <c r="I7" s="642"/>
      <c r="J7" s="642"/>
      <c r="K7" s="642"/>
    </row>
    <row r="8" spans="2:13" ht="18" customHeight="1" x14ac:dyDescent="0.2">
      <c r="B8" s="148" t="s">
        <v>4</v>
      </c>
      <c r="C8" s="212">
        <v>2.8659944659509426E-2</v>
      </c>
      <c r="D8" s="212">
        <v>2.7747659287640225E-2</v>
      </c>
      <c r="E8" s="212">
        <v>2.5579643031190053E-2</v>
      </c>
      <c r="F8" s="212">
        <v>1.8768497751272931E-2</v>
      </c>
      <c r="G8" s="212">
        <v>2.2031698036736175E-2</v>
      </c>
      <c r="J8" s="642"/>
      <c r="K8" s="959"/>
      <c r="L8" s="642"/>
      <c r="M8" s="642"/>
    </row>
    <row r="9" spans="2:13" ht="18" customHeight="1" x14ac:dyDescent="0.2">
      <c r="B9" s="148" t="s">
        <v>5</v>
      </c>
      <c r="C9" s="213">
        <v>3.7598499440621602E-2</v>
      </c>
      <c r="D9" s="213">
        <v>3.3960901749277878E-2</v>
      </c>
      <c r="E9" s="213">
        <v>3.2623701489302027E-2</v>
      </c>
      <c r="F9" s="213">
        <v>2.4802970921338669E-2</v>
      </c>
      <c r="G9" s="213">
        <v>2.8139539817029272E-2</v>
      </c>
      <c r="J9" s="642"/>
      <c r="K9" s="959"/>
      <c r="L9" s="642"/>
      <c r="M9" s="642"/>
    </row>
    <row r="10" spans="2:13" ht="18" customHeight="1" x14ac:dyDescent="0.2">
      <c r="B10" s="148" t="s">
        <v>6</v>
      </c>
      <c r="C10" s="213">
        <v>4.1052778300814066E-2</v>
      </c>
      <c r="D10" s="213">
        <v>3.8256194709367454E-2</v>
      </c>
      <c r="E10" s="213">
        <v>3.6146573355496502E-2</v>
      </c>
      <c r="F10" s="213">
        <v>2.7318450640631823E-2</v>
      </c>
      <c r="G10" s="213">
        <v>3.3029426712965604E-2</v>
      </c>
      <c r="J10" s="642"/>
      <c r="K10" s="959"/>
      <c r="L10" s="642"/>
      <c r="M10" s="642"/>
    </row>
    <row r="11" spans="2:13" ht="18" customHeight="1" x14ac:dyDescent="0.25">
      <c r="B11" s="169" t="s">
        <v>794</v>
      </c>
      <c r="C11" s="214">
        <v>3.3677052513158848E-2</v>
      </c>
      <c r="D11" s="214">
        <v>3.1417995833789319E-2</v>
      </c>
      <c r="E11" s="214">
        <v>2.9570791028196604E-2</v>
      </c>
      <c r="F11" s="214">
        <v>2.2060226255233285E-2</v>
      </c>
      <c r="G11" s="214">
        <v>2.5562242431071625E-2</v>
      </c>
      <c r="J11" s="642"/>
      <c r="K11" s="959"/>
      <c r="L11" s="642"/>
      <c r="M11" s="642"/>
    </row>
    <row r="12" spans="2:13" ht="18" customHeight="1" x14ac:dyDescent="0.25">
      <c r="B12" s="619" t="s">
        <v>793</v>
      </c>
      <c r="C12" s="214"/>
      <c r="D12" s="214"/>
      <c r="E12" s="214"/>
      <c r="F12" s="214"/>
      <c r="G12" s="214"/>
      <c r="J12" s="642"/>
      <c r="K12" s="959"/>
      <c r="L12" s="642"/>
    </row>
    <row r="13" spans="2:13" ht="18" customHeight="1" x14ac:dyDescent="0.2">
      <c r="B13" s="148" t="s">
        <v>4</v>
      </c>
      <c r="C13" s="213">
        <v>9.9422254024091345E-3</v>
      </c>
      <c r="D13" s="213">
        <v>9.5299519046339026E-3</v>
      </c>
      <c r="E13" s="213">
        <v>9.5826830933904896E-3</v>
      </c>
      <c r="F13" s="213">
        <v>6.5299749909751171E-3</v>
      </c>
      <c r="G13" s="213">
        <v>7.2472146402965303E-3</v>
      </c>
      <c r="J13" s="642"/>
      <c r="K13" s="959"/>
      <c r="L13" s="642"/>
      <c r="M13" s="642"/>
    </row>
    <row r="14" spans="2:13" ht="18" customHeight="1" x14ac:dyDescent="0.2">
      <c r="B14" s="148" t="s">
        <v>5</v>
      </c>
      <c r="C14" s="213">
        <v>1.1573465036665348E-2</v>
      </c>
      <c r="D14" s="213">
        <v>1.0700906701425235E-2</v>
      </c>
      <c r="E14" s="213">
        <v>1.2524047998639074E-2</v>
      </c>
      <c r="F14" s="213">
        <v>8.899684199466875E-3</v>
      </c>
      <c r="G14" s="213">
        <v>9.8676725232130225E-3</v>
      </c>
      <c r="J14" s="642"/>
      <c r="K14" s="959"/>
      <c r="L14" s="642"/>
      <c r="M14" s="642"/>
    </row>
    <row r="15" spans="2:13" ht="18" customHeight="1" x14ac:dyDescent="0.2">
      <c r="B15" s="148" t="s">
        <v>6</v>
      </c>
      <c r="C15" s="213">
        <v>1.1875840504124827E-2</v>
      </c>
      <c r="D15" s="213">
        <v>1.1693026221677276E-2</v>
      </c>
      <c r="E15" s="213">
        <v>1.1961334448550041E-2</v>
      </c>
      <c r="F15" s="213">
        <v>8.9174025358805635E-3</v>
      </c>
      <c r="G15" s="213">
        <v>1.020697042000045E-2</v>
      </c>
      <c r="J15" s="642"/>
      <c r="K15" s="959"/>
      <c r="L15" s="642"/>
      <c r="M15" s="642"/>
    </row>
    <row r="16" spans="2:13" ht="18" customHeight="1" x14ac:dyDescent="0.25">
      <c r="B16" s="169" t="s">
        <v>795</v>
      </c>
      <c r="C16" s="214">
        <v>1.0820191042842943E-2</v>
      </c>
      <c r="D16" s="214">
        <v>1.0241945213475939E-2</v>
      </c>
      <c r="E16" s="214">
        <v>1.1025490011553108E-2</v>
      </c>
      <c r="F16" s="214">
        <v>7.7204653714134279E-3</v>
      </c>
      <c r="G16" s="214">
        <v>8.5890566046442698E-3</v>
      </c>
      <c r="J16" s="642"/>
      <c r="K16" s="959"/>
      <c r="L16" s="642"/>
      <c r="M16" s="642"/>
    </row>
    <row r="17" spans="2:13" ht="18" customHeight="1" x14ac:dyDescent="0.25">
      <c r="B17" s="619" t="s">
        <v>796</v>
      </c>
      <c r="C17" s="214"/>
      <c r="D17" s="214"/>
      <c r="E17" s="214"/>
      <c r="F17" s="214"/>
      <c r="G17" s="214"/>
      <c r="J17" s="642"/>
      <c r="K17" s="959"/>
      <c r="L17" s="642"/>
      <c r="M17" s="871"/>
    </row>
    <row r="18" spans="2:13" ht="18" customHeight="1" x14ac:dyDescent="0.2">
      <c r="B18" s="148" t="s">
        <v>4</v>
      </c>
      <c r="C18" s="577">
        <v>3.8602170061918559E-2</v>
      </c>
      <c r="D18" s="577">
        <v>3.7277611192274129E-2</v>
      </c>
      <c r="E18" s="577">
        <v>3.5162326124580541E-2</v>
      </c>
      <c r="F18" s="577">
        <v>2.529847274224805E-2</v>
      </c>
      <c r="G18" s="577">
        <v>2.9278912677032708E-2</v>
      </c>
      <c r="J18" s="642"/>
      <c r="K18" s="959"/>
      <c r="L18" s="642"/>
      <c r="M18" s="642"/>
    </row>
    <row r="19" spans="2:13" ht="18" customHeight="1" x14ac:dyDescent="0.2">
      <c r="B19" s="148" t="s">
        <v>5</v>
      </c>
      <c r="C19" s="577">
        <v>4.9171964477286952E-2</v>
      </c>
      <c r="D19" s="577">
        <v>4.4661808450703111E-2</v>
      </c>
      <c r="E19" s="577">
        <v>4.5147749487941105E-2</v>
      </c>
      <c r="F19" s="577">
        <v>3.3702655120805544E-2</v>
      </c>
      <c r="G19" s="577">
        <v>3.8007212340242291E-2</v>
      </c>
      <c r="J19" s="642"/>
      <c r="K19" s="959"/>
      <c r="L19" s="642"/>
      <c r="M19" s="642"/>
    </row>
    <row r="20" spans="2:13" ht="18" customHeight="1" x14ac:dyDescent="0.2">
      <c r="B20" s="148" t="s">
        <v>6</v>
      </c>
      <c r="C20" s="577">
        <v>5.292861880493889E-2</v>
      </c>
      <c r="D20" s="577">
        <v>4.994922093104473E-2</v>
      </c>
      <c r="E20" s="577">
        <v>4.8107907804046543E-2</v>
      </c>
      <c r="F20" s="577">
        <v>3.6235853176512386E-2</v>
      </c>
      <c r="G20" s="577">
        <v>4.3236397132966051E-2</v>
      </c>
      <c r="J20" s="642"/>
      <c r="K20" s="959"/>
      <c r="L20" s="642"/>
      <c r="M20" s="642"/>
    </row>
    <row r="21" spans="2:13" ht="18" customHeight="1" x14ac:dyDescent="0.25">
      <c r="B21" s="169" t="s">
        <v>155</v>
      </c>
      <c r="C21" s="214">
        <v>4.4497243556001792E-2</v>
      </c>
      <c r="D21" s="214">
        <v>4.165994104726526E-2</v>
      </c>
      <c r="E21" s="214">
        <v>4.0596281039749715E-2</v>
      </c>
      <c r="F21" s="214">
        <v>2.9780691626646712E-2</v>
      </c>
      <c r="G21" s="214">
        <v>3.4151299035715899E-2</v>
      </c>
      <c r="J21" s="642"/>
      <c r="K21" s="959"/>
      <c r="L21" s="642"/>
      <c r="M21" s="642"/>
    </row>
    <row r="22" spans="2:13" ht="24" customHeight="1" x14ac:dyDescent="0.25">
      <c r="B22" s="2087" t="s">
        <v>759</v>
      </c>
      <c r="C22" s="2087"/>
      <c r="D22" s="2087"/>
      <c r="E22" s="2087"/>
      <c r="F22" s="2087"/>
      <c r="G22" s="2087"/>
      <c r="H22" s="871"/>
      <c r="I22" s="642"/>
      <c r="J22" s="642"/>
      <c r="K22" s="642"/>
    </row>
    <row r="23" spans="2:13" ht="24" customHeight="1" x14ac:dyDescent="0.25">
      <c r="B23" s="2080" t="s">
        <v>760</v>
      </c>
      <c r="C23" s="2080"/>
      <c r="D23" s="2080"/>
      <c r="E23" s="2080"/>
      <c r="F23" s="2080"/>
      <c r="G23" s="2080"/>
      <c r="H23" s="871"/>
      <c r="I23" s="642"/>
      <c r="J23" s="642"/>
      <c r="K23" s="642"/>
    </row>
    <row r="24" spans="2:13" ht="14.25" customHeight="1" x14ac:dyDescent="0.25">
      <c r="I24" s="642"/>
      <c r="J24" s="642"/>
      <c r="K24" s="642"/>
    </row>
  </sheetData>
  <mergeCells count="5">
    <mergeCell ref="B2:G2"/>
    <mergeCell ref="B3:G3"/>
    <mergeCell ref="B4:G4"/>
    <mergeCell ref="B22:G22"/>
    <mergeCell ref="B23:G23"/>
  </mergeCells>
  <hyperlinks>
    <hyperlink ref="H2" location="'Capítulo I'!A1" display="Volver" xr:uid="{00000000-0004-0000-1900-000000000000}"/>
  </hyperlinks>
  <pageMargins left="0.70866141732283472" right="0.70866141732283472" top="0.74803149606299213" bottom="0.74803149606299213" header="0.31496062992125984" footer="0.31496062992125984"/>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89BDC-E44C-47B2-B33B-165327A1C853}">
  <sheetPr>
    <tabColor theme="1"/>
  </sheetPr>
  <dimension ref="A1:C209"/>
  <sheetViews>
    <sheetView showGridLines="0" zoomScale="90" zoomScaleNormal="90" workbookViewId="0"/>
  </sheetViews>
  <sheetFormatPr baseColWidth="10" defaultRowHeight="15" x14ac:dyDescent="0.25"/>
  <cols>
    <col min="1" max="1" width="18.28515625" style="1148" customWidth="1"/>
    <col min="2" max="2" width="17.140625" style="1934" customWidth="1"/>
    <col min="3" max="3" width="159.5703125" style="638" customWidth="1"/>
    <col min="4" max="16384" width="11.42578125" style="638"/>
  </cols>
  <sheetData>
    <row r="1" spans="2:3" ht="87.75" customHeight="1" x14ac:dyDescent="0.25">
      <c r="B1" s="1931"/>
    </row>
    <row r="2" spans="2:3" ht="23.25" x14ac:dyDescent="0.25">
      <c r="B2" s="1974" t="s">
        <v>2593</v>
      </c>
    </row>
    <row r="3" spans="2:3" ht="21" x14ac:dyDescent="0.35">
      <c r="B3" s="1975" t="s">
        <v>750</v>
      </c>
    </row>
    <row r="6" spans="2:3" ht="18" x14ac:dyDescent="0.25">
      <c r="B6" s="1944" t="s">
        <v>753</v>
      </c>
    </row>
    <row r="7" spans="2:3" x14ac:dyDescent="0.25">
      <c r="B7" s="1932"/>
    </row>
    <row r="8" spans="2:3" x14ac:dyDescent="0.25">
      <c r="B8" s="524">
        <v>1</v>
      </c>
      <c r="C8" s="638" t="s">
        <v>2604</v>
      </c>
    </row>
    <row r="9" spans="2:3" x14ac:dyDescent="0.25">
      <c r="B9" s="524">
        <v>2</v>
      </c>
      <c r="C9" s="638" t="s">
        <v>2605</v>
      </c>
    </row>
    <row r="10" spans="2:3" ht="20.25" customHeight="1" x14ac:dyDescent="0.25">
      <c r="B10" s="524">
        <v>3</v>
      </c>
      <c r="C10" s="638" t="s">
        <v>2606</v>
      </c>
    </row>
    <row r="11" spans="2:3" ht="17.100000000000001" customHeight="1" x14ac:dyDescent="0.25">
      <c r="B11" s="524">
        <v>4</v>
      </c>
      <c r="C11" s="638" t="s">
        <v>2607</v>
      </c>
    </row>
    <row r="12" spans="2:3" ht="17.100000000000001" customHeight="1" x14ac:dyDescent="0.25">
      <c r="B12" s="524">
        <v>5</v>
      </c>
      <c r="C12" s="638" t="s">
        <v>2608</v>
      </c>
    </row>
    <row r="13" spans="2:3" ht="17.100000000000001" customHeight="1" x14ac:dyDescent="0.25">
      <c r="B13" s="524">
        <v>6</v>
      </c>
      <c r="C13" s="638" t="s">
        <v>2609</v>
      </c>
    </row>
    <row r="14" spans="2:3" ht="17.100000000000001" customHeight="1" x14ac:dyDescent="0.25">
      <c r="B14" s="524">
        <v>7</v>
      </c>
      <c r="C14" s="638" t="s">
        <v>2610</v>
      </c>
    </row>
    <row r="15" spans="2:3" ht="17.100000000000001" customHeight="1" x14ac:dyDescent="0.25">
      <c r="B15" s="524">
        <v>8</v>
      </c>
      <c r="C15" s="638" t="s">
        <v>2611</v>
      </c>
    </row>
    <row r="16" spans="2:3" ht="17.100000000000001" customHeight="1" x14ac:dyDescent="0.25">
      <c r="B16" s="524">
        <v>9</v>
      </c>
      <c r="C16" s="638" t="s">
        <v>2612</v>
      </c>
    </row>
    <row r="17" spans="2:3" ht="17.100000000000001" customHeight="1" x14ac:dyDescent="0.25">
      <c r="B17" s="524">
        <v>10</v>
      </c>
      <c r="C17" s="638" t="s">
        <v>2613</v>
      </c>
    </row>
    <row r="18" spans="2:3" ht="17.100000000000001" customHeight="1" x14ac:dyDescent="0.25">
      <c r="B18" s="524">
        <v>11</v>
      </c>
      <c r="C18" s="638" t="s">
        <v>2614</v>
      </c>
    </row>
    <row r="19" spans="2:3" ht="17.100000000000001" customHeight="1" x14ac:dyDescent="0.25">
      <c r="B19" s="524">
        <v>12</v>
      </c>
      <c r="C19" s="638" t="s">
        <v>2615</v>
      </c>
    </row>
    <row r="20" spans="2:3" ht="17.100000000000001" customHeight="1" x14ac:dyDescent="0.25">
      <c r="B20" s="524">
        <v>13</v>
      </c>
      <c r="C20" s="638" t="s">
        <v>2616</v>
      </c>
    </row>
    <row r="21" spans="2:3" ht="17.100000000000001" customHeight="1" x14ac:dyDescent="0.25">
      <c r="B21" s="524">
        <v>14</v>
      </c>
      <c r="C21" s="638" t="s">
        <v>2617</v>
      </c>
    </row>
    <row r="22" spans="2:3" ht="17.100000000000001" customHeight="1" x14ac:dyDescent="0.25">
      <c r="B22" s="524">
        <v>15</v>
      </c>
      <c r="C22" s="638" t="s">
        <v>2618</v>
      </c>
    </row>
    <row r="23" spans="2:3" ht="17.100000000000001" customHeight="1" x14ac:dyDescent="0.25">
      <c r="B23" s="524">
        <v>16</v>
      </c>
      <c r="C23" s="638" t="s">
        <v>2619</v>
      </c>
    </row>
    <row r="24" spans="2:3" ht="17.100000000000001" customHeight="1" x14ac:dyDescent="0.25">
      <c r="B24" s="524">
        <v>17</v>
      </c>
      <c r="C24" s="638" t="s">
        <v>2666</v>
      </c>
    </row>
    <row r="25" spans="2:3" ht="17.100000000000001" customHeight="1" x14ac:dyDescent="0.25">
      <c r="B25" s="524">
        <v>18</v>
      </c>
      <c r="C25" s="638" t="s">
        <v>2620</v>
      </c>
    </row>
    <row r="26" spans="2:3" ht="17.100000000000001" customHeight="1" x14ac:dyDescent="0.25">
      <c r="B26" s="524">
        <v>19</v>
      </c>
      <c r="C26" s="638" t="s">
        <v>2621</v>
      </c>
    </row>
    <row r="27" spans="2:3" ht="17.100000000000001" customHeight="1" x14ac:dyDescent="0.25">
      <c r="B27" s="524">
        <v>20</v>
      </c>
      <c r="C27" s="638" t="s">
        <v>2622</v>
      </c>
    </row>
    <row r="28" spans="2:3" ht="17.100000000000001" customHeight="1" x14ac:dyDescent="0.25">
      <c r="B28" s="524">
        <v>21</v>
      </c>
      <c r="C28" s="638" t="s">
        <v>2623</v>
      </c>
    </row>
    <row r="29" spans="2:3" ht="17.100000000000001" customHeight="1" x14ac:dyDescent="0.25">
      <c r="B29" s="524">
        <v>22</v>
      </c>
      <c r="C29" s="638" t="s">
        <v>2624</v>
      </c>
    </row>
    <row r="30" spans="2:3" ht="17.100000000000001" customHeight="1" x14ac:dyDescent="0.25">
      <c r="B30" s="524">
        <v>23</v>
      </c>
      <c r="C30" s="638" t="s">
        <v>2667</v>
      </c>
    </row>
    <row r="31" spans="2:3" ht="17.100000000000001" customHeight="1" x14ac:dyDescent="0.25">
      <c r="B31" s="524">
        <v>24</v>
      </c>
      <c r="C31" s="638" t="s">
        <v>2625</v>
      </c>
    </row>
    <row r="32" spans="2:3" ht="17.100000000000001" customHeight="1" x14ac:dyDescent="0.25">
      <c r="B32" s="524">
        <v>25</v>
      </c>
      <c r="C32" s="638" t="s">
        <v>2626</v>
      </c>
    </row>
    <row r="33" spans="2:3" ht="17.100000000000001" customHeight="1" x14ac:dyDescent="0.25">
      <c r="B33" s="525">
        <v>26</v>
      </c>
      <c r="C33" s="638" t="s">
        <v>2627</v>
      </c>
    </row>
    <row r="34" spans="2:3" ht="17.100000000000001" customHeight="1" x14ac:dyDescent="0.25">
      <c r="B34" s="525">
        <v>27</v>
      </c>
      <c r="C34" s="638" t="s">
        <v>2628</v>
      </c>
    </row>
    <row r="35" spans="2:3" ht="17.100000000000001" customHeight="1" x14ac:dyDescent="0.25">
      <c r="B35" s="525">
        <v>28</v>
      </c>
      <c r="C35" s="638" t="s">
        <v>2629</v>
      </c>
    </row>
    <row r="36" spans="2:3" ht="17.100000000000001" customHeight="1" x14ac:dyDescent="0.25">
      <c r="B36" s="525">
        <v>29</v>
      </c>
      <c r="C36" s="638" t="s">
        <v>2630</v>
      </c>
    </row>
    <row r="37" spans="2:3" ht="17.100000000000001" customHeight="1" x14ac:dyDescent="0.25">
      <c r="B37" s="525">
        <v>30</v>
      </c>
      <c r="C37" s="638" t="s">
        <v>2631</v>
      </c>
    </row>
    <row r="38" spans="2:3" ht="17.100000000000001" customHeight="1" x14ac:dyDescent="0.25">
      <c r="B38" s="525">
        <v>31</v>
      </c>
      <c r="C38" s="638" t="s">
        <v>2632</v>
      </c>
    </row>
    <row r="39" spans="2:3" ht="17.100000000000001" customHeight="1" x14ac:dyDescent="0.25">
      <c r="B39" s="525">
        <v>32</v>
      </c>
      <c r="C39" s="638" t="s">
        <v>2633</v>
      </c>
    </row>
    <row r="40" spans="2:3" ht="17.100000000000001" customHeight="1" x14ac:dyDescent="0.25">
      <c r="B40" s="525">
        <v>33</v>
      </c>
      <c r="C40" s="638" t="s">
        <v>2634</v>
      </c>
    </row>
    <row r="41" spans="2:3" ht="17.100000000000001" customHeight="1" x14ac:dyDescent="0.25">
      <c r="B41" s="525">
        <v>34</v>
      </c>
      <c r="C41" s="638" t="s">
        <v>2635</v>
      </c>
    </row>
    <row r="42" spans="2:3" ht="17.100000000000001" customHeight="1" x14ac:dyDescent="0.25">
      <c r="B42" s="525">
        <v>35</v>
      </c>
      <c r="C42" s="638" t="s">
        <v>2636</v>
      </c>
    </row>
    <row r="43" spans="2:3" ht="17.100000000000001" customHeight="1" x14ac:dyDescent="0.25">
      <c r="B43" s="525">
        <v>36</v>
      </c>
      <c r="C43" s="638" t="s">
        <v>2637</v>
      </c>
    </row>
    <row r="44" spans="2:3" ht="17.100000000000001" customHeight="1" x14ac:dyDescent="0.25">
      <c r="B44" s="525">
        <v>37</v>
      </c>
      <c r="C44" s="638" t="s">
        <v>2638</v>
      </c>
    </row>
    <row r="45" spans="2:3" ht="17.100000000000001" customHeight="1" x14ac:dyDescent="0.25">
      <c r="B45" s="525">
        <v>38</v>
      </c>
      <c r="C45" s="638" t="s">
        <v>2639</v>
      </c>
    </row>
    <row r="46" spans="2:3" ht="17.100000000000001" customHeight="1" x14ac:dyDescent="0.25">
      <c r="B46" s="525">
        <v>39</v>
      </c>
      <c r="C46" s="638" t="s">
        <v>2640</v>
      </c>
    </row>
    <row r="47" spans="2:3" ht="17.100000000000001" customHeight="1" x14ac:dyDescent="0.25">
      <c r="B47" s="525">
        <v>40</v>
      </c>
      <c r="C47" s="638" t="s">
        <v>2641</v>
      </c>
    </row>
    <row r="48" spans="2:3" ht="17.100000000000001" customHeight="1" x14ac:dyDescent="0.25">
      <c r="B48" s="525">
        <v>41</v>
      </c>
      <c r="C48" s="638" t="s">
        <v>2642</v>
      </c>
    </row>
    <row r="49" spans="2:3" ht="17.100000000000001" customHeight="1" x14ac:dyDescent="0.25">
      <c r="B49" s="525">
        <v>42</v>
      </c>
      <c r="C49" s="638" t="s">
        <v>2643</v>
      </c>
    </row>
    <row r="50" spans="2:3" ht="17.100000000000001" customHeight="1" x14ac:dyDescent="0.25">
      <c r="B50" s="525">
        <v>43</v>
      </c>
      <c r="C50" s="638" t="s">
        <v>2644</v>
      </c>
    </row>
    <row r="51" spans="2:3" ht="17.100000000000001" customHeight="1" x14ac:dyDescent="0.25">
      <c r="B51" s="525">
        <v>44</v>
      </c>
      <c r="C51" s="638" t="s">
        <v>2645</v>
      </c>
    </row>
    <row r="52" spans="2:3" ht="17.100000000000001" customHeight="1" x14ac:dyDescent="0.25">
      <c r="B52" s="525">
        <v>45</v>
      </c>
      <c r="C52" s="638" t="s">
        <v>2646</v>
      </c>
    </row>
    <row r="53" spans="2:3" ht="17.100000000000001" customHeight="1" x14ac:dyDescent="0.25">
      <c r="B53" s="525">
        <v>46</v>
      </c>
      <c r="C53" s="638" t="s">
        <v>2647</v>
      </c>
    </row>
    <row r="54" spans="2:3" ht="17.100000000000001" customHeight="1" x14ac:dyDescent="0.25">
      <c r="B54" s="525">
        <v>47</v>
      </c>
      <c r="C54" s="638" t="s">
        <v>2648</v>
      </c>
    </row>
    <row r="55" spans="2:3" ht="17.100000000000001" customHeight="1" x14ac:dyDescent="0.25">
      <c r="B55" s="525">
        <v>48</v>
      </c>
      <c r="C55" s="638" t="s">
        <v>2649</v>
      </c>
    </row>
    <row r="56" spans="2:3" ht="17.100000000000001" customHeight="1" x14ac:dyDescent="0.25">
      <c r="B56" s="525">
        <v>49</v>
      </c>
      <c r="C56" s="638" t="s">
        <v>2650</v>
      </c>
    </row>
    <row r="57" spans="2:3" ht="17.100000000000001" customHeight="1" x14ac:dyDescent="0.25">
      <c r="B57" s="525">
        <v>50</v>
      </c>
      <c r="C57" s="638" t="s">
        <v>2651</v>
      </c>
    </row>
    <row r="58" spans="2:3" ht="17.100000000000001" customHeight="1" x14ac:dyDescent="0.25">
      <c r="B58" s="525">
        <v>51</v>
      </c>
      <c r="C58" s="638" t="s">
        <v>2652</v>
      </c>
    </row>
    <row r="59" spans="2:3" ht="17.100000000000001" customHeight="1" x14ac:dyDescent="0.25">
      <c r="B59" s="525">
        <v>52</v>
      </c>
      <c r="C59" s="638" t="s">
        <v>2653</v>
      </c>
    </row>
    <row r="60" spans="2:3" ht="17.100000000000001" customHeight="1" x14ac:dyDescent="0.25">
      <c r="B60" s="525">
        <v>53</v>
      </c>
      <c r="C60" s="638" t="s">
        <v>2654</v>
      </c>
    </row>
    <row r="61" spans="2:3" ht="17.100000000000001" customHeight="1" x14ac:dyDescent="0.25">
      <c r="B61" s="525">
        <v>54</v>
      </c>
      <c r="C61" s="638" t="s">
        <v>2655</v>
      </c>
    </row>
    <row r="62" spans="2:3" ht="17.100000000000001" customHeight="1" x14ac:dyDescent="0.25">
      <c r="B62" s="525">
        <v>55</v>
      </c>
      <c r="C62" s="638" t="s">
        <v>2656</v>
      </c>
    </row>
    <row r="63" spans="2:3" ht="17.100000000000001" customHeight="1" x14ac:dyDescent="0.25">
      <c r="B63" s="525">
        <v>56</v>
      </c>
      <c r="C63" s="638" t="s">
        <v>2657</v>
      </c>
    </row>
    <row r="64" spans="2:3" ht="17.100000000000001" customHeight="1" x14ac:dyDescent="0.25">
      <c r="B64" s="525">
        <v>57</v>
      </c>
      <c r="C64" s="638" t="s">
        <v>2594</v>
      </c>
    </row>
    <row r="65" spans="2:3" ht="17.100000000000001" customHeight="1" x14ac:dyDescent="0.25">
      <c r="B65" s="525">
        <v>58</v>
      </c>
      <c r="C65" s="638" t="s">
        <v>2658</v>
      </c>
    </row>
    <row r="66" spans="2:3" ht="17.100000000000001" customHeight="1" x14ac:dyDescent="0.25">
      <c r="B66" s="524">
        <v>59</v>
      </c>
      <c r="C66" s="638" t="s">
        <v>2659</v>
      </c>
    </row>
    <row r="67" spans="2:3" ht="17.100000000000001" customHeight="1" x14ac:dyDescent="0.25">
      <c r="B67" s="525">
        <v>60</v>
      </c>
      <c r="C67" s="638" t="s">
        <v>2660</v>
      </c>
    </row>
    <row r="68" spans="2:3" ht="17.100000000000001" customHeight="1" x14ac:dyDescent="0.25">
      <c r="B68" s="525">
        <v>61</v>
      </c>
      <c r="C68" s="638" t="s">
        <v>2661</v>
      </c>
    </row>
    <row r="69" spans="2:3" ht="17.100000000000001" customHeight="1" x14ac:dyDescent="0.25">
      <c r="B69" s="525">
        <v>62</v>
      </c>
      <c r="C69" s="638" t="s">
        <v>2662</v>
      </c>
    </row>
    <row r="70" spans="2:3" ht="17.100000000000001" customHeight="1" x14ac:dyDescent="0.25">
      <c r="B70" s="525">
        <v>63</v>
      </c>
      <c r="C70" s="638" t="s">
        <v>2663</v>
      </c>
    </row>
    <row r="71" spans="2:3" ht="17.100000000000001" customHeight="1" x14ac:dyDescent="0.25">
      <c r="B71" s="525">
        <v>64</v>
      </c>
      <c r="C71" s="638" t="s">
        <v>2664</v>
      </c>
    </row>
    <row r="72" spans="2:3" ht="18" customHeight="1" x14ac:dyDescent="0.25">
      <c r="B72" s="525">
        <v>65</v>
      </c>
      <c r="C72" s="638" t="s">
        <v>2665</v>
      </c>
    </row>
    <row r="73" spans="2:3" ht="17.100000000000001" customHeight="1" x14ac:dyDescent="0.25">
      <c r="B73" s="1932"/>
    </row>
    <row r="74" spans="2:3" ht="20.25" customHeight="1" x14ac:dyDescent="0.25">
      <c r="B74" s="1945" t="s">
        <v>2595</v>
      </c>
    </row>
    <row r="75" spans="2:3" ht="16.5" customHeight="1" x14ac:dyDescent="0.25">
      <c r="B75" s="1932"/>
    </row>
    <row r="76" spans="2:3" ht="17.100000000000001" customHeight="1" x14ac:dyDescent="0.25">
      <c r="B76" s="1933">
        <v>66</v>
      </c>
      <c r="C76" s="1000" t="s">
        <v>930</v>
      </c>
    </row>
    <row r="77" spans="2:3" ht="17.100000000000001" customHeight="1" x14ac:dyDescent="0.25">
      <c r="B77" s="1933">
        <v>67</v>
      </c>
      <c r="C77" s="1000" t="s">
        <v>931</v>
      </c>
    </row>
    <row r="78" spans="2:3" ht="17.100000000000001" customHeight="1" x14ac:dyDescent="0.25">
      <c r="B78" s="1933">
        <v>68</v>
      </c>
      <c r="C78" s="1000" t="s">
        <v>932</v>
      </c>
    </row>
    <row r="79" spans="2:3" ht="17.100000000000001" customHeight="1" x14ac:dyDescent="0.25">
      <c r="B79" s="1933">
        <v>69</v>
      </c>
      <c r="C79" s="1000" t="s">
        <v>933</v>
      </c>
    </row>
    <row r="80" spans="2:3" ht="17.100000000000001" customHeight="1" x14ac:dyDescent="0.25">
      <c r="B80" s="1933">
        <v>70</v>
      </c>
      <c r="C80" s="1000" t="s">
        <v>934</v>
      </c>
    </row>
    <row r="81" spans="2:3" ht="17.100000000000001" customHeight="1" x14ac:dyDescent="0.25">
      <c r="B81" s="1933">
        <v>71</v>
      </c>
      <c r="C81" s="1000" t="s">
        <v>935</v>
      </c>
    </row>
    <row r="82" spans="2:3" ht="17.100000000000001" customHeight="1" x14ac:dyDescent="0.25">
      <c r="B82" s="1933">
        <v>72</v>
      </c>
      <c r="C82" s="1000" t="s">
        <v>936</v>
      </c>
    </row>
    <row r="83" spans="2:3" ht="17.100000000000001" customHeight="1" x14ac:dyDescent="0.25">
      <c r="B83" s="1933">
        <v>73</v>
      </c>
      <c r="C83" s="1000" t="s">
        <v>937</v>
      </c>
    </row>
    <row r="84" spans="2:3" ht="17.100000000000001" customHeight="1" x14ac:dyDescent="0.25">
      <c r="B84" s="1933">
        <v>74</v>
      </c>
      <c r="C84" s="1000" t="s">
        <v>938</v>
      </c>
    </row>
    <row r="85" spans="2:3" ht="17.100000000000001" customHeight="1" x14ac:dyDescent="0.25">
      <c r="B85" s="1933">
        <v>75</v>
      </c>
      <c r="C85" s="1000" t="s">
        <v>939</v>
      </c>
    </row>
    <row r="86" spans="2:3" ht="17.100000000000001" customHeight="1" x14ac:dyDescent="0.25">
      <c r="B86" s="1933">
        <v>76</v>
      </c>
      <c r="C86" s="1000" t="s">
        <v>940</v>
      </c>
    </row>
    <row r="87" spans="2:3" ht="17.100000000000001" customHeight="1" x14ac:dyDescent="0.25">
      <c r="B87" s="1933">
        <v>77</v>
      </c>
      <c r="C87" s="1000" t="s">
        <v>941</v>
      </c>
    </row>
    <row r="88" spans="2:3" ht="17.100000000000001" customHeight="1" x14ac:dyDescent="0.25">
      <c r="B88" s="1933">
        <v>78</v>
      </c>
      <c r="C88" s="1000" t="s">
        <v>942</v>
      </c>
    </row>
    <row r="89" spans="2:3" ht="17.100000000000001" customHeight="1" x14ac:dyDescent="0.25">
      <c r="B89" s="1933">
        <v>79</v>
      </c>
      <c r="C89" s="1000" t="s">
        <v>943</v>
      </c>
    </row>
    <row r="90" spans="2:3" ht="17.100000000000001" customHeight="1" x14ac:dyDescent="0.25">
      <c r="B90" s="1933">
        <v>80</v>
      </c>
      <c r="C90" s="1000" t="s">
        <v>944</v>
      </c>
    </row>
    <row r="91" spans="2:3" ht="17.100000000000001" customHeight="1" x14ac:dyDescent="0.25">
      <c r="B91" s="1933">
        <v>81</v>
      </c>
      <c r="C91" s="1000" t="s">
        <v>945</v>
      </c>
    </row>
    <row r="92" spans="2:3" ht="17.100000000000001" customHeight="1" x14ac:dyDescent="0.25">
      <c r="B92" s="1933">
        <v>82</v>
      </c>
      <c r="C92" s="1000" t="s">
        <v>946</v>
      </c>
    </row>
    <row r="93" spans="2:3" ht="17.100000000000001" customHeight="1" x14ac:dyDescent="0.25">
      <c r="B93" s="1933">
        <v>83</v>
      </c>
      <c r="C93" s="1000" t="s">
        <v>947</v>
      </c>
    </row>
    <row r="94" spans="2:3" ht="17.100000000000001" customHeight="1" x14ac:dyDescent="0.25">
      <c r="B94" s="1933">
        <v>84</v>
      </c>
      <c r="C94" s="1000" t="s">
        <v>948</v>
      </c>
    </row>
    <row r="95" spans="2:3" ht="17.100000000000001" customHeight="1" x14ac:dyDescent="0.25">
      <c r="B95" s="1933">
        <v>85</v>
      </c>
      <c r="C95" s="1000" t="s">
        <v>949</v>
      </c>
    </row>
    <row r="96" spans="2:3" ht="17.100000000000001" customHeight="1" x14ac:dyDescent="0.25">
      <c r="B96" s="1933">
        <v>86</v>
      </c>
      <c r="C96" s="1000" t="s">
        <v>950</v>
      </c>
    </row>
    <row r="97" spans="2:3" ht="17.100000000000001" customHeight="1" x14ac:dyDescent="0.25">
      <c r="B97" s="1933">
        <v>87</v>
      </c>
      <c r="C97" s="1000" t="s">
        <v>951</v>
      </c>
    </row>
    <row r="98" spans="2:3" ht="17.100000000000001" customHeight="1" x14ac:dyDescent="0.25">
      <c r="B98" s="1933">
        <v>88</v>
      </c>
      <c r="C98" s="1000" t="s">
        <v>952</v>
      </c>
    </row>
    <row r="99" spans="2:3" ht="17.100000000000001" customHeight="1" x14ac:dyDescent="0.25">
      <c r="B99" s="1933">
        <v>89</v>
      </c>
      <c r="C99" s="1000" t="s">
        <v>953</v>
      </c>
    </row>
    <row r="100" spans="2:3" ht="17.100000000000001" customHeight="1" x14ac:dyDescent="0.25">
      <c r="B100" s="1933">
        <v>90</v>
      </c>
      <c r="C100" s="1000" t="s">
        <v>954</v>
      </c>
    </row>
    <row r="101" spans="2:3" ht="17.100000000000001" customHeight="1" x14ac:dyDescent="0.25">
      <c r="B101" s="1933">
        <v>91</v>
      </c>
      <c r="C101" s="1000" t="s">
        <v>955</v>
      </c>
    </row>
    <row r="102" spans="2:3" ht="17.100000000000001" customHeight="1" x14ac:dyDescent="0.25">
      <c r="B102" s="1933">
        <v>92</v>
      </c>
      <c r="C102" s="1000" t="s">
        <v>956</v>
      </c>
    </row>
    <row r="103" spans="2:3" ht="17.100000000000001" customHeight="1" x14ac:dyDescent="0.25">
      <c r="B103" s="1933">
        <v>93</v>
      </c>
      <c r="C103" s="1000" t="s">
        <v>957</v>
      </c>
    </row>
    <row r="104" spans="2:3" ht="17.100000000000001" customHeight="1" x14ac:dyDescent="0.25">
      <c r="B104" s="1933">
        <v>94</v>
      </c>
      <c r="C104" s="1000" t="s">
        <v>958</v>
      </c>
    </row>
    <row r="105" spans="2:3" ht="17.100000000000001" customHeight="1" x14ac:dyDescent="0.25">
      <c r="B105" s="1932"/>
    </row>
    <row r="106" spans="2:3" ht="20.25" customHeight="1" x14ac:dyDescent="0.25">
      <c r="B106" s="1945" t="s">
        <v>2596</v>
      </c>
    </row>
    <row r="107" spans="2:3" ht="17.100000000000001" customHeight="1" x14ac:dyDescent="0.25">
      <c r="B107" s="1932"/>
    </row>
    <row r="108" spans="2:3" ht="17.100000000000001" customHeight="1" x14ac:dyDescent="0.25">
      <c r="B108" s="524">
        <v>95</v>
      </c>
      <c r="C108" s="638" t="s">
        <v>1144</v>
      </c>
    </row>
    <row r="109" spans="2:3" ht="17.100000000000001" customHeight="1" x14ac:dyDescent="0.25">
      <c r="B109" s="1941">
        <v>96</v>
      </c>
      <c r="C109" s="638" t="s">
        <v>1145</v>
      </c>
    </row>
    <row r="110" spans="2:3" ht="17.100000000000001" customHeight="1" x14ac:dyDescent="0.25">
      <c r="B110" s="1941">
        <v>97</v>
      </c>
      <c r="C110" s="638" t="s">
        <v>1146</v>
      </c>
    </row>
    <row r="111" spans="2:3" ht="17.100000000000001" customHeight="1" x14ac:dyDescent="0.25">
      <c r="B111" s="1941">
        <v>98</v>
      </c>
      <c r="C111" s="638" t="s">
        <v>1147</v>
      </c>
    </row>
    <row r="112" spans="2:3" ht="17.100000000000001" customHeight="1" x14ac:dyDescent="0.25">
      <c r="B112" s="524">
        <v>99</v>
      </c>
      <c r="C112" s="638" t="s">
        <v>1148</v>
      </c>
    </row>
    <row r="113" spans="2:3" ht="17.100000000000001" customHeight="1" x14ac:dyDescent="0.25">
      <c r="B113" s="1941">
        <v>100</v>
      </c>
      <c r="C113" s="638" t="s">
        <v>1149</v>
      </c>
    </row>
    <row r="114" spans="2:3" ht="17.100000000000001" customHeight="1" x14ac:dyDescent="0.25">
      <c r="B114" s="524">
        <v>101</v>
      </c>
      <c r="C114" s="638" t="s">
        <v>1150</v>
      </c>
    </row>
    <row r="115" spans="2:3" ht="17.100000000000001" customHeight="1" x14ac:dyDescent="0.25">
      <c r="B115" s="524">
        <v>102</v>
      </c>
      <c r="C115" s="1205" t="s">
        <v>1151</v>
      </c>
    </row>
    <row r="116" spans="2:3" ht="17.100000000000001" customHeight="1" x14ac:dyDescent="0.25">
      <c r="B116" s="1204" t="s">
        <v>1152</v>
      </c>
      <c r="C116" s="1205" t="s">
        <v>1153</v>
      </c>
    </row>
    <row r="117" spans="2:3" ht="17.100000000000001" customHeight="1" x14ac:dyDescent="0.25">
      <c r="B117" s="524">
        <v>103</v>
      </c>
      <c r="C117" s="1205" t="s">
        <v>1154</v>
      </c>
    </row>
    <row r="118" spans="2:3" ht="17.100000000000001" customHeight="1" x14ac:dyDescent="0.25">
      <c r="B118" s="524">
        <v>104</v>
      </c>
      <c r="C118" s="1205" t="s">
        <v>1155</v>
      </c>
    </row>
    <row r="119" spans="2:3" ht="17.100000000000001" customHeight="1" x14ac:dyDescent="0.25">
      <c r="B119" s="524">
        <v>105</v>
      </c>
      <c r="C119" s="1205" t="s">
        <v>1156</v>
      </c>
    </row>
    <row r="120" spans="2:3" ht="17.100000000000001" customHeight="1" x14ac:dyDescent="0.25">
      <c r="B120" s="524">
        <v>106</v>
      </c>
      <c r="C120" s="1205" t="s">
        <v>1157</v>
      </c>
    </row>
    <row r="121" spans="2:3" ht="17.100000000000001" customHeight="1" x14ac:dyDescent="0.25">
      <c r="B121" s="524">
        <v>107</v>
      </c>
      <c r="C121" s="1205" t="s">
        <v>1158</v>
      </c>
    </row>
    <row r="122" spans="2:3" ht="17.100000000000001" customHeight="1" x14ac:dyDescent="0.25">
      <c r="B122" s="524">
        <v>108</v>
      </c>
      <c r="C122" s="1205" t="s">
        <v>1159</v>
      </c>
    </row>
    <row r="123" spans="2:3" ht="17.100000000000001" customHeight="1" x14ac:dyDescent="0.25">
      <c r="B123" s="524">
        <v>109</v>
      </c>
      <c r="C123" s="1205" t="s">
        <v>1160</v>
      </c>
    </row>
    <row r="124" spans="2:3" ht="17.100000000000001" customHeight="1" x14ac:dyDescent="0.25">
      <c r="B124" s="524">
        <v>110</v>
      </c>
      <c r="C124" s="1205" t="s">
        <v>1161</v>
      </c>
    </row>
    <row r="125" spans="2:3" ht="17.100000000000001" customHeight="1" x14ac:dyDescent="0.25">
      <c r="B125" s="524">
        <v>111</v>
      </c>
      <c r="C125" s="1205" t="s">
        <v>1162</v>
      </c>
    </row>
    <row r="126" spans="2:3" ht="17.100000000000001" customHeight="1" x14ac:dyDescent="0.25">
      <c r="B126" s="524">
        <v>112</v>
      </c>
      <c r="C126" s="1205" t="s">
        <v>1163</v>
      </c>
    </row>
    <row r="127" spans="2:3" ht="17.100000000000001" customHeight="1" x14ac:dyDescent="0.25">
      <c r="B127" s="1204">
        <v>113</v>
      </c>
      <c r="C127" s="1205" t="s">
        <v>2597</v>
      </c>
    </row>
    <row r="128" spans="2:3" ht="17.100000000000001" customHeight="1" x14ac:dyDescent="0.25"/>
    <row r="129" spans="1:3" ht="20.25" customHeight="1" x14ac:dyDescent="0.25">
      <c r="B129" s="1935" t="s">
        <v>1434</v>
      </c>
    </row>
    <row r="130" spans="1:3" ht="17.100000000000001" customHeight="1" x14ac:dyDescent="0.25">
      <c r="B130" s="1936"/>
    </row>
    <row r="131" spans="1:3" ht="17.100000000000001" customHeight="1" x14ac:dyDescent="0.25">
      <c r="B131" s="524">
        <v>114</v>
      </c>
      <c r="C131" s="638" t="s">
        <v>1435</v>
      </c>
    </row>
    <row r="132" spans="1:3" ht="17.100000000000001" customHeight="1" x14ac:dyDescent="0.25">
      <c r="B132" s="524">
        <v>115</v>
      </c>
      <c r="C132" s="638" t="s">
        <v>1436</v>
      </c>
    </row>
    <row r="133" spans="1:3" ht="17.100000000000001" customHeight="1" x14ac:dyDescent="0.25">
      <c r="B133" s="524">
        <v>116</v>
      </c>
      <c r="C133" s="638" t="s">
        <v>1437</v>
      </c>
    </row>
    <row r="134" spans="1:3" ht="17.100000000000001" customHeight="1" x14ac:dyDescent="0.25">
      <c r="B134" s="524">
        <v>117</v>
      </c>
      <c r="C134" s="638" t="s">
        <v>1438</v>
      </c>
    </row>
    <row r="135" spans="1:3" ht="17.100000000000001" customHeight="1" x14ac:dyDescent="0.25">
      <c r="A135" s="524"/>
      <c r="B135" s="524" t="s">
        <v>2598</v>
      </c>
      <c r="C135" s="638" t="s">
        <v>1439</v>
      </c>
    </row>
    <row r="136" spans="1:3" ht="17.100000000000001" customHeight="1" x14ac:dyDescent="0.25">
      <c r="A136" s="524"/>
    </row>
    <row r="137" spans="1:3" ht="20.25" customHeight="1" x14ac:dyDescent="0.25">
      <c r="B137" s="1946" t="s">
        <v>1486</v>
      </c>
    </row>
    <row r="138" spans="1:3" ht="17.100000000000001" customHeight="1" x14ac:dyDescent="0.25">
      <c r="B138" s="1937"/>
    </row>
    <row r="139" spans="1:3" ht="17.100000000000001" customHeight="1" x14ac:dyDescent="0.25">
      <c r="B139" s="524">
        <v>119</v>
      </c>
      <c r="C139" s="638" t="s">
        <v>1487</v>
      </c>
    </row>
    <row r="140" spans="1:3" ht="17.100000000000001" customHeight="1" x14ac:dyDescent="0.25">
      <c r="B140" s="524">
        <v>120</v>
      </c>
      <c r="C140" s="638" t="s">
        <v>1488</v>
      </c>
    </row>
    <row r="141" spans="1:3" ht="17.100000000000001" customHeight="1" x14ac:dyDescent="0.25">
      <c r="B141" s="524">
        <v>121</v>
      </c>
      <c r="C141" s="638" t="s">
        <v>1489</v>
      </c>
    </row>
    <row r="142" spans="1:3" ht="17.100000000000001" customHeight="1" x14ac:dyDescent="0.25">
      <c r="B142" s="524">
        <v>122</v>
      </c>
      <c r="C142" s="638" t="s">
        <v>1490</v>
      </c>
    </row>
    <row r="143" spans="1:3" ht="17.100000000000001" customHeight="1" x14ac:dyDescent="0.25">
      <c r="B143" s="524">
        <v>123</v>
      </c>
      <c r="C143" s="638" t="s">
        <v>1491</v>
      </c>
    </row>
    <row r="144" spans="1:3" ht="17.100000000000001" customHeight="1" x14ac:dyDescent="0.25">
      <c r="B144" s="524">
        <v>124</v>
      </c>
      <c r="C144" s="638" t="s">
        <v>1492</v>
      </c>
    </row>
    <row r="145" spans="1:3" ht="17.100000000000001" customHeight="1" x14ac:dyDescent="0.25">
      <c r="B145" s="524">
        <v>125</v>
      </c>
      <c r="C145" s="638" t="s">
        <v>1493</v>
      </c>
    </row>
    <row r="146" spans="1:3" ht="17.100000000000001" customHeight="1" x14ac:dyDescent="0.25">
      <c r="B146" s="524">
        <v>126</v>
      </c>
      <c r="C146" s="638" t="s">
        <v>1494</v>
      </c>
    </row>
    <row r="147" spans="1:3" ht="17.100000000000001" customHeight="1" x14ac:dyDescent="0.25">
      <c r="B147" s="524">
        <v>127</v>
      </c>
      <c r="C147" s="638" t="s">
        <v>1495</v>
      </c>
    </row>
    <row r="148" spans="1:3" ht="17.100000000000001" customHeight="1" x14ac:dyDescent="0.25">
      <c r="B148" s="524">
        <v>128</v>
      </c>
      <c r="C148" s="638" t="s">
        <v>1496</v>
      </c>
    </row>
    <row r="149" spans="1:3" ht="17.100000000000001" customHeight="1" x14ac:dyDescent="0.25">
      <c r="A149" s="524"/>
    </row>
    <row r="150" spans="1:3" ht="20.25" customHeight="1" x14ac:dyDescent="0.25">
      <c r="B150" s="1935" t="s">
        <v>1955</v>
      </c>
    </row>
    <row r="151" spans="1:3" ht="17.100000000000001" customHeight="1" x14ac:dyDescent="0.25">
      <c r="B151" s="1938"/>
    </row>
    <row r="152" spans="1:3" ht="17.100000000000001" customHeight="1" x14ac:dyDescent="0.25">
      <c r="B152" s="524">
        <v>129</v>
      </c>
      <c r="C152" s="638" t="s">
        <v>1956</v>
      </c>
    </row>
    <row r="153" spans="1:3" ht="17.100000000000001" customHeight="1" x14ac:dyDescent="0.25">
      <c r="B153" s="524">
        <v>130</v>
      </c>
      <c r="C153" s="638" t="s">
        <v>1957</v>
      </c>
    </row>
    <row r="154" spans="1:3" ht="17.100000000000001" customHeight="1" x14ac:dyDescent="0.25">
      <c r="B154" s="524">
        <v>131</v>
      </c>
      <c r="C154" s="638" t="s">
        <v>1958</v>
      </c>
    </row>
    <row r="155" spans="1:3" ht="17.100000000000001" customHeight="1" x14ac:dyDescent="0.25">
      <c r="B155" s="524">
        <v>132</v>
      </c>
      <c r="C155" s="638" t="s">
        <v>1959</v>
      </c>
    </row>
    <row r="156" spans="1:3" ht="17.100000000000001" customHeight="1" x14ac:dyDescent="0.25">
      <c r="B156" s="524">
        <v>133</v>
      </c>
      <c r="C156" s="638" t="s">
        <v>1960</v>
      </c>
    </row>
    <row r="157" spans="1:3" ht="17.100000000000001" customHeight="1" x14ac:dyDescent="0.25">
      <c r="B157" s="524">
        <v>134</v>
      </c>
      <c r="C157" s="638" t="s">
        <v>1961</v>
      </c>
    </row>
    <row r="158" spans="1:3" ht="17.100000000000001" customHeight="1" x14ac:dyDescent="0.25">
      <c r="B158" s="524">
        <v>135</v>
      </c>
      <c r="C158" s="638" t="s">
        <v>1962</v>
      </c>
    </row>
    <row r="159" spans="1:3" ht="17.100000000000001" customHeight="1" x14ac:dyDescent="0.25">
      <c r="B159" s="524">
        <v>136</v>
      </c>
      <c r="C159" s="638" t="s">
        <v>1963</v>
      </c>
    </row>
    <row r="160" spans="1:3" ht="17.100000000000001" customHeight="1" x14ac:dyDescent="0.25">
      <c r="B160" s="524">
        <v>137</v>
      </c>
      <c r="C160" s="638" t="s">
        <v>1964</v>
      </c>
    </row>
    <row r="161" spans="2:3" ht="17.100000000000001" customHeight="1" x14ac:dyDescent="0.25">
      <c r="B161" s="1939"/>
    </row>
    <row r="162" spans="2:3" ht="17.100000000000001" customHeight="1" x14ac:dyDescent="0.25">
      <c r="B162" s="1935" t="s">
        <v>2018</v>
      </c>
    </row>
    <row r="163" spans="2:3" ht="17.100000000000001" customHeight="1" x14ac:dyDescent="0.25">
      <c r="B163" s="1938"/>
      <c r="C163" s="1793"/>
    </row>
    <row r="164" spans="2:3" ht="17.100000000000001" customHeight="1" x14ac:dyDescent="0.25">
      <c r="B164" s="524">
        <v>138</v>
      </c>
      <c r="C164" s="638" t="s">
        <v>2019</v>
      </c>
    </row>
    <row r="165" spans="2:3" ht="17.100000000000001" customHeight="1" x14ac:dyDescent="0.25">
      <c r="B165" s="524">
        <v>139</v>
      </c>
      <c r="C165" s="638" t="s">
        <v>2020</v>
      </c>
    </row>
    <row r="166" spans="2:3" ht="17.100000000000001" customHeight="1" x14ac:dyDescent="0.25">
      <c r="B166" s="524">
        <v>140</v>
      </c>
      <c r="C166" s="638" t="s">
        <v>2021</v>
      </c>
    </row>
    <row r="167" spans="2:3" ht="17.100000000000001" customHeight="1" x14ac:dyDescent="0.25">
      <c r="B167" s="524">
        <v>141</v>
      </c>
      <c r="C167" s="638" t="s">
        <v>2022</v>
      </c>
    </row>
    <row r="168" spans="2:3" ht="17.100000000000001" customHeight="1" x14ac:dyDescent="0.25">
      <c r="B168" s="524">
        <v>142</v>
      </c>
      <c r="C168" s="638" t="s">
        <v>2023</v>
      </c>
    </row>
    <row r="169" spans="2:3" ht="17.100000000000001" customHeight="1" x14ac:dyDescent="0.25">
      <c r="B169" s="524">
        <v>143</v>
      </c>
      <c r="C169" s="638" t="s">
        <v>2024</v>
      </c>
    </row>
    <row r="170" spans="2:3" ht="17.100000000000001" customHeight="1" x14ac:dyDescent="0.25">
      <c r="B170" s="524">
        <v>144</v>
      </c>
      <c r="C170" s="638" t="s">
        <v>2025</v>
      </c>
    </row>
    <row r="171" spans="2:3" ht="17.100000000000001" customHeight="1" x14ac:dyDescent="0.25">
      <c r="B171" s="524">
        <v>145</v>
      </c>
      <c r="C171" s="638" t="s">
        <v>2026</v>
      </c>
    </row>
    <row r="172" spans="2:3" ht="17.100000000000001" customHeight="1" x14ac:dyDescent="0.25">
      <c r="B172" s="524">
        <v>146</v>
      </c>
      <c r="C172" s="638" t="s">
        <v>2027</v>
      </c>
    </row>
    <row r="173" spans="2:3" ht="17.100000000000001" customHeight="1" x14ac:dyDescent="0.25">
      <c r="B173" s="524">
        <v>147</v>
      </c>
      <c r="C173" s="638" t="s">
        <v>2028</v>
      </c>
    </row>
    <row r="174" spans="2:3" ht="17.100000000000001" customHeight="1" x14ac:dyDescent="0.25">
      <c r="B174" s="524">
        <v>148</v>
      </c>
      <c r="C174" s="638" t="s">
        <v>2029</v>
      </c>
    </row>
    <row r="175" spans="2:3" ht="17.100000000000001" customHeight="1" x14ac:dyDescent="0.25">
      <c r="B175" s="524">
        <v>149</v>
      </c>
      <c r="C175" s="638" t="s">
        <v>2030</v>
      </c>
    </row>
    <row r="176" spans="2:3" ht="17.100000000000001" customHeight="1" x14ac:dyDescent="0.25">
      <c r="C176" s="1793"/>
    </row>
    <row r="177" spans="1:3" ht="20.25" customHeight="1" x14ac:dyDescent="0.25">
      <c r="A177" s="524"/>
      <c r="B177" s="1935" t="s">
        <v>2368</v>
      </c>
    </row>
    <row r="178" spans="1:3" ht="17.100000000000001" customHeight="1" x14ac:dyDescent="0.25">
      <c r="A178" s="1940"/>
      <c r="B178" s="1936"/>
    </row>
    <row r="179" spans="1:3" ht="17.100000000000001" customHeight="1" x14ac:dyDescent="0.25">
      <c r="B179" s="524">
        <v>150</v>
      </c>
      <c r="C179" s="638" t="s">
        <v>2369</v>
      </c>
    </row>
    <row r="180" spans="1:3" ht="17.100000000000001" customHeight="1" x14ac:dyDescent="0.25">
      <c r="B180" s="524">
        <v>151</v>
      </c>
      <c r="C180" s="638" t="s">
        <v>2370</v>
      </c>
    </row>
    <row r="181" spans="1:3" ht="17.100000000000001" customHeight="1" x14ac:dyDescent="0.25">
      <c r="B181" s="524">
        <v>152</v>
      </c>
      <c r="C181" s="638" t="s">
        <v>2371</v>
      </c>
    </row>
    <row r="182" spans="1:3" ht="17.100000000000001" customHeight="1" x14ac:dyDescent="0.25">
      <c r="B182" s="524">
        <v>153</v>
      </c>
      <c r="C182" s="638" t="s">
        <v>2372</v>
      </c>
    </row>
    <row r="183" spans="1:3" ht="17.100000000000001" customHeight="1" x14ac:dyDescent="0.25">
      <c r="B183" s="524">
        <v>154</v>
      </c>
      <c r="C183" s="638" t="s">
        <v>2373</v>
      </c>
    </row>
    <row r="184" spans="1:3" ht="17.100000000000001" customHeight="1" x14ac:dyDescent="0.25">
      <c r="B184" s="524">
        <v>155</v>
      </c>
      <c r="C184" s="638" t="s">
        <v>2374</v>
      </c>
    </row>
    <row r="185" spans="1:3" ht="17.100000000000001" customHeight="1" x14ac:dyDescent="0.25">
      <c r="B185" s="524">
        <v>156</v>
      </c>
      <c r="C185" s="638" t="s">
        <v>2375</v>
      </c>
    </row>
    <row r="186" spans="1:3" ht="17.100000000000001" customHeight="1" x14ac:dyDescent="0.25">
      <c r="B186" s="524">
        <v>157</v>
      </c>
      <c r="C186" s="638" t="s">
        <v>2376</v>
      </c>
    </row>
    <row r="187" spans="1:3" ht="17.100000000000001" customHeight="1" x14ac:dyDescent="0.25">
      <c r="B187" s="524">
        <v>158</v>
      </c>
      <c r="C187" s="638" t="s">
        <v>2377</v>
      </c>
    </row>
    <row r="188" spans="1:3" ht="17.100000000000001" customHeight="1" x14ac:dyDescent="0.25">
      <c r="B188" s="1932"/>
    </row>
    <row r="189" spans="1:3" ht="20.25" customHeight="1" x14ac:dyDescent="0.25">
      <c r="B189" s="1944" t="s">
        <v>2140</v>
      </c>
    </row>
    <row r="190" spans="1:3" ht="17.100000000000001" customHeight="1" x14ac:dyDescent="0.25">
      <c r="B190" s="1938"/>
    </row>
    <row r="191" spans="1:3" ht="17.100000000000001" customHeight="1" x14ac:dyDescent="0.25">
      <c r="B191" s="525">
        <v>159</v>
      </c>
      <c r="C191" s="638" t="s">
        <v>2599</v>
      </c>
    </row>
    <row r="192" spans="1:3" ht="17.100000000000001" customHeight="1" x14ac:dyDescent="0.25">
      <c r="B192" s="525">
        <v>160</v>
      </c>
      <c r="C192" s="638" t="s">
        <v>2600</v>
      </c>
    </row>
    <row r="193" spans="1:3" ht="17.100000000000001" customHeight="1" x14ac:dyDescent="0.25">
      <c r="B193" s="524">
        <v>161</v>
      </c>
      <c r="C193" s="638" t="s">
        <v>2141</v>
      </c>
    </row>
    <row r="194" spans="1:3" ht="17.100000000000001" customHeight="1" x14ac:dyDescent="0.25">
      <c r="B194" s="524">
        <v>162</v>
      </c>
      <c r="C194" s="638" t="s">
        <v>2142</v>
      </c>
    </row>
    <row r="195" spans="1:3" ht="17.100000000000001" customHeight="1" x14ac:dyDescent="0.25">
      <c r="A195" s="524"/>
    </row>
    <row r="196" spans="1:3" ht="20.25" customHeight="1" x14ac:dyDescent="0.25">
      <c r="B196" s="1935" t="s">
        <v>2211</v>
      </c>
    </row>
    <row r="197" spans="1:3" ht="17.100000000000001" customHeight="1" x14ac:dyDescent="0.25">
      <c r="B197" s="1938"/>
    </row>
    <row r="198" spans="1:3" ht="17.100000000000001" customHeight="1" x14ac:dyDescent="0.25">
      <c r="B198" s="524">
        <v>163</v>
      </c>
      <c r="C198" s="1864" t="s">
        <v>2602</v>
      </c>
    </row>
    <row r="199" spans="1:3" ht="17.100000000000001" customHeight="1" x14ac:dyDescent="0.25">
      <c r="B199" s="524">
        <v>164</v>
      </c>
      <c r="C199" s="1864" t="s">
        <v>2603</v>
      </c>
    </row>
    <row r="200" spans="1:3" x14ac:dyDescent="0.25">
      <c r="B200" s="1932"/>
    </row>
    <row r="201" spans="1:3" x14ac:dyDescent="0.25">
      <c r="B201" s="1932"/>
    </row>
    <row r="202" spans="1:3" x14ac:dyDescent="0.25">
      <c r="B202" s="1932"/>
    </row>
    <row r="203" spans="1:3" x14ac:dyDescent="0.25">
      <c r="B203" s="1932"/>
    </row>
    <row r="204" spans="1:3" x14ac:dyDescent="0.25">
      <c r="B204" s="1932"/>
    </row>
    <row r="205" spans="1:3" x14ac:dyDescent="0.25">
      <c r="B205" s="1932"/>
    </row>
    <row r="206" spans="1:3" x14ac:dyDescent="0.25">
      <c r="B206" s="1932"/>
    </row>
    <row r="207" spans="1:3" x14ac:dyDescent="0.25">
      <c r="B207" s="1932"/>
    </row>
    <row r="208" spans="1:3" x14ac:dyDescent="0.25">
      <c r="B208" s="1932"/>
    </row>
    <row r="209" spans="2:2" x14ac:dyDescent="0.25">
      <c r="B209" s="1932"/>
    </row>
  </sheetData>
  <hyperlinks>
    <hyperlink ref="B76" location="'66'!A1" display="'66'!A1" xr:uid="{87DA89BF-E4A2-460B-BE9B-3EC357834701}"/>
    <hyperlink ref="B77" location="'67 68'!A1" display="'67 68'!A1" xr:uid="{7A31374B-3145-41DC-A4F5-247F9F21AFC0}"/>
    <hyperlink ref="B78" location="'67 68'!A1" display="'67 68'!A1" xr:uid="{88B08540-27B1-4FF7-86CC-EA2D431A1F66}"/>
    <hyperlink ref="B79" location="'69'!A1" display="'69'!A1" xr:uid="{82F409D8-2338-4795-A9D3-158424DAE159}"/>
    <hyperlink ref="B80" location="'70'!A1" display="'70'!A1" xr:uid="{98C6909F-A618-4EF8-AE67-48476D515C28}"/>
    <hyperlink ref="B81" location="'71'!A1" display="'71'!A1" xr:uid="{F31266BD-4080-4200-B52A-BEC824363BCA}"/>
    <hyperlink ref="B82" location="'72 73'!A1" display="'72 73'!A1" xr:uid="{8240DD63-FAF0-4C5C-889E-C8460C2B9882}"/>
    <hyperlink ref="B83" location="'72 73'!A1" display="'72 73'!A1" xr:uid="{8D9B456D-07A1-4930-9773-2FF473229FA9}"/>
    <hyperlink ref="B84" location="'74'!A1" display="'74'!A1" xr:uid="{6AF200A2-CCE4-4187-A640-A676331C31B1}"/>
    <hyperlink ref="B85" location="'75 76'!A1" display="'75 76'!A1" xr:uid="{C4BD114A-0064-4C63-98AB-AF81ED3F7AFB}"/>
    <hyperlink ref="B86" location="'75 76'!A1" display="'75 76'!A1" xr:uid="{AC9E4282-F608-418B-B402-642A3848138A}"/>
    <hyperlink ref="B87" location="'77'!A1" display="'77'!A1" xr:uid="{87C22652-D8CC-4129-B2B8-D7CF5B9E240C}"/>
    <hyperlink ref="B88" location="'78'!A1" display="'78'!A1" xr:uid="{CC1BC6D7-2EDD-49D5-84FB-F8B5EA213B64}"/>
    <hyperlink ref="B89" location="'79 80 81 82'!A1" display="'79 80 81 82'!A1" xr:uid="{36469B7B-4829-401D-ADC2-07DFB97C91F5}"/>
    <hyperlink ref="B90" location="'79 80 81 82'!A1" display="'79 80 81 82'!A1" xr:uid="{EF132E4F-68C7-46D5-A89F-ACD933F9FB40}"/>
    <hyperlink ref="B91" location="'79 80 81 82'!A1" display="'79 80 81 82'!A1" xr:uid="{1339A35D-AA2D-410A-9741-C02791043007}"/>
    <hyperlink ref="B92" location="'79 80 81 82'!A1" display="'79 80 81 82'!A1" xr:uid="{6433FDAA-03EC-41C7-90C2-53FD28EE692B}"/>
    <hyperlink ref="B93" location="'83 84'!A1" display="'83 84'!A1" xr:uid="{7FBEE81A-5E7D-4809-914E-5DCA52A4CCBB}"/>
    <hyperlink ref="B94" location="'83 84'!A1" display="'83 84'!A1" xr:uid="{09693EFA-7822-4684-86A7-48DF7FE51D32}"/>
    <hyperlink ref="B95" location="'85'!A1" display="'85'!A1" xr:uid="{1B1EF80D-A030-4BA0-9C11-5EE886F7D580}"/>
    <hyperlink ref="B96" location="'86'!A1" display="'86'!A1" xr:uid="{99C4193C-84DB-4977-BDDD-62033F1B8B8E}"/>
    <hyperlink ref="B97" location="'87'!A1" display="'87'!A1" xr:uid="{4F124D60-08F7-4CB9-ADD1-1C874682695A}"/>
    <hyperlink ref="B98" location="'88'!A1" display="'88'!A1" xr:uid="{EFD4C597-089E-450D-8BB2-BEA9FA0C4AB6}"/>
    <hyperlink ref="B99" location="'89 90'!A1" display="'89 90'!A1" xr:uid="{6C0DD8A5-198D-46E2-BE7B-51C908E62DBD}"/>
    <hyperlink ref="B100" location="'89 90'!A1" display="'89 90'!A1" xr:uid="{774F7818-27B4-4F98-9586-54D6451C1B51}"/>
    <hyperlink ref="B101" location="'91 92'!A1" display="'91 92'!A1" xr:uid="{40171EFF-6050-421D-817C-2B57ED8D9D80}"/>
    <hyperlink ref="B102" location="'91 92'!A1" display="'91 92'!A1" xr:uid="{31940CA1-EA3F-48DA-A0EB-145E5CB7E75B}"/>
    <hyperlink ref="B103" location="'93 94'!A1" display="'93 94'!A1" xr:uid="{EACABD1C-FD12-44F1-8B4B-BE88E38F610B}"/>
    <hyperlink ref="B104" location="'93 94'!A1" display="'93 94'!A1" xr:uid="{E887FF02-5D27-49D3-A670-24163DCFA0E7}"/>
    <hyperlink ref="B137" location="'Capítulo V'!A1" display="V Régimen de Asignación Familiar" xr:uid="{DB30D060-CC78-49FB-A411-8AA78E547DAA}"/>
    <hyperlink ref="B150" location="'Capítulo VI'!A1" display="VI Régimen de Beneficios Asistenciales" xr:uid="{92BD8F6E-553A-41E1-ACB3-6843C7DC64B0}"/>
    <hyperlink ref="B162" location="'Capítulo VII'!A1" display="VII Estadísticas de Otros Beneficios" xr:uid="{BB219A60-9325-48A3-87DB-5ED4CD666B52}"/>
    <hyperlink ref="B177" location="'Capítulo VIII'!A1" display="VIII Estadísticas de Licencia Médica Electrónica " xr:uid="{DDC4724A-D26B-4EA8-BFE8-296F03A577F1}"/>
    <hyperlink ref="B189" location="'Capítulo IX'!A1" display="IX Estados Financieros de las Mutualidades de Empleadores y de las Cajas de Compensación de Asignación Familiar" xr:uid="{75566FF5-9CA2-4291-A341-2F9DC5ECC75A}"/>
    <hyperlink ref="B196" location="'Capítulo X'!A1" display="X Servicios de Bienestar" xr:uid="{DCCBDDAF-EE97-4260-8174-80CFC87C2245}"/>
    <hyperlink ref="B129" location="'Capítulo IV'!A1" display="IV Régimen Sanna" xr:uid="{6117F958-B764-4B79-ADDA-64A278D43B11}"/>
    <hyperlink ref="B106" location="'Capítulo III'!A1" display="III Régimen de Subsidios por Incapacidad Laboral (SIL)" xr:uid="{0C477DEA-E4DC-4DD7-A79D-046257E70315}"/>
    <hyperlink ref="B74" location="'Capítulo II'!A1" display="II Régimen de Cajas de Compensación de Asignación Familiar (CCAF)" xr:uid="{A32A3974-A907-4F0D-A5BB-7A3416D23F6C}"/>
    <hyperlink ref="B6" location="'Capítulo I'!A1" display="I Régimen de Accidentes del Trabajo y Enfermedades Profesionales" xr:uid="{27FA217D-B7C6-46E1-845F-4B9555E9DAF3}"/>
    <hyperlink ref="B127" location="'113'!A1" display="'113'!A1" xr:uid="{E0465AFC-0A8D-46F6-BAD8-BD1672B459D1}"/>
    <hyperlink ref="B108" location="'95'!A1" display="'95'!A1" xr:uid="{0867DDD4-734D-4AD5-B142-CDB0A2820BD5}"/>
    <hyperlink ref="B109" location="'96-97'!A1" display="'96-97'!A1" xr:uid="{E4D51739-0508-4FAF-AAFC-9835EE4D5395}"/>
    <hyperlink ref="B111" location="'98'!A1" display="'98'!A1" xr:uid="{23E56861-4C39-4B99-8B87-9AF4629ED45A}"/>
    <hyperlink ref="B112" location="'99'!A1" display="'99'!A1" xr:uid="{9C7F0902-6CFE-463D-8559-26003962652F}"/>
    <hyperlink ref="B113" location="'100'!A1" display="'100'!A1" xr:uid="{D5E4BDE7-0DDD-4CAA-BBB9-0BC006A3E386}"/>
    <hyperlink ref="B114" location="'101'!A1" display="'101'!A1" xr:uid="{868877EA-3515-4088-B53B-196FD781F65F}"/>
    <hyperlink ref="B115" location="'102'!A1" display="'102'!A1" xr:uid="{4374F104-8A38-470E-9A8B-4E0507A0A50D}"/>
    <hyperlink ref="B117" location="'103 104'!A1" display="'103 104'!A1" xr:uid="{34764762-2875-4675-B621-FAFE775AC1E5}"/>
    <hyperlink ref="B119" location="'105'!A1" display="'105'!A1" xr:uid="{187821EF-CAA5-4339-8329-C9022E7380E8}"/>
    <hyperlink ref="B120" location="'106'!A1" display="'106'!A1" xr:uid="{5F7F3EC2-72AB-4A29-9EA6-CD0DFA551F7A}"/>
    <hyperlink ref="B121" location="'107'!A1" display="'107'!A1" xr:uid="{2598109B-1B2A-4366-A5A6-1E2EDC1B5E67}"/>
    <hyperlink ref="B122" location="'108'!A1" display="'108'!A1" xr:uid="{0B78017F-9922-4743-A75A-85CC15A64BB4}"/>
    <hyperlink ref="B123" location="'109'!A1" display="'109'!A1" xr:uid="{76B2519E-AD65-47C2-BDEA-E8B7DBF03984}"/>
    <hyperlink ref="B124" location="'110'!A1" display="'110'!A1" xr:uid="{C6D82BC1-BB8C-451E-AEAE-95096F550CC4}"/>
    <hyperlink ref="B125" location="'111'!A1" display="'111'!A1" xr:uid="{D24988EC-258B-448A-AF3F-4DC9A212D084}"/>
    <hyperlink ref="B126" location="'112'!A1" display="'112'!A1" xr:uid="{F34D717F-9016-431C-A449-734BAA27CD06}"/>
    <hyperlink ref="B110" location="'96-97'!A1" display="'96-97'!A1" xr:uid="{0357FC48-686E-4313-8F83-EA97F0DD5F27}"/>
    <hyperlink ref="B116" location="'102 A'!A1" display="102 A" xr:uid="{DA8E8C6B-1BB1-4198-9FF1-59E23F189DA0}"/>
    <hyperlink ref="B118" location="'103 104'!A1" display="'103 104'!A1" xr:uid="{C94B52B5-C374-4969-8A1D-1CA46330B503}"/>
    <hyperlink ref="B131" location="'114'!A1" display="'114'!A1" xr:uid="{A76A6C79-FE06-4B64-BBFF-8CEDF85552C2}"/>
    <hyperlink ref="B132" location="'115'!A1" display="'115'!A1" xr:uid="{A5857282-525E-45C7-825D-3FE03EB36976}"/>
    <hyperlink ref="B133" location="'116'!A1" display="'116'!A1" xr:uid="{07E5CFD0-FF8D-430C-94F6-43CD1B9A303F}"/>
    <hyperlink ref="B134" location="'117'!A1" display="'117'!A1" xr:uid="{5724C0AD-AFEC-4ADC-BED7-9F461CD15284}"/>
    <hyperlink ref="B135" location="'118ab'!A1" display="'118ab'!A1" xr:uid="{E299E04A-A1A0-4729-AA6C-70D67476A38B}"/>
    <hyperlink ref="B139" location="'119-120'!A1" display="'119-120'!A1" xr:uid="{194ED743-3835-41F3-8A19-E961B9EF182B}"/>
    <hyperlink ref="B140" location="'119-120'!A21" display="'119-120'!A21" xr:uid="{D9D56EC4-CBB4-4218-9562-A496EAABDC96}"/>
    <hyperlink ref="B141" location="'121'!A1" display="'121'!A1" xr:uid="{14886CBE-6860-4250-A5E6-8C84E622EEFC}"/>
    <hyperlink ref="B142" location="'122'!A1" display="'122'!A1" xr:uid="{70BECA0A-B7B8-42CB-9871-99D682DE1843}"/>
    <hyperlink ref="B144" location="'123 124'!A1" display="'123 124'!A1" xr:uid="{7AA9CF39-C6E1-4688-8D4B-4CC938B5E502}"/>
    <hyperlink ref="B145" location="'125'!A1" display="'125'!A1" xr:uid="{3A89A3E3-24F1-433F-AD1E-F569B126C873}"/>
    <hyperlink ref="B146" location="'126'!A1" display="'126'!A1" xr:uid="{056FF06D-B874-43C2-8F7B-6AA7D472F764}"/>
    <hyperlink ref="B147" location="'127'!A1" display="'127'!A1" xr:uid="{CF92EEAB-C708-402F-91F5-BE35271F4FB1}"/>
    <hyperlink ref="B148" location="'128'!A1" display="'128'!A1" xr:uid="{93A0DE6F-4F82-46D0-BBE7-B6F02F5B9AA4}"/>
    <hyperlink ref="B143" location="'123 124'!A1" display="'123 124'!A1" xr:uid="{6FE87703-4158-462C-811D-47216E960C75}"/>
    <hyperlink ref="B152" location="'129 130'!A1" display="'129 130'!A1" xr:uid="{3C29272C-DFFF-4421-89CA-EF18304518AA}"/>
    <hyperlink ref="B154" location="'131'!A1" display="'131'!A1" xr:uid="{2F97A079-F8CC-40A5-BD04-BBE90F11DD72}"/>
    <hyperlink ref="B155" location="'132 133'!A1" display="'132 133'!A1" xr:uid="{E7D89DED-326D-433D-A18F-7853082957E5}"/>
    <hyperlink ref="B156" location="'132 133'!A30" display="'132 133'!A30" xr:uid="{E315036E-D134-4380-9716-DF6F4969EDD5}"/>
    <hyperlink ref="B157" location="'134 135'!A1" display="'134 135'!A1" xr:uid="{CD0EFEBB-969B-43BE-BA12-F249911F389A}"/>
    <hyperlink ref="B158" location="'134 135'!A28" display="'134 135'!A28" xr:uid="{FE9B3303-718F-4D89-B610-28A8C11E4F3F}"/>
    <hyperlink ref="B159" location="'136'!A1" display="'136'!A1" xr:uid="{0852285D-6401-4563-BEEB-3ED4D8482030}"/>
    <hyperlink ref="B160" location="'137'!A1" display="'137'!A1" xr:uid="{78788AA3-6CC5-4116-BC36-47D402A9A366}"/>
    <hyperlink ref="B153" location="'129 130'!A30" display="'129 130'!A30" xr:uid="{DC6F4AD7-3D40-47BD-A6D9-E24F8228A610}"/>
    <hyperlink ref="B164" location="'138 139'!A1" display="'138 139'!A1" xr:uid="{56CA4F57-3E24-4100-9F90-41535D7D5FDC}"/>
    <hyperlink ref="B166" location="'140'!A1" display="'140'!A1" xr:uid="{4493CB6A-42C1-4BC2-BDC9-0F63128A8267}"/>
    <hyperlink ref="B168" location="'142'!A1" display="'142'!A1" xr:uid="{07F98F95-91C4-4361-800B-023F0F38AE3D}"/>
    <hyperlink ref="B170" location="'144 145'!A1" display="'144 145'!A1" xr:uid="{198A0493-8B05-4024-8B09-9B23BC565E14}"/>
    <hyperlink ref="B172" location="'146'!A1" display="'146'!A1" xr:uid="{B208411D-73F6-4CA0-8570-1E539C7EE3BD}"/>
    <hyperlink ref="B174" location="'148 149'!A1" display="'148 149'!A1" xr:uid="{B86748CF-07CA-49E4-BDB2-B32F66587AD0}"/>
    <hyperlink ref="B167" location="'141'!A1" display="'141'!A1" xr:uid="{663E51DD-C24E-4626-AB4F-6C45F02F24BA}"/>
    <hyperlink ref="B169" location="'143'!A1" display="'143'!A1" xr:uid="{99A93F92-8893-4592-A3E9-A891ABD4096F}"/>
    <hyperlink ref="B171" location="'144 145'!A30" display="'144 145'!A30" xr:uid="{283C9883-8471-460E-9F5D-509EFFFCA6AE}"/>
    <hyperlink ref="B173" location="'147'!A1" display="'147'!A1" xr:uid="{023E443E-7E58-4F46-AE4F-AB203C698EA1}"/>
    <hyperlink ref="B175" location="'148 149'!A23" display="'148 149'!A23" xr:uid="{31A7CBAF-02CD-4A6A-A69C-4BC094AE0792}"/>
    <hyperlink ref="B165" location="'138 139'!A20" display="'138 139'!A20" xr:uid="{F50AF35F-03BF-473F-8107-8F657A727DB9}"/>
    <hyperlink ref="B179" location="'150 - 151'!A1" display="'150 - 151'!A1" xr:uid="{6AF2CA83-679D-49D7-92C4-F73F1429525B}"/>
    <hyperlink ref="B180" location="'150 - 151'!A30" display="'150 - 151'!A30" xr:uid="{0CBD0543-8368-45A3-ABD5-10C4B004A575}"/>
    <hyperlink ref="B181" location="'152 - 153'!A1" display="'152 - 153'!A1" xr:uid="{3B880F05-98F9-459B-BD7D-C5C50E44EC16}"/>
    <hyperlink ref="B183" location="'154 - 155'!A1" display="'154 - 155'!A1" xr:uid="{8AA1F8C7-3400-406B-9D98-7037E8FC39C4}"/>
    <hyperlink ref="B185" location="'156'!A1" display="'156'!A1" xr:uid="{10EE7C07-269E-4652-ABDE-965293B4F494}"/>
    <hyperlink ref="B187" location="'158'!A1" display="'158'!A1" xr:uid="{FC3F629A-7B8B-4B78-9258-EE152120EC7A}"/>
    <hyperlink ref="B182" location="'152 - 153'!A20" display="'152 - 153'!A20" xr:uid="{11E508CF-5108-4620-9857-A3A5CD14D84D}"/>
    <hyperlink ref="B184" location="'154 - 155'!A20" display="'154 - 155'!A20" xr:uid="{841773D3-544E-4CA5-896D-EFE8A3AA1FE3}"/>
    <hyperlink ref="B186" location="'157'!A1" display="'157'!A1" xr:uid="{5CF66BC8-AF0A-4EC1-8D61-39F2F1F8E3AA}"/>
    <hyperlink ref="B193" location="'161'!A1" display="'161'!A1" xr:uid="{0EABF7DC-B176-4C71-8FA2-D96DA0CA1265}"/>
    <hyperlink ref="B194" location="'162'!A1" display="'162'!A1" xr:uid="{2C53CBD2-4177-40DB-B0EC-381F76E7D62B}"/>
    <hyperlink ref="B191" location="'159'!A1" display="'159'!A1" xr:uid="{2348911E-C36F-42BE-AE6F-FBBC28DB9E25}"/>
    <hyperlink ref="B192" location="'160'!A1" display="'160'!A1" xr:uid="{6158F867-858E-426D-8442-195EB9EC0CFD}"/>
    <hyperlink ref="B198" location="'163'!A1" display="'163'!A1" xr:uid="{63BD2698-6CFE-4F63-8540-C8BD2212B694}"/>
    <hyperlink ref="B199" location="'164'!A1" display="'164'!A1" xr:uid="{B7A08A5D-1AB1-4FAB-A3A4-ED703FC3005E}"/>
    <hyperlink ref="B8" location="'1 2'!A1" display="'1 2'!A1" xr:uid="{9A5BF086-87AE-4287-9B5F-10A393433A9A}"/>
    <hyperlink ref="B9" location="'1 2'!Área_de_impresión" display="'1 2'!Área_de_impresión" xr:uid="{BEBCE04E-2F08-44F2-8A39-18024A67CBD0}"/>
    <hyperlink ref="B10" location="'3 4'!A1" display="'3 4'!A1" xr:uid="{01155552-2516-432B-8A96-C938F12A7801}"/>
    <hyperlink ref="B11" location="'3 4'!A52" display="'3 4'!A52" xr:uid="{31AF83FF-F605-4E69-BD22-5679B13F88F3}"/>
    <hyperlink ref="B12" location="'5'!A1" display="'5'!A1" xr:uid="{F8C86D99-D259-421A-97AA-0AF5A1BC3002}"/>
    <hyperlink ref="B13" location="'6'!A1" display="'6'!A1" xr:uid="{8A9502EB-409A-4100-B0E6-B524F290533F}"/>
    <hyperlink ref="B14" location="'7 8'!A1" display="'7 8'!A1" xr:uid="{8AF6C129-9E8F-4FA1-BD47-0597D2EBB613}"/>
    <hyperlink ref="B15" location="'7 8'!A49" display="'7 8'!A49" xr:uid="{EA0D65E8-860C-4C7D-90C4-7D81DBF15194}"/>
    <hyperlink ref="B16" location="'9 10'!A1" display="'9 10'!A1" xr:uid="{7DE5F0C1-B604-471D-B75F-4D77BE57D657}"/>
    <hyperlink ref="B17" location="'9 10'!A31" display="'9 10'!A31" xr:uid="{B43B1B5E-F95F-41F1-83D2-6C1C03BB7D21}"/>
    <hyperlink ref="B18" location="'11'!A1" display="'11'!A1" xr:uid="{2B9E7563-4067-453C-BBEA-5702C222D7CF}"/>
    <hyperlink ref="B19" location="'12'!A1" display="'12'!A1" xr:uid="{5B2ABD88-0A8A-4FC5-B8E9-BBFB41322B45}"/>
    <hyperlink ref="B20" location="'13'!A1" display="'13'!A1" xr:uid="{5C90CFA8-282E-4A22-9E08-B8ABA3817832}"/>
    <hyperlink ref="B21" location="'14'!A1" display="'14'!A1" xr:uid="{27D59E23-B07C-4732-91DC-55D6A6CF3C42}"/>
    <hyperlink ref="B22" location="'15'!A1" display="'15'!A1" xr:uid="{00FD38C4-768F-4C26-AA72-01676AC0B640}"/>
    <hyperlink ref="B23" location="'16'!A1" display="'16'!A1" xr:uid="{D9E4E8C1-D647-483F-8A75-28342811F36D}"/>
    <hyperlink ref="B24" location="'17'!A1" display="'17'!A1" xr:uid="{99E8A5E5-7203-4621-97C9-2124F327C910}"/>
    <hyperlink ref="B25" location="'18'!A1" display="'18'!A1" xr:uid="{6762F6FB-ABAD-4707-96A8-148DE9A1EFE5}"/>
    <hyperlink ref="B26" location="'19'!A1" display="'19'!A1" xr:uid="{D5D04A40-7C5F-4615-A7A3-51892AD3F26D}"/>
    <hyperlink ref="B27" location="'20'!A1" display="'20'!A1" xr:uid="{BA580C45-9D46-4E97-B28D-3CB7CCA07B9F}"/>
    <hyperlink ref="B28" location="'21'!A1" display="'21'!A1" xr:uid="{F29971ED-643C-4473-AAAE-AAC61B8AED15}"/>
    <hyperlink ref="B29" location="'22'!A1" display="'22'!A1" xr:uid="{BC2B22B5-1A47-4FC8-BBE3-9F7FA4020B7E}"/>
    <hyperlink ref="B30" location="'23'!A1" display="'23'!A1" xr:uid="{F17E4E85-33FB-425F-B1C0-55D4E5131455}"/>
    <hyperlink ref="B31" location="'24'!A1" display="'24'!A1" xr:uid="{59ED389A-4A32-46BE-A694-6DFAF3688551}"/>
    <hyperlink ref="B32" location="'25'!A1" display="'25'!A1" xr:uid="{05AFF37B-24E9-4F38-B348-F671AC9CC598}"/>
    <hyperlink ref="B33" location="'26'!A1" display="'26'!A1" xr:uid="{3FD2CC47-0BC2-4714-887F-0C7E0D3CEBD9}"/>
    <hyperlink ref="B34" location="'27'!A1" display="'27'!A1" xr:uid="{1BF90C2D-4C91-4372-9B49-8C8258C6AD78}"/>
    <hyperlink ref="B35" location="'28'!A1" display="'28'!A1" xr:uid="{C7F8BB7F-FEB9-4B0E-A0CD-CA2CA4BFA4DA}"/>
    <hyperlink ref="B36" location="'29'!A1" display="'29'!A1" xr:uid="{A7083DC8-2435-46A8-8CC9-05CE0345225B}"/>
    <hyperlink ref="B37" location="'30'!A1" display="'30'!A1" xr:uid="{8055A916-B475-4D22-A1DF-1B6685DF85FC}"/>
    <hyperlink ref="B38" location="'31'!A1" display="'31'!A1" xr:uid="{7436795A-1FF2-489C-AC14-CBDD0E152789}"/>
    <hyperlink ref="B39" location="'32'!A1" display="'32'!A1" xr:uid="{823B68D0-8A3E-4BC7-9DAB-F8B9A5468D9A}"/>
    <hyperlink ref="B40" location="'33'!A1" display="'33'!A1" xr:uid="{4134C4BD-E25E-4E4B-951B-389D4F1A6F52}"/>
    <hyperlink ref="B41" location="'34'!A1" display="'34'!A1" xr:uid="{942DB8C6-E448-4C2D-B043-FBA3E6906CA6}"/>
    <hyperlink ref="B42" location="'35'!A1" display="'35'!A1" xr:uid="{503E2C62-C20E-4556-BFDF-6300153214C2}"/>
    <hyperlink ref="B43" location="'36'!A1" display="'36'!A1" xr:uid="{C10B7C3F-C336-4258-8E12-8AF91DFB6BAB}"/>
    <hyperlink ref="B44" location="'37'!A1" display="'37'!A1" xr:uid="{ECD040C5-EA17-461B-9CDD-048D2489E0BE}"/>
    <hyperlink ref="B45" location="'38'!A1" display="'38'!A1" xr:uid="{39636094-8DD6-42E1-9741-0CB9199E8EA9}"/>
    <hyperlink ref="B46" location="'39'!A1" display="'39'!A1" xr:uid="{715D5E9F-7445-47CF-80A8-F5026EB3C9CF}"/>
    <hyperlink ref="B56" location="'47 48 49'!A1" display="'47 48 49'!A1" xr:uid="{132D725C-C551-4248-83FE-A6619616AF00}"/>
    <hyperlink ref="B57" location="'50'!A1" display="'50'!A1" xr:uid="{3D9FCBBE-F497-4978-BAC0-9BED5354E15C}"/>
    <hyperlink ref="B58" location="'51'!A1" display="'51'!A1" xr:uid="{D5ACD3E2-F2CF-492F-8036-F79B43E81CA0}"/>
    <hyperlink ref="B59" location="'52'!A1" display="'52'!A1" xr:uid="{AC3E0275-8162-4D86-9A2C-A298D97C01B2}"/>
    <hyperlink ref="B60" location="'53'!A1" display="'53'!A1" xr:uid="{AB66721F-B31D-486D-9905-9185ED7AABA4}"/>
    <hyperlink ref="B61" location="'54'!A1" display="'54'!A1" xr:uid="{2BE147B7-42A0-44CA-8E50-EAD49DD336A7}"/>
    <hyperlink ref="B62" location="'55'!A1" display="'55'!A1" xr:uid="{A833D306-F8B4-4C35-8D48-6EDBFD112172}"/>
    <hyperlink ref="B63" location="'56'!A1" display="'56'!A1" xr:uid="{3AA093C2-2140-44FF-A24D-F84E97236918}"/>
    <hyperlink ref="B64" location="'57'!A1" display="'57'!A1" xr:uid="{D5C8A383-395D-4151-A6B4-AF711F0EF66B}"/>
    <hyperlink ref="B65" location="'58'!A1" display="'58'!A1" xr:uid="{D0587BD6-0FCB-4AA2-B9B4-CD90F71BB30D}"/>
    <hyperlink ref="B67" location="'60'!A1" display="'60'!A1" xr:uid="{0630471B-654C-4EA6-BE05-865F029A2023}"/>
    <hyperlink ref="B68" location="'61'!A1" display="'61'!A1" xr:uid="{EC0135C5-85C1-4A53-B79B-6E12B753417E}"/>
    <hyperlink ref="B47" location="'40'!A1" display="'40'!A1" xr:uid="{3F3FB4E3-26F1-4807-89CD-E8BE15227CE7}"/>
    <hyperlink ref="B48" location="'41'!A1" display="'41'!A1" xr:uid="{1D20681D-8021-420A-9905-74CEE93CE958}"/>
    <hyperlink ref="B49" location="'42'!A1" display="'42'!A1" xr:uid="{B8974729-6234-47E5-A9E0-55B68D6109DE}"/>
    <hyperlink ref="B50" location="'43'!A1" display="'43'!A1" xr:uid="{D369AE4D-1274-4136-82C1-CA3C596BCD0C}"/>
    <hyperlink ref="B51" location="'44 45 46'!A1" display="'44 45 46'!A1" xr:uid="{EAA6A833-231B-46BF-8EDF-8226BB72C968}"/>
    <hyperlink ref="B52" location="'44 45 46'!A1" display="'44 45 46'!A1" xr:uid="{CA3E6955-C586-4BEC-990B-6CD3A0CF56D3}"/>
    <hyperlink ref="B53" location="'44 45 46'!A1" display="'44 45 46'!A1" xr:uid="{54A2A181-34CE-4064-A1B3-561804768C1F}"/>
    <hyperlink ref="B54" location="'47 48 49'!A1" display="'47 48 49'!A1" xr:uid="{4C42598A-8C61-4B5B-B347-BC794252D206}"/>
    <hyperlink ref="B55" location="'47 48 49'!A1" display="'47 48 49'!A1" xr:uid="{8D0C7D80-A0E3-4B75-8752-09120238A3B5}"/>
    <hyperlink ref="B69" location="'62'!F1" display="'62'!F1" xr:uid="{4962FD34-AB97-44B0-A733-57266C09BA3E}"/>
    <hyperlink ref="B70" location="'63'!H1" display="'63'!H1" xr:uid="{233F6E94-80F3-4529-A4DE-B8B55AB6B65A}"/>
    <hyperlink ref="B71" location="'64'!F1" display="'64'!F1" xr:uid="{EA021D5C-9A85-4BBD-9DB8-424B30C0BC57}"/>
    <hyperlink ref="B66" location="'59'!A1" display="'59'!A1" xr:uid="{D3DB5BFC-AF54-4735-9B59-3840DCB69460}"/>
    <hyperlink ref="B72" location="'65'!A1" display="'65'!A1" xr:uid="{728035BF-AC83-447F-B0A6-60859DFBC1BF}"/>
  </hyperlinks>
  <pageMargins left="0.7" right="0.7" top="0.75" bottom="0.75" header="0.3" footer="0.3"/>
  <pageSetup paperSize="1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0.499984740745262"/>
    <pageSetUpPr fitToPage="1"/>
  </sheetPr>
  <dimension ref="B1:U67"/>
  <sheetViews>
    <sheetView showGridLines="0" zoomScale="90" zoomScaleNormal="90" workbookViewId="0"/>
  </sheetViews>
  <sheetFormatPr baseColWidth="10" defaultColWidth="11.42578125" defaultRowHeight="26.25" customHeight="1" x14ac:dyDescent="0.25"/>
  <cols>
    <col min="1" max="1" width="18.85546875" style="1" customWidth="1"/>
    <col min="2" max="2" width="48.28515625" style="215" customWidth="1"/>
    <col min="3" max="7" width="9.7109375" style="215" customWidth="1"/>
    <col min="8" max="8" width="9.7109375" style="216" customWidth="1"/>
    <col min="9" max="10" width="9.7109375" style="215" customWidth="1"/>
    <col min="11" max="11" width="10.85546875" style="1" customWidth="1"/>
    <col min="13" max="14" width="7.140625" style="1" customWidth="1"/>
    <col min="15" max="16" width="16.28515625" style="1" customWidth="1"/>
    <col min="17" max="18" width="16.28515625" style="964" customWidth="1"/>
    <col min="19" max="20" width="5.42578125" style="964" customWidth="1"/>
    <col min="21" max="21" width="11.42578125" style="964"/>
    <col min="22" max="16384" width="11.42578125" style="1"/>
  </cols>
  <sheetData>
    <row r="1" spans="2:21" ht="42.95" customHeight="1" x14ac:dyDescent="0.25"/>
    <row r="2" spans="2:21" ht="18.600000000000001" customHeight="1" x14ac:dyDescent="0.25">
      <c r="B2" s="1984" t="s">
        <v>156</v>
      </c>
      <c r="C2" s="1984"/>
      <c r="D2" s="1984"/>
      <c r="E2" s="1984"/>
      <c r="F2" s="1984"/>
      <c r="G2" s="1984"/>
      <c r="H2" s="1984"/>
      <c r="I2" s="1984"/>
      <c r="J2" s="1984"/>
      <c r="K2" s="875" t="s">
        <v>751</v>
      </c>
    </row>
    <row r="3" spans="2:21" s="217" customFormat="1" ht="36" customHeight="1" x14ac:dyDescent="0.25">
      <c r="B3" s="2017" t="s">
        <v>157</v>
      </c>
      <c r="C3" s="2017"/>
      <c r="D3" s="2017"/>
      <c r="E3" s="2017"/>
      <c r="F3" s="2017"/>
      <c r="G3" s="2017"/>
      <c r="H3" s="2017"/>
      <c r="I3" s="2017"/>
      <c r="J3" s="2017"/>
      <c r="Q3" s="674"/>
      <c r="R3" s="674"/>
      <c r="S3" s="674"/>
      <c r="T3" s="674"/>
      <c r="U3" s="674"/>
    </row>
    <row r="4" spans="2:21" ht="19.149999999999999" customHeight="1" thickBot="1" x14ac:dyDescent="0.3">
      <c r="B4" s="2011" t="s">
        <v>872</v>
      </c>
      <c r="C4" s="2011"/>
      <c r="D4" s="2011"/>
      <c r="E4" s="2011"/>
      <c r="F4" s="2011"/>
      <c r="G4" s="2011"/>
      <c r="H4" s="2011"/>
      <c r="I4" s="2011"/>
      <c r="J4" s="2011"/>
      <c r="K4" s="863"/>
      <c r="M4" s="939"/>
    </row>
    <row r="5" spans="2:21" ht="21.6" customHeight="1" x14ac:dyDescent="0.25">
      <c r="B5" s="52"/>
      <c r="C5" s="52"/>
      <c r="D5" s="52"/>
      <c r="E5" s="52"/>
      <c r="F5" s="52"/>
      <c r="G5" s="52"/>
      <c r="H5" s="52"/>
      <c r="I5" s="52"/>
      <c r="J5" s="52"/>
      <c r="K5" s="215"/>
    </row>
    <row r="6" spans="2:21" ht="21.6" customHeight="1" x14ac:dyDescent="0.25">
      <c r="B6" s="2006" t="s">
        <v>16</v>
      </c>
      <c r="C6" s="2049">
        <v>2020</v>
      </c>
      <c r="D6" s="2049"/>
      <c r="E6" s="2049"/>
      <c r="F6" s="2049"/>
      <c r="G6" s="2049">
        <v>2021</v>
      </c>
      <c r="H6" s="2049"/>
      <c r="I6" s="2049"/>
      <c r="J6" s="2049"/>
      <c r="M6" s="961"/>
      <c r="N6" s="961"/>
      <c r="O6" s="961"/>
      <c r="P6" s="961"/>
      <c r="Q6" s="965"/>
      <c r="R6" s="965"/>
    </row>
    <row r="7" spans="2:21" ht="21.6" customHeight="1" x14ac:dyDescent="0.25">
      <c r="B7" s="2006"/>
      <c r="C7" s="2090" t="s">
        <v>17</v>
      </c>
      <c r="D7" s="2090"/>
      <c r="E7" s="2090"/>
      <c r="F7" s="2090"/>
      <c r="G7" s="2090" t="s">
        <v>17</v>
      </c>
      <c r="H7" s="2090"/>
      <c r="I7" s="2090"/>
      <c r="J7" s="2090"/>
      <c r="K7" s="817"/>
    </row>
    <row r="8" spans="2:21" ht="21.6" customHeight="1" x14ac:dyDescent="0.25">
      <c r="B8" s="2070"/>
      <c r="C8" s="528" t="s">
        <v>18</v>
      </c>
      <c r="D8" s="528" t="s">
        <v>19</v>
      </c>
      <c r="E8" s="528" t="s">
        <v>20</v>
      </c>
      <c r="F8" s="528" t="s">
        <v>8</v>
      </c>
      <c r="G8" s="528" t="s">
        <v>18</v>
      </c>
      <c r="H8" s="528" t="s">
        <v>19</v>
      </c>
      <c r="I8" s="528" t="s">
        <v>20</v>
      </c>
      <c r="J8" s="528" t="s">
        <v>8</v>
      </c>
      <c r="K8" s="867"/>
      <c r="N8" s="960"/>
    </row>
    <row r="9" spans="2:21" ht="17.45" customHeight="1" x14ac:dyDescent="0.25">
      <c r="B9" s="620" t="s">
        <v>792</v>
      </c>
      <c r="C9" s="221"/>
      <c r="D9" s="221"/>
      <c r="E9" s="221"/>
      <c r="F9" s="221"/>
      <c r="G9" s="221"/>
      <c r="H9" s="221"/>
      <c r="I9" s="221"/>
      <c r="J9" s="221"/>
      <c r="K9" s="821"/>
    </row>
    <row r="10" spans="2:21" ht="17.45" customHeight="1" x14ac:dyDescent="0.25">
      <c r="B10" s="33" t="s">
        <v>21</v>
      </c>
      <c r="C10" s="222">
        <v>3.4602655978730634E-2</v>
      </c>
      <c r="D10" s="222">
        <v>4.1048820095159921E-2</v>
      </c>
      <c r="E10" s="222">
        <v>6.0686756267800318E-2</v>
      </c>
      <c r="F10" s="537">
        <v>3.9137497778432083E-2</v>
      </c>
      <c r="G10" s="222">
        <v>3.3752554145072639E-2</v>
      </c>
      <c r="H10" s="222">
        <v>4.0137735358957795E-2</v>
      </c>
      <c r="I10" s="222">
        <v>5.6858694022798223E-2</v>
      </c>
      <c r="J10" s="537">
        <v>3.7975818284124267E-2</v>
      </c>
      <c r="M10" s="962"/>
      <c r="N10" s="962"/>
      <c r="O10" s="962"/>
      <c r="P10" s="962"/>
      <c r="Q10" s="966"/>
      <c r="R10" s="966"/>
      <c r="S10" s="966"/>
      <c r="T10" s="966"/>
    </row>
    <row r="11" spans="2:21" ht="17.45" customHeight="1" x14ac:dyDescent="0.25">
      <c r="B11" s="33" t="s">
        <v>22</v>
      </c>
      <c r="C11" s="222">
        <v>4.0477359578147347E-2</v>
      </c>
      <c r="D11" s="222">
        <v>4.3663376551913886E-2</v>
      </c>
      <c r="E11" s="222">
        <v>6.3600860763529138E-2</v>
      </c>
      <c r="F11" s="537">
        <v>4.2571122428095014E-2</v>
      </c>
      <c r="G11" s="222">
        <v>3.5344882114972623E-2</v>
      </c>
      <c r="H11" s="222">
        <v>5.3550374624424753E-2</v>
      </c>
      <c r="I11" s="222">
        <v>7.8879368965048283E-2</v>
      </c>
      <c r="J11" s="537">
        <v>4.2397052815981329E-2</v>
      </c>
      <c r="M11" s="962"/>
      <c r="N11" s="962"/>
      <c r="O11" s="962"/>
      <c r="P11" s="962"/>
      <c r="Q11" s="966"/>
      <c r="R11" s="966"/>
      <c r="S11" s="966"/>
      <c r="T11" s="966"/>
    </row>
    <row r="12" spans="2:21" ht="17.45" customHeight="1" x14ac:dyDescent="0.25">
      <c r="B12" s="33" t="s">
        <v>23</v>
      </c>
      <c r="C12" s="222">
        <v>1.1165095220049661E-2</v>
      </c>
      <c r="D12" s="222">
        <v>9.285814968342505E-3</v>
      </c>
      <c r="E12" s="222">
        <v>1.9779900130896397E-2</v>
      </c>
      <c r="F12" s="537">
        <v>1.0763882809438061E-2</v>
      </c>
      <c r="G12" s="222">
        <v>9.2987829067424106E-3</v>
      </c>
      <c r="H12" s="222">
        <v>9.7374238421308029E-3</v>
      </c>
      <c r="I12" s="222">
        <v>1.8090192531334797E-2</v>
      </c>
      <c r="J12" s="537">
        <v>9.7737711243850913E-3</v>
      </c>
      <c r="M12" s="962"/>
      <c r="N12" s="962"/>
      <c r="O12" s="962"/>
      <c r="P12" s="962"/>
      <c r="Q12" s="966"/>
      <c r="R12" s="966"/>
      <c r="S12" s="966"/>
      <c r="T12" s="966"/>
    </row>
    <row r="13" spans="2:21" ht="17.45" customHeight="1" x14ac:dyDescent="0.25">
      <c r="B13" s="33" t="s">
        <v>24</v>
      </c>
      <c r="C13" s="222">
        <v>3.5805629811267663E-2</v>
      </c>
      <c r="D13" s="222">
        <v>4.7883142468537303E-2</v>
      </c>
      <c r="E13" s="222">
        <v>4.1013243191202586E-2</v>
      </c>
      <c r="F13" s="537">
        <v>4.0626532953836315E-2</v>
      </c>
      <c r="G13" s="222">
        <v>3.5320442138926558E-2</v>
      </c>
      <c r="H13" s="222">
        <v>4.6176646473050628E-2</v>
      </c>
      <c r="I13" s="222">
        <v>4.2308746053204817E-2</v>
      </c>
      <c r="J13" s="537">
        <v>3.9940063356865757E-2</v>
      </c>
      <c r="M13" s="962"/>
      <c r="N13" s="962"/>
      <c r="O13" s="962"/>
      <c r="P13" s="962"/>
      <c r="Q13" s="966"/>
      <c r="R13" s="966"/>
      <c r="S13" s="966"/>
      <c r="T13" s="966"/>
    </row>
    <row r="14" spans="2:21" ht="17.45" customHeight="1" x14ac:dyDescent="0.25">
      <c r="B14" s="33" t="s">
        <v>25</v>
      </c>
      <c r="C14" s="222">
        <v>1.4826771888918781E-2</v>
      </c>
      <c r="D14" s="222">
        <v>1.5907042274858542E-2</v>
      </c>
      <c r="E14" s="222">
        <v>1.7332691381800672E-2</v>
      </c>
      <c r="F14" s="537">
        <v>1.5388855453875619E-2</v>
      </c>
      <c r="G14" s="222">
        <v>1.2918395965834242E-2</v>
      </c>
      <c r="H14" s="222">
        <v>1.778036025566531E-2</v>
      </c>
      <c r="I14" s="222">
        <v>1.565625815430112E-2</v>
      </c>
      <c r="J14" s="537">
        <v>1.4884620031412346E-2</v>
      </c>
      <c r="M14" s="962"/>
      <c r="N14" s="962"/>
      <c r="O14" s="962"/>
      <c r="P14" s="962"/>
      <c r="Q14" s="966"/>
      <c r="R14" s="966"/>
      <c r="S14" s="966"/>
      <c r="T14" s="966"/>
    </row>
    <row r="15" spans="2:21" ht="17.45" customHeight="1" x14ac:dyDescent="0.25">
      <c r="B15" s="33" t="s">
        <v>26</v>
      </c>
      <c r="C15" s="222">
        <v>3.6110964983063508E-2</v>
      </c>
      <c r="D15" s="222">
        <v>3.730274613429551E-2</v>
      </c>
      <c r="E15" s="222">
        <v>4.0554393067157843E-2</v>
      </c>
      <c r="F15" s="537">
        <v>3.7215051309866062E-2</v>
      </c>
      <c r="G15" s="222">
        <v>3.7153523742106245E-2</v>
      </c>
      <c r="H15" s="222">
        <v>3.7337053845819812E-2</v>
      </c>
      <c r="I15" s="222">
        <v>4.4035385327146043E-2</v>
      </c>
      <c r="J15" s="537">
        <v>3.7789982632555015E-2</v>
      </c>
      <c r="M15" s="962"/>
      <c r="N15" s="962"/>
      <c r="O15" s="962"/>
      <c r="P15" s="962"/>
      <c r="Q15" s="966"/>
      <c r="R15" s="966"/>
      <c r="S15" s="966"/>
      <c r="T15" s="966"/>
    </row>
    <row r="16" spans="2:21" ht="17.45" customHeight="1" x14ac:dyDescent="0.25">
      <c r="B16" s="33" t="s">
        <v>27</v>
      </c>
      <c r="C16" s="222">
        <v>2.5391180506441947E-2</v>
      </c>
      <c r="D16" s="222">
        <v>3.2773868060760047E-2</v>
      </c>
      <c r="E16" s="222">
        <v>4.7522166250901311E-2</v>
      </c>
      <c r="F16" s="537">
        <v>3.0606218324833585E-2</v>
      </c>
      <c r="G16" s="222">
        <v>2.0703557008578632E-2</v>
      </c>
      <c r="H16" s="222">
        <v>2.864721981411927E-2</v>
      </c>
      <c r="I16" s="222">
        <v>4.4296931026239821E-2</v>
      </c>
      <c r="J16" s="537">
        <v>2.5838827726742217E-2</v>
      </c>
      <c r="M16" s="962"/>
      <c r="N16" s="962"/>
      <c r="O16" s="962"/>
      <c r="P16" s="962"/>
      <c r="Q16" s="966"/>
      <c r="R16" s="966"/>
      <c r="S16" s="966"/>
      <c r="T16" s="966"/>
    </row>
    <row r="17" spans="2:20" ht="17.45" customHeight="1" x14ac:dyDescent="0.25">
      <c r="B17" s="33" t="s">
        <v>28</v>
      </c>
      <c r="C17" s="222">
        <v>3.7539294981625858E-2</v>
      </c>
      <c r="D17" s="222">
        <v>4.988500797875535E-2</v>
      </c>
      <c r="E17" s="222">
        <v>3.7365224612642661E-2</v>
      </c>
      <c r="F17" s="537">
        <v>4.1916574845697857E-2</v>
      </c>
      <c r="G17" s="222">
        <v>2.6728697457770699E-2</v>
      </c>
      <c r="H17" s="222">
        <v>3.6766835680788819E-2</v>
      </c>
      <c r="I17" s="222">
        <v>3.0201898820729326E-2</v>
      </c>
      <c r="J17" s="537">
        <v>3.1061872085485092E-2</v>
      </c>
      <c r="M17" s="962"/>
      <c r="N17" s="962"/>
      <c r="O17" s="962"/>
      <c r="P17" s="962"/>
      <c r="Q17" s="966"/>
      <c r="R17" s="966"/>
      <c r="S17" s="966"/>
      <c r="T17" s="966"/>
    </row>
    <row r="18" spans="2:20" ht="17.45" customHeight="1" x14ac:dyDescent="0.25">
      <c r="B18" s="33" t="s">
        <v>29</v>
      </c>
      <c r="C18" s="222">
        <v>3.0352496048787495E-2</v>
      </c>
      <c r="D18" s="222">
        <v>4.8295203565668833E-2</v>
      </c>
      <c r="E18" s="222">
        <v>3.7221022510390334E-2</v>
      </c>
      <c r="F18" s="537">
        <v>3.8427386066951418E-2</v>
      </c>
      <c r="G18" s="222">
        <v>2.8937397179616083E-2</v>
      </c>
      <c r="H18" s="222">
        <v>4.0026039929425355E-2</v>
      </c>
      <c r="I18" s="222">
        <v>3.7026498310510407E-2</v>
      </c>
      <c r="J18" s="537">
        <v>3.4486378243948131E-2</v>
      </c>
      <c r="M18" s="962"/>
      <c r="N18" s="962"/>
      <c r="O18" s="962"/>
      <c r="P18" s="962"/>
      <c r="Q18" s="966"/>
      <c r="R18" s="966"/>
      <c r="S18" s="966"/>
      <c r="T18" s="966"/>
    </row>
    <row r="19" spans="2:20" ht="17.45" customHeight="1" x14ac:dyDescent="0.25">
      <c r="B19" s="33" t="s">
        <v>30</v>
      </c>
      <c r="C19" s="222">
        <v>9.434551086845832E-3</v>
      </c>
      <c r="D19" s="222">
        <v>9.5050080289300898E-3</v>
      </c>
      <c r="E19" s="222">
        <v>8.45785170566676E-3</v>
      </c>
      <c r="F19" s="537">
        <v>9.396688658346794E-3</v>
      </c>
      <c r="G19" s="222">
        <v>4.8199428618526836E-3</v>
      </c>
      <c r="H19" s="222">
        <v>5.3450257337429186E-3</v>
      </c>
      <c r="I19" s="222">
        <v>4.8759765805367269E-3</v>
      </c>
      <c r="J19" s="537">
        <v>5.0919125658459678E-3</v>
      </c>
      <c r="M19" s="962"/>
      <c r="N19" s="962"/>
      <c r="O19" s="962"/>
      <c r="P19" s="962"/>
      <c r="Q19" s="966"/>
      <c r="R19" s="966"/>
      <c r="S19" s="966"/>
      <c r="T19" s="966"/>
    </row>
    <row r="20" spans="2:20" ht="17.45" customHeight="1" x14ac:dyDescent="0.25">
      <c r="B20" s="33" t="s">
        <v>31</v>
      </c>
      <c r="C20" s="222">
        <v>2.0823526688221995E-2</v>
      </c>
      <c r="D20" s="222">
        <v>2.3118420303875266E-2</v>
      </c>
      <c r="E20" s="222">
        <v>2.6372548281363119E-2</v>
      </c>
      <c r="F20" s="537">
        <v>2.2197056574824289E-2</v>
      </c>
      <c r="G20" s="222">
        <v>1.9887146881076949E-2</v>
      </c>
      <c r="H20" s="222">
        <v>2.1237229506877967E-2</v>
      </c>
      <c r="I20" s="222">
        <v>2.6067695895842985E-2</v>
      </c>
      <c r="J20" s="537">
        <v>2.0894687321249068E-2</v>
      </c>
      <c r="M20" s="962"/>
      <c r="N20" s="962"/>
      <c r="O20" s="962"/>
      <c r="P20" s="962"/>
      <c r="Q20" s="966"/>
      <c r="R20" s="966"/>
      <c r="S20" s="966"/>
      <c r="T20" s="966"/>
    </row>
    <row r="21" spans="2:20" ht="17.45" customHeight="1" x14ac:dyDescent="0.25">
      <c r="B21" s="33" t="s">
        <v>32</v>
      </c>
      <c r="C21" s="222">
        <v>1.7095182205551139E-2</v>
      </c>
      <c r="D21" s="222">
        <v>2.8230694629652078E-2</v>
      </c>
      <c r="E21" s="222">
        <v>3.3210064144803195E-2</v>
      </c>
      <c r="F21" s="537">
        <v>2.3021955857776749E-2</v>
      </c>
      <c r="G21" s="222">
        <v>1.1145266096100536E-2</v>
      </c>
      <c r="H21" s="222">
        <v>1.4885370936987273E-2</v>
      </c>
      <c r="I21" s="222">
        <v>1.8491411944597021E-2</v>
      </c>
      <c r="J21" s="537">
        <v>1.3411016961925952E-2</v>
      </c>
      <c r="M21" s="962"/>
      <c r="N21" s="962"/>
      <c r="O21" s="962"/>
      <c r="P21" s="962"/>
      <c r="Q21" s="966"/>
      <c r="R21" s="966"/>
      <c r="S21" s="966"/>
      <c r="T21" s="966"/>
    </row>
    <row r="22" spans="2:20" ht="17.45" customHeight="1" x14ac:dyDescent="0.25">
      <c r="B22" s="33" t="s">
        <v>33</v>
      </c>
      <c r="C22" s="222">
        <v>1.6771890700817527E-2</v>
      </c>
      <c r="D22" s="222">
        <v>1.8464719884875212E-2</v>
      </c>
      <c r="E22" s="222">
        <v>2.2540284510595761E-2</v>
      </c>
      <c r="F22" s="537">
        <v>1.7933598135690763E-2</v>
      </c>
      <c r="G22" s="222">
        <v>8.7407851277478653E-3</v>
      </c>
      <c r="H22" s="222">
        <v>8.8926392726511368E-3</v>
      </c>
      <c r="I22" s="222">
        <v>1.3736708871414052E-2</v>
      </c>
      <c r="J22" s="537">
        <v>9.2809592143344756E-3</v>
      </c>
      <c r="M22" s="962"/>
      <c r="N22" s="962"/>
      <c r="O22" s="962"/>
      <c r="P22" s="962"/>
      <c r="Q22" s="966"/>
      <c r="R22" s="966"/>
      <c r="S22" s="966"/>
      <c r="T22" s="966"/>
    </row>
    <row r="23" spans="2:20" ht="17.45" customHeight="1" x14ac:dyDescent="0.25">
      <c r="B23" s="33" t="s">
        <v>34</v>
      </c>
      <c r="C23" s="222">
        <v>1.849131548640327E-2</v>
      </c>
      <c r="D23" s="222">
        <v>2.1503031485557045E-2</v>
      </c>
      <c r="E23" s="222">
        <v>2.9231315282425719E-2</v>
      </c>
      <c r="F23" s="537">
        <v>2.1328277741572369E-2</v>
      </c>
      <c r="G23" s="222">
        <v>1.7497050063678514E-2</v>
      </c>
      <c r="H23" s="222">
        <v>1.920518016337262E-2</v>
      </c>
      <c r="I23" s="222">
        <v>2.9170202666743379E-2</v>
      </c>
      <c r="J23" s="537">
        <v>2.0009314971135155E-2</v>
      </c>
      <c r="M23" s="962"/>
      <c r="N23" s="962"/>
      <c r="O23" s="962"/>
      <c r="P23" s="962"/>
      <c r="Q23" s="966"/>
      <c r="R23" s="966"/>
      <c r="S23" s="966"/>
      <c r="T23" s="966"/>
    </row>
    <row r="24" spans="2:20" ht="17.45" customHeight="1" x14ac:dyDescent="0.25">
      <c r="B24" s="33" t="s">
        <v>35</v>
      </c>
      <c r="C24" s="222">
        <v>2.4828855801119008E-2</v>
      </c>
      <c r="D24" s="222">
        <v>2.7364394297862697E-2</v>
      </c>
      <c r="E24" s="222">
        <v>4.5278954548718317E-2</v>
      </c>
      <c r="F24" s="537">
        <v>2.7302438023267279E-2</v>
      </c>
      <c r="G24" s="222">
        <v>1.6187018885827562E-2</v>
      </c>
      <c r="H24" s="222">
        <v>1.74924560133967E-2</v>
      </c>
      <c r="I24" s="222">
        <v>4.3780095122743792E-2</v>
      </c>
      <c r="J24" s="537">
        <v>1.8841187275901158E-2</v>
      </c>
      <c r="M24" s="962"/>
      <c r="N24" s="962"/>
      <c r="O24" s="962"/>
      <c r="P24" s="962"/>
      <c r="Q24" s="966"/>
      <c r="R24" s="966"/>
      <c r="S24" s="966"/>
      <c r="T24" s="966"/>
    </row>
    <row r="25" spans="2:20" ht="17.45" customHeight="1" x14ac:dyDescent="0.25">
      <c r="B25" s="33" t="s">
        <v>36</v>
      </c>
      <c r="C25" s="222">
        <v>1.4862997125010765E-2</v>
      </c>
      <c r="D25" s="222">
        <v>1.7263433618229754E-2</v>
      </c>
      <c r="E25" s="222">
        <v>1.5887701387781145E-2</v>
      </c>
      <c r="F25" s="537">
        <v>1.614652287590396E-2</v>
      </c>
      <c r="G25" s="222">
        <v>1.4145866434319103E-2</v>
      </c>
      <c r="H25" s="222">
        <v>1.4969550127693012E-2</v>
      </c>
      <c r="I25" s="222">
        <v>2.1566820276497697E-2</v>
      </c>
      <c r="J25" s="537">
        <v>1.5287241678240849E-2</v>
      </c>
      <c r="M25" s="962"/>
      <c r="N25" s="962"/>
      <c r="O25" s="962"/>
      <c r="P25" s="962"/>
      <c r="Q25" s="966"/>
      <c r="R25" s="966"/>
      <c r="S25" s="966"/>
      <c r="T25" s="966"/>
    </row>
    <row r="26" spans="2:20" ht="17.45" customHeight="1" x14ac:dyDescent="0.25">
      <c r="B26" s="33" t="s">
        <v>37</v>
      </c>
      <c r="C26" s="222">
        <v>1.6586040082930201E-2</v>
      </c>
      <c r="D26" s="222">
        <v>1.4218009478672987E-2</v>
      </c>
      <c r="E26" s="222">
        <v>0</v>
      </c>
      <c r="F26" s="537">
        <v>1.3924344395451382E-2</v>
      </c>
      <c r="G26" s="222">
        <v>8.091706001348618E-3</v>
      </c>
      <c r="H26" s="222">
        <v>1.345076060848679E-2</v>
      </c>
      <c r="I26" s="222">
        <v>0</v>
      </c>
      <c r="J26" s="537">
        <v>1.1829944547134935E-2</v>
      </c>
      <c r="M26" s="962"/>
      <c r="N26" s="962"/>
      <c r="O26" s="962"/>
      <c r="P26" s="962"/>
      <c r="Q26" s="966"/>
      <c r="R26" s="966"/>
      <c r="S26" s="966"/>
      <c r="T26" s="966"/>
    </row>
    <row r="27" spans="2:20" ht="17.45" customHeight="1" x14ac:dyDescent="0.25">
      <c r="B27" s="174" t="s">
        <v>794</v>
      </c>
      <c r="C27" s="223">
        <v>2.557964303119006E-2</v>
      </c>
      <c r="D27" s="223">
        <v>3.2623701489302027E-2</v>
      </c>
      <c r="E27" s="223">
        <v>3.6146573355496509E-2</v>
      </c>
      <c r="F27" s="223">
        <v>2.9570791028196607E-2</v>
      </c>
      <c r="G27" s="223">
        <v>2.2031698036736172E-2</v>
      </c>
      <c r="H27" s="223">
        <v>2.8139539817029283E-2</v>
      </c>
      <c r="I27" s="223">
        <v>3.3029426712965597E-2</v>
      </c>
      <c r="J27" s="223">
        <v>2.5562242431071625E-2</v>
      </c>
      <c r="M27" s="962"/>
      <c r="N27" s="962"/>
      <c r="O27" s="962"/>
      <c r="P27" s="962"/>
      <c r="Q27" s="966"/>
      <c r="R27" s="966"/>
      <c r="S27" s="966"/>
      <c r="T27" s="966"/>
    </row>
    <row r="28" spans="2:20" ht="17.45" customHeight="1" x14ac:dyDescent="0.25">
      <c r="B28" s="620" t="s">
        <v>793</v>
      </c>
      <c r="C28" s="224"/>
      <c r="D28" s="224"/>
      <c r="E28" s="224"/>
      <c r="F28" s="224"/>
      <c r="G28" s="224"/>
      <c r="H28" s="224"/>
      <c r="I28" s="224"/>
      <c r="J28" s="224"/>
      <c r="M28" s="963"/>
      <c r="Q28" s="966"/>
      <c r="R28" s="966"/>
      <c r="S28" s="966"/>
      <c r="T28" s="966"/>
    </row>
    <row r="29" spans="2:20" ht="17.45" customHeight="1" x14ac:dyDescent="0.25">
      <c r="B29" s="33" t="s">
        <v>21</v>
      </c>
      <c r="C29" s="222">
        <v>4.1410359812690352E-3</v>
      </c>
      <c r="D29" s="222">
        <v>5.0903700999946977E-3</v>
      </c>
      <c r="E29" s="222">
        <v>6.0120629133293257E-3</v>
      </c>
      <c r="F29" s="537">
        <v>4.6485765710686721E-3</v>
      </c>
      <c r="G29" s="222">
        <v>4.7200881232604486E-3</v>
      </c>
      <c r="H29" s="222">
        <v>5.0192150150190152E-3</v>
      </c>
      <c r="I29" s="222">
        <v>8.603103634811286E-3</v>
      </c>
      <c r="J29" s="537">
        <v>5.1355631671737229E-3</v>
      </c>
      <c r="M29" s="962"/>
      <c r="N29" s="962"/>
      <c r="O29" s="962"/>
      <c r="P29" s="962"/>
      <c r="Q29" s="966"/>
      <c r="R29" s="966"/>
      <c r="S29" s="966"/>
      <c r="T29" s="966"/>
    </row>
    <row r="30" spans="2:20" ht="17.45" customHeight="1" x14ac:dyDescent="0.25">
      <c r="B30" s="33" t="s">
        <v>22</v>
      </c>
      <c r="C30" s="222">
        <v>5.9528444732857453E-3</v>
      </c>
      <c r="D30" s="222">
        <v>4.9840096357519625E-3</v>
      </c>
      <c r="E30" s="222">
        <v>4.3454644215100485E-3</v>
      </c>
      <c r="F30" s="537">
        <v>5.5828910442983796E-3</v>
      </c>
      <c r="G30" s="222">
        <v>6.2703338952799234E-3</v>
      </c>
      <c r="H30" s="222">
        <v>5.9331380975925149E-3</v>
      </c>
      <c r="I30" s="222">
        <v>4.3519651842785258E-3</v>
      </c>
      <c r="J30" s="537">
        <v>6.0945763422973163E-3</v>
      </c>
      <c r="M30" s="962"/>
      <c r="N30" s="962"/>
      <c r="O30" s="962"/>
      <c r="P30" s="962"/>
      <c r="Q30" s="966"/>
      <c r="R30" s="966"/>
      <c r="S30" s="966"/>
      <c r="T30" s="966"/>
    </row>
    <row r="31" spans="2:20" ht="17.45" customHeight="1" x14ac:dyDescent="0.25">
      <c r="B31" s="33" t="s">
        <v>23</v>
      </c>
      <c r="C31" s="222">
        <v>1.9741260042556979E-3</v>
      </c>
      <c r="D31" s="222">
        <v>1.1480733191137325E-3</v>
      </c>
      <c r="E31" s="222">
        <v>7.4979916093903419E-3</v>
      </c>
      <c r="F31" s="537">
        <v>1.7473059027680374E-3</v>
      </c>
      <c r="G31" s="222">
        <v>2.2850251511448926E-3</v>
      </c>
      <c r="H31" s="222">
        <v>1.3910605488758289E-3</v>
      </c>
      <c r="I31" s="222">
        <v>6.7192143687814961E-3</v>
      </c>
      <c r="J31" s="537">
        <v>1.9889391159321015E-3</v>
      </c>
      <c r="M31" s="962"/>
      <c r="N31" s="962"/>
      <c r="O31" s="962"/>
      <c r="P31" s="962"/>
      <c r="Q31" s="966"/>
      <c r="R31" s="966"/>
      <c r="S31" s="966"/>
      <c r="T31" s="966"/>
    </row>
    <row r="32" spans="2:20" ht="17.45" customHeight="1" x14ac:dyDescent="0.25">
      <c r="B32" s="33" t="s">
        <v>24</v>
      </c>
      <c r="C32" s="222">
        <v>7.6834295353138196E-3</v>
      </c>
      <c r="D32" s="222">
        <v>9.9297404865369768E-3</v>
      </c>
      <c r="E32" s="222">
        <v>1.0891052862791038E-2</v>
      </c>
      <c r="F32" s="537">
        <v>8.8361030031095886E-3</v>
      </c>
      <c r="G32" s="222">
        <v>8.1282001233190671E-3</v>
      </c>
      <c r="H32" s="222">
        <v>1.0931926631878508E-2</v>
      </c>
      <c r="I32" s="222">
        <v>1.0563712390354325E-2</v>
      </c>
      <c r="J32" s="537">
        <v>9.3938896619634015E-3</v>
      </c>
      <c r="M32" s="962"/>
      <c r="N32" s="962"/>
      <c r="O32" s="962"/>
      <c r="P32" s="962"/>
      <c r="Q32" s="966"/>
      <c r="R32" s="966"/>
      <c r="S32" s="966"/>
      <c r="T32" s="966"/>
    </row>
    <row r="33" spans="2:20" ht="17.45" customHeight="1" x14ac:dyDescent="0.25">
      <c r="B33" s="33" t="s">
        <v>25</v>
      </c>
      <c r="C33" s="222">
        <v>2.5079203735281401E-3</v>
      </c>
      <c r="D33" s="222">
        <v>5.3637582672333463E-3</v>
      </c>
      <c r="E33" s="222">
        <v>1.6348031424549294E-3</v>
      </c>
      <c r="F33" s="537">
        <v>3.4892237300130848E-3</v>
      </c>
      <c r="G33" s="222">
        <v>2.9463008343130728E-3</v>
      </c>
      <c r="H33" s="222">
        <v>3.2248692620569434E-3</v>
      </c>
      <c r="I33" s="222">
        <v>5.2187527181003735E-3</v>
      </c>
      <c r="J33" s="537">
        <v>3.1895614353026455E-3</v>
      </c>
      <c r="M33" s="962"/>
      <c r="N33" s="962"/>
      <c r="O33" s="962"/>
      <c r="P33" s="962"/>
      <c r="Q33" s="966"/>
      <c r="R33" s="966"/>
      <c r="S33" s="966"/>
      <c r="T33" s="966"/>
    </row>
    <row r="34" spans="2:20" ht="17.45" customHeight="1" x14ac:dyDescent="0.25">
      <c r="B34" s="33" t="s">
        <v>26</v>
      </c>
      <c r="C34" s="222">
        <v>7.4115064404725022E-3</v>
      </c>
      <c r="D34" s="222">
        <v>1.0027011570226901E-2</v>
      </c>
      <c r="E34" s="222">
        <v>1.1398354205570118E-2</v>
      </c>
      <c r="F34" s="537">
        <v>9.3363729017013966E-3</v>
      </c>
      <c r="G34" s="222">
        <v>8.156286313236269E-3</v>
      </c>
      <c r="H34" s="222">
        <v>1.223396452565086E-2</v>
      </c>
      <c r="I34" s="222">
        <v>1.2638618233817943E-2</v>
      </c>
      <c r="J34" s="537">
        <v>1.1012084724989693E-2</v>
      </c>
      <c r="M34" s="962"/>
      <c r="N34" s="962"/>
      <c r="O34" s="962"/>
      <c r="P34" s="962"/>
      <c r="Q34" s="966"/>
      <c r="R34" s="966"/>
      <c r="S34" s="966"/>
      <c r="T34" s="966"/>
    </row>
    <row r="35" spans="2:20" ht="17.45" customHeight="1" x14ac:dyDescent="0.25">
      <c r="B35" s="33" t="s">
        <v>27</v>
      </c>
      <c r="C35" s="222">
        <v>7.3490207499974872E-3</v>
      </c>
      <c r="D35" s="222">
        <v>1.0628596971261079E-2</v>
      </c>
      <c r="E35" s="222">
        <v>1.2032645089285714E-2</v>
      </c>
      <c r="F35" s="537">
        <v>9.1288955418516778E-3</v>
      </c>
      <c r="G35" s="222">
        <v>7.5427802747399754E-3</v>
      </c>
      <c r="H35" s="222">
        <v>1.1175906250373336E-2</v>
      </c>
      <c r="I35" s="222">
        <v>1.1805159700641745E-2</v>
      </c>
      <c r="J35" s="537">
        <v>9.4156736480520108E-3</v>
      </c>
      <c r="M35" s="962"/>
      <c r="N35" s="962"/>
      <c r="O35" s="962"/>
      <c r="P35" s="962"/>
      <c r="Q35" s="966"/>
      <c r="R35" s="966"/>
      <c r="S35" s="966"/>
      <c r="T35" s="966"/>
    </row>
    <row r="36" spans="2:20" ht="17.45" customHeight="1" x14ac:dyDescent="0.25">
      <c r="B36" s="33" t="s">
        <v>28</v>
      </c>
      <c r="C36" s="222">
        <v>7.408968040080662E-3</v>
      </c>
      <c r="D36" s="222">
        <v>1.0895856746276876E-2</v>
      </c>
      <c r="E36" s="222">
        <v>8.4295279957277251E-3</v>
      </c>
      <c r="F36" s="537">
        <v>8.7204081576016737E-3</v>
      </c>
      <c r="G36" s="222">
        <v>9.683612453157733E-3</v>
      </c>
      <c r="H36" s="222">
        <v>1.1317498323723349E-2</v>
      </c>
      <c r="I36" s="222">
        <v>9.4620977808296501E-3</v>
      </c>
      <c r="J36" s="537">
        <v>1.0284374315041884E-2</v>
      </c>
      <c r="M36" s="962"/>
      <c r="N36" s="962"/>
      <c r="O36" s="962"/>
      <c r="P36" s="962"/>
      <c r="Q36" s="966"/>
      <c r="R36" s="966"/>
      <c r="S36" s="966"/>
      <c r="T36" s="966"/>
    </row>
    <row r="37" spans="2:20" ht="17.45" customHeight="1" x14ac:dyDescent="0.25">
      <c r="B37" s="33" t="s">
        <v>29</v>
      </c>
      <c r="C37" s="222">
        <v>7.3472041946454365E-3</v>
      </c>
      <c r="D37" s="222">
        <v>9.2795928332102644E-3</v>
      </c>
      <c r="E37" s="222">
        <v>9.4142990218910108E-3</v>
      </c>
      <c r="F37" s="537">
        <v>8.4255954341110953E-3</v>
      </c>
      <c r="G37" s="222">
        <v>6.6841807721725243E-3</v>
      </c>
      <c r="H37" s="222">
        <v>9.2888016801735383E-3</v>
      </c>
      <c r="I37" s="222">
        <v>1.0172505779832829E-2</v>
      </c>
      <c r="J37" s="537">
        <v>8.2279605316279893E-3</v>
      </c>
      <c r="M37" s="962"/>
      <c r="N37" s="962"/>
      <c r="O37" s="962"/>
      <c r="P37" s="962"/>
      <c r="Q37" s="966"/>
      <c r="R37" s="966"/>
      <c r="S37" s="966"/>
      <c r="T37" s="966"/>
    </row>
    <row r="38" spans="2:20" ht="17.45" customHeight="1" x14ac:dyDescent="0.25">
      <c r="B38" s="33" t="s">
        <v>30</v>
      </c>
      <c r="C38" s="222">
        <v>4.6400112827022074E-3</v>
      </c>
      <c r="D38" s="222">
        <v>7.4651630246569192E-3</v>
      </c>
      <c r="E38" s="222">
        <v>4.4367318460740287E-3</v>
      </c>
      <c r="F38" s="537">
        <v>6.0946449215057924E-3</v>
      </c>
      <c r="G38" s="222">
        <v>3.9701841492139154E-3</v>
      </c>
      <c r="H38" s="222">
        <v>6.0892698232514258E-3</v>
      </c>
      <c r="I38" s="222">
        <v>3.2506510536911512E-3</v>
      </c>
      <c r="J38" s="537">
        <v>4.9942122118737543E-3</v>
      </c>
      <c r="M38" s="962"/>
      <c r="N38" s="962"/>
      <c r="O38" s="962"/>
      <c r="P38" s="962"/>
      <c r="Q38" s="966"/>
      <c r="R38" s="966"/>
      <c r="S38" s="966"/>
      <c r="T38" s="966"/>
    </row>
    <row r="39" spans="2:20" ht="17.45" customHeight="1" x14ac:dyDescent="0.25">
      <c r="B39" s="33" t="s">
        <v>31</v>
      </c>
      <c r="C39" s="222">
        <v>8.938001917115761E-3</v>
      </c>
      <c r="D39" s="222">
        <v>1.127825152032245E-2</v>
      </c>
      <c r="E39" s="222">
        <v>1.0452961672473867E-2</v>
      </c>
      <c r="F39" s="537">
        <v>9.9398392376083642E-3</v>
      </c>
      <c r="G39" s="222">
        <v>9.042743159151885E-3</v>
      </c>
      <c r="H39" s="222">
        <v>1.1196498549544506E-2</v>
      </c>
      <c r="I39" s="222">
        <v>1.0680218012972222E-2</v>
      </c>
      <c r="J39" s="537">
        <v>9.9613098848508937E-3</v>
      </c>
      <c r="M39" s="962"/>
      <c r="N39" s="962"/>
      <c r="O39" s="962"/>
      <c r="P39" s="962"/>
      <c r="Q39" s="966"/>
      <c r="R39" s="966"/>
      <c r="S39" s="966"/>
      <c r="T39" s="966"/>
    </row>
    <row r="40" spans="2:20" ht="17.45" customHeight="1" x14ac:dyDescent="0.25">
      <c r="B40" s="33" t="s">
        <v>32</v>
      </c>
      <c r="C40" s="222">
        <v>3.555191074622965E-3</v>
      </c>
      <c r="D40" s="222">
        <v>5.5804237177746966E-3</v>
      </c>
      <c r="E40" s="222">
        <v>5.1076587121667762E-3</v>
      </c>
      <c r="F40" s="537">
        <v>4.4444049386227688E-3</v>
      </c>
      <c r="G40" s="222">
        <v>4.6787137673527197E-3</v>
      </c>
      <c r="H40" s="222">
        <v>7.4072103232672611E-3</v>
      </c>
      <c r="I40" s="222">
        <v>7.30392957349208E-3</v>
      </c>
      <c r="J40" s="537">
        <v>5.961523814040812E-3</v>
      </c>
      <c r="M40" s="962"/>
      <c r="N40" s="962"/>
      <c r="O40" s="962"/>
      <c r="P40" s="962"/>
      <c r="Q40" s="966"/>
      <c r="R40" s="966"/>
      <c r="S40" s="966"/>
      <c r="T40" s="966"/>
    </row>
    <row r="41" spans="2:20" ht="17.45" customHeight="1" x14ac:dyDescent="0.25">
      <c r="B41" s="33" t="s">
        <v>33</v>
      </c>
      <c r="C41" s="222">
        <v>2.210421186864658E-3</v>
      </c>
      <c r="D41" s="222">
        <v>2.4935464734082637E-3</v>
      </c>
      <c r="E41" s="222">
        <v>2.6701477481753991E-3</v>
      </c>
      <c r="F41" s="537">
        <v>2.3502811033065804E-3</v>
      </c>
      <c r="G41" s="222">
        <v>5.016263386121312E-3</v>
      </c>
      <c r="H41" s="222">
        <v>5.5959673505124874E-3</v>
      </c>
      <c r="I41" s="222">
        <v>6.8683544357070261E-3</v>
      </c>
      <c r="J41" s="537">
        <v>5.3870238945843089E-3</v>
      </c>
      <c r="M41" s="962"/>
      <c r="N41" s="962"/>
      <c r="O41" s="962"/>
      <c r="P41" s="962"/>
      <c r="Q41" s="966"/>
      <c r="R41" s="966"/>
      <c r="S41" s="966"/>
      <c r="T41" s="966"/>
    </row>
    <row r="42" spans="2:20" ht="17.45" customHeight="1" x14ac:dyDescent="0.25">
      <c r="B42" s="33" t="s">
        <v>34</v>
      </c>
      <c r="C42" s="222">
        <v>1.0873521045165219E-2</v>
      </c>
      <c r="D42" s="222">
        <v>1.382368988261478E-2</v>
      </c>
      <c r="E42" s="222">
        <v>1.0797301840555178E-2</v>
      </c>
      <c r="F42" s="537">
        <v>1.1657596479622232E-2</v>
      </c>
      <c r="G42" s="222">
        <v>1.0910586009446482E-2</v>
      </c>
      <c r="H42" s="222">
        <v>1.5196064361692968E-2</v>
      </c>
      <c r="I42" s="222">
        <v>1.3808379960588582E-2</v>
      </c>
      <c r="J42" s="537">
        <v>1.2712938032312226E-2</v>
      </c>
      <c r="M42" s="962"/>
      <c r="N42" s="962"/>
      <c r="O42" s="962"/>
      <c r="P42" s="962"/>
      <c r="Q42" s="966"/>
      <c r="R42" s="966"/>
      <c r="S42" s="966"/>
      <c r="T42" s="966"/>
    </row>
    <row r="43" spans="2:20" ht="17.45" customHeight="1" x14ac:dyDescent="0.25">
      <c r="B43" s="33" t="s">
        <v>35</v>
      </c>
      <c r="C43" s="222">
        <v>5.9002752371336677E-3</v>
      </c>
      <c r="D43" s="222">
        <v>8.0011293667944447E-3</v>
      </c>
      <c r="E43" s="222">
        <v>1.1439729997770483E-2</v>
      </c>
      <c r="F43" s="537">
        <v>6.9556539543399213E-3</v>
      </c>
      <c r="G43" s="222">
        <v>7.3789473479538249E-3</v>
      </c>
      <c r="H43" s="222">
        <v>8.3333159548799728E-3</v>
      </c>
      <c r="I43" s="222">
        <v>1.355942217364332E-2</v>
      </c>
      <c r="J43" s="537">
        <v>8.1665832079424322E-3</v>
      </c>
      <c r="M43" s="962"/>
      <c r="N43" s="962"/>
      <c r="O43" s="962"/>
      <c r="P43" s="962"/>
      <c r="Q43" s="966"/>
      <c r="R43" s="966"/>
      <c r="S43" s="966"/>
      <c r="T43" s="966"/>
    </row>
    <row r="44" spans="2:20" ht="17.45" customHeight="1" x14ac:dyDescent="0.25">
      <c r="B44" s="33" t="s">
        <v>36</v>
      </c>
      <c r="C44" s="222">
        <v>8.4050617149438872E-3</v>
      </c>
      <c r="D44" s="222">
        <v>1.0891681627767803E-2</v>
      </c>
      <c r="E44" s="222">
        <v>9.4284771437999904E-3</v>
      </c>
      <c r="F44" s="537">
        <v>9.7134718903130798E-3</v>
      </c>
      <c r="G44" s="222">
        <v>9.1816338036419028E-3</v>
      </c>
      <c r="H44" s="222">
        <v>1.076550324143802E-2</v>
      </c>
      <c r="I44" s="222">
        <v>1.087557603686636E-2</v>
      </c>
      <c r="J44" s="537">
        <v>1.0104493889764072E-2</v>
      </c>
      <c r="M44" s="962"/>
      <c r="N44" s="962"/>
      <c r="O44" s="962"/>
      <c r="P44" s="962"/>
      <c r="Q44" s="966"/>
      <c r="R44" s="966"/>
      <c r="S44" s="966"/>
      <c r="T44" s="966"/>
    </row>
    <row r="45" spans="2:20" ht="17.45" customHeight="1" x14ac:dyDescent="0.25">
      <c r="B45" s="33" t="s">
        <v>37</v>
      </c>
      <c r="C45" s="222">
        <v>0</v>
      </c>
      <c r="D45" s="222">
        <v>9.2464170134073046E-3</v>
      </c>
      <c r="E45" s="222">
        <v>0</v>
      </c>
      <c r="F45" s="537">
        <v>7.172743574417214E-3</v>
      </c>
      <c r="G45" s="222">
        <v>0</v>
      </c>
      <c r="H45" s="222">
        <v>5.7646116893514815E-3</v>
      </c>
      <c r="I45" s="222">
        <v>0</v>
      </c>
      <c r="J45" s="537">
        <v>4.4362292051756003E-3</v>
      </c>
      <c r="M45" s="962"/>
      <c r="N45" s="962"/>
      <c r="O45" s="962"/>
      <c r="P45" s="962"/>
      <c r="Q45" s="966"/>
      <c r="R45" s="966"/>
      <c r="S45" s="966"/>
      <c r="T45" s="966"/>
    </row>
    <row r="46" spans="2:20" ht="17.45" customHeight="1" x14ac:dyDescent="0.25">
      <c r="B46" s="174" t="s">
        <v>795</v>
      </c>
      <c r="C46" s="223">
        <v>6.5299749909751171E-3</v>
      </c>
      <c r="D46" s="223">
        <v>8.8996841994668733E-3</v>
      </c>
      <c r="E46" s="223">
        <v>8.9174025358805618E-3</v>
      </c>
      <c r="F46" s="223">
        <v>7.7204653714134279E-3</v>
      </c>
      <c r="G46" s="223">
        <v>7.2472146402965294E-3</v>
      </c>
      <c r="H46" s="223">
        <v>9.8676725232130259E-3</v>
      </c>
      <c r="I46" s="223">
        <v>1.0206970420000449E-2</v>
      </c>
      <c r="J46" s="223">
        <v>8.5890566046442698E-3</v>
      </c>
      <c r="M46" s="962"/>
      <c r="N46" s="962"/>
      <c r="O46" s="962"/>
      <c r="P46" s="962"/>
      <c r="Q46" s="966"/>
      <c r="R46" s="966"/>
      <c r="S46" s="966"/>
      <c r="T46" s="966"/>
    </row>
    <row r="47" spans="2:20" ht="17.45" customHeight="1" x14ac:dyDescent="0.25">
      <c r="B47" s="620" t="s">
        <v>158</v>
      </c>
      <c r="C47" s="224"/>
      <c r="D47" s="224"/>
      <c r="E47" s="224"/>
      <c r="F47" s="224"/>
      <c r="G47" s="224"/>
      <c r="H47" s="224"/>
      <c r="I47" s="224"/>
      <c r="J47" s="224"/>
      <c r="K47" s="822"/>
    </row>
    <row r="48" spans="2:20" ht="17.45" customHeight="1" x14ac:dyDescent="0.2">
      <c r="B48" s="33" t="s">
        <v>21</v>
      </c>
      <c r="C48" s="578">
        <v>3.7563583494172992E-2</v>
      </c>
      <c r="D48" s="578">
        <v>4.4548137168703601E-2</v>
      </c>
      <c r="E48" s="578">
        <v>5.6746116401295503E-2</v>
      </c>
      <c r="F48" s="224">
        <v>4.1699197998361838E-2</v>
      </c>
      <c r="G48" s="578">
        <v>3.8472642268333086E-2</v>
      </c>
      <c r="H48" s="578">
        <v>4.5156950373976809E-2</v>
      </c>
      <c r="I48" s="578">
        <v>6.5461797657609511E-2</v>
      </c>
      <c r="J48" s="224">
        <v>4.3111381451297989E-2</v>
      </c>
      <c r="K48" s="822"/>
      <c r="L48" s="822"/>
      <c r="M48" s="822"/>
      <c r="N48" s="822"/>
      <c r="O48" s="993"/>
      <c r="P48" s="993"/>
      <c r="Q48" s="993"/>
      <c r="R48" s="993"/>
    </row>
    <row r="49" spans="2:18" ht="17.45" customHeight="1" x14ac:dyDescent="0.2">
      <c r="B49" s="33" t="s">
        <v>22</v>
      </c>
      <c r="C49" s="578">
        <v>3.8658879515466149E-2</v>
      </c>
      <c r="D49" s="578">
        <v>4.8273693329140437E-2</v>
      </c>
      <c r="E49" s="578">
        <v>7.2243346007604556E-2</v>
      </c>
      <c r="F49" s="224">
        <v>4.3055255733629103E-2</v>
      </c>
      <c r="G49" s="578">
        <v>4.1615216010252545E-2</v>
      </c>
      <c r="H49" s="578">
        <v>5.9483512722017268E-2</v>
      </c>
      <c r="I49" s="578">
        <v>8.3231334149326805E-2</v>
      </c>
      <c r="J49" s="224">
        <v>4.8491629158278642E-2</v>
      </c>
      <c r="K49" s="822"/>
      <c r="L49" s="822"/>
      <c r="M49" s="822"/>
      <c r="N49" s="822"/>
      <c r="O49" s="993"/>
      <c r="P49" s="993"/>
      <c r="Q49" s="993"/>
      <c r="R49" s="993"/>
    </row>
    <row r="50" spans="2:18" ht="17.45" customHeight="1" x14ac:dyDescent="0.2">
      <c r="B50" s="33" t="s">
        <v>23</v>
      </c>
      <c r="C50" s="578">
        <v>1.1844756025534187E-2</v>
      </c>
      <c r="D50" s="578">
        <v>1.0163825560389219E-2</v>
      </c>
      <c r="E50" s="578">
        <v>2.3565116486655359E-2</v>
      </c>
      <c r="F50" s="224">
        <v>1.1397564191450224E-2</v>
      </c>
      <c r="G50" s="578">
        <v>1.1583808057887304E-2</v>
      </c>
      <c r="H50" s="578">
        <v>1.1128484391006631E-2</v>
      </c>
      <c r="I50" s="578">
        <v>2.4809406900116293E-2</v>
      </c>
      <c r="J50" s="224">
        <v>1.1762710240317194E-2</v>
      </c>
      <c r="K50" s="822"/>
      <c r="L50" s="822"/>
      <c r="M50" s="822"/>
      <c r="N50" s="822"/>
      <c r="O50" s="993"/>
      <c r="P50" s="993"/>
      <c r="Q50" s="993"/>
      <c r="R50" s="993"/>
    </row>
    <row r="51" spans="2:18" ht="17.45" customHeight="1" x14ac:dyDescent="0.2">
      <c r="B51" s="33" t="s">
        <v>24</v>
      </c>
      <c r="C51" s="578">
        <v>3.8069516931526617E-2</v>
      </c>
      <c r="D51" s="578">
        <v>5.1141209438330011E-2</v>
      </c>
      <c r="E51" s="578">
        <v>4.865280421730854E-2</v>
      </c>
      <c r="F51" s="224">
        <v>4.3841479888330308E-2</v>
      </c>
      <c r="G51" s="578">
        <v>4.3448642262245624E-2</v>
      </c>
      <c r="H51" s="578">
        <v>5.7108573104929131E-2</v>
      </c>
      <c r="I51" s="578">
        <v>5.2872458443559145E-2</v>
      </c>
      <c r="J51" s="224">
        <v>4.9333953018829153E-2</v>
      </c>
      <c r="K51" s="822"/>
      <c r="L51" s="822"/>
      <c r="M51" s="822"/>
      <c r="N51" s="822"/>
      <c r="O51" s="993"/>
      <c r="P51" s="993"/>
      <c r="Q51" s="993"/>
      <c r="R51" s="993"/>
    </row>
    <row r="52" spans="2:18" ht="17.45" customHeight="1" x14ac:dyDescent="0.2">
      <c r="B52" s="33" t="s">
        <v>25</v>
      </c>
      <c r="C52" s="578">
        <v>1.4135551196249518E-2</v>
      </c>
      <c r="D52" s="578">
        <v>2.163685538307689E-2</v>
      </c>
      <c r="E52" s="578">
        <v>1.4168293901276056E-2</v>
      </c>
      <c r="F52" s="224">
        <v>1.6853608960063202E-2</v>
      </c>
      <c r="G52" s="578">
        <v>1.5864696800147314E-2</v>
      </c>
      <c r="H52" s="578">
        <v>2.1005229517722254E-2</v>
      </c>
      <c r="I52" s="578">
        <v>2.0875010872401494E-2</v>
      </c>
      <c r="J52" s="224">
        <v>1.8074181466714991E-2</v>
      </c>
      <c r="K52" s="822"/>
      <c r="L52" s="822"/>
      <c r="M52" s="822"/>
      <c r="N52" s="822"/>
      <c r="O52" s="993"/>
      <c r="P52" s="993"/>
      <c r="Q52" s="993"/>
      <c r="R52" s="993"/>
    </row>
    <row r="53" spans="2:18" ht="17.45" customHeight="1" x14ac:dyDescent="0.2">
      <c r="B53" s="33" t="s">
        <v>26</v>
      </c>
      <c r="C53" s="578">
        <v>3.8173861588582748E-2</v>
      </c>
      <c r="D53" s="578">
        <v>4.1575620732387519E-2</v>
      </c>
      <c r="E53" s="578">
        <v>5.1007064010096338E-2</v>
      </c>
      <c r="F53" s="224">
        <v>4.1263511961954234E-2</v>
      </c>
      <c r="G53" s="578">
        <v>4.5309810055342507E-2</v>
      </c>
      <c r="H53" s="578">
        <v>4.9571018371470675E-2</v>
      </c>
      <c r="I53" s="578">
        <v>5.6674003560963984E-2</v>
      </c>
      <c r="J53" s="224">
        <v>4.8802067357544707E-2</v>
      </c>
      <c r="K53" s="822"/>
      <c r="L53" s="822"/>
      <c r="M53" s="822"/>
      <c r="N53" s="822"/>
      <c r="O53" s="993"/>
      <c r="P53" s="993"/>
      <c r="Q53" s="993"/>
      <c r="R53" s="993"/>
    </row>
    <row r="54" spans="2:18" ht="17.45" customHeight="1" x14ac:dyDescent="0.2">
      <c r="B54" s="33" t="s">
        <v>27</v>
      </c>
      <c r="C54" s="578">
        <v>2.6018899418693394E-2</v>
      </c>
      <c r="D54" s="578">
        <v>3.6775522290974798E-2</v>
      </c>
      <c r="E54" s="578">
        <v>5.322265625E-2</v>
      </c>
      <c r="F54" s="224">
        <v>3.2792116851332306E-2</v>
      </c>
      <c r="G54" s="578">
        <v>2.8246337283318608E-2</v>
      </c>
      <c r="H54" s="578">
        <v>3.9823126064492606E-2</v>
      </c>
      <c r="I54" s="578">
        <v>5.6102090726881562E-2</v>
      </c>
      <c r="J54" s="224">
        <v>3.5254501374794224E-2</v>
      </c>
      <c r="K54" s="822"/>
      <c r="L54" s="822"/>
      <c r="M54" s="822"/>
      <c r="N54" s="822"/>
      <c r="O54" s="993"/>
      <c r="P54" s="993"/>
      <c r="Q54" s="993"/>
      <c r="R54" s="993"/>
    </row>
    <row r="55" spans="2:18" ht="17.45" customHeight="1" x14ac:dyDescent="0.2">
      <c r="B55" s="33" t="s">
        <v>28</v>
      </c>
      <c r="C55" s="578">
        <v>2.6229113469956176E-2</v>
      </c>
      <c r="D55" s="578">
        <v>4.2392622969120962E-2</v>
      </c>
      <c r="E55" s="578">
        <v>2.9749825411822702E-2</v>
      </c>
      <c r="F55" s="224">
        <v>3.2074736387643472E-2</v>
      </c>
      <c r="G55" s="578">
        <v>3.6412309910928434E-2</v>
      </c>
      <c r="H55" s="578">
        <v>4.8084334004512168E-2</v>
      </c>
      <c r="I55" s="578">
        <v>3.9663996601558976E-2</v>
      </c>
      <c r="J55" s="224">
        <v>4.1346246400526976E-2</v>
      </c>
      <c r="K55" s="822"/>
      <c r="L55" s="822"/>
      <c r="M55" s="822"/>
      <c r="N55" s="822"/>
      <c r="O55" s="993"/>
      <c r="P55" s="993"/>
      <c r="Q55" s="993"/>
      <c r="R55" s="993"/>
    </row>
    <row r="56" spans="2:18" ht="17.45" customHeight="1" x14ac:dyDescent="0.2">
      <c r="B56" s="33" t="s">
        <v>29</v>
      </c>
      <c r="C56" s="578">
        <v>3.4510902924345471E-2</v>
      </c>
      <c r="D56" s="578">
        <v>4.8519426291217582E-2</v>
      </c>
      <c r="E56" s="578">
        <v>4.1150442477876102E-2</v>
      </c>
      <c r="F56" s="224">
        <v>4.0994138341835185E-2</v>
      </c>
      <c r="G56" s="578">
        <v>3.5621577951788608E-2</v>
      </c>
      <c r="H56" s="578">
        <v>4.931484160959889E-2</v>
      </c>
      <c r="I56" s="578">
        <v>4.7199004090343236E-2</v>
      </c>
      <c r="J56" s="224">
        <v>4.2714338775576122E-2</v>
      </c>
      <c r="K56" s="822"/>
      <c r="L56" s="822"/>
      <c r="M56" s="822"/>
      <c r="N56" s="822"/>
      <c r="O56" s="993"/>
      <c r="P56" s="993"/>
      <c r="Q56" s="993"/>
      <c r="R56" s="993"/>
    </row>
    <row r="57" spans="2:18" ht="17.45" customHeight="1" x14ac:dyDescent="0.2">
      <c r="B57" s="33" t="s">
        <v>30</v>
      </c>
      <c r="C57" s="578">
        <v>9.6608137648966936E-3</v>
      </c>
      <c r="D57" s="578">
        <v>1.315083951436655E-2</v>
      </c>
      <c r="E57" s="578">
        <v>1.0519348086659391E-2</v>
      </c>
      <c r="F57" s="224">
        <v>1.1545369990322372E-2</v>
      </c>
      <c r="G57" s="578">
        <v>8.790127011066599E-3</v>
      </c>
      <c r="H57" s="578">
        <v>1.1434295556994345E-2</v>
      </c>
      <c r="I57" s="578">
        <v>8.1266276342278777E-3</v>
      </c>
      <c r="J57" s="224">
        <v>1.0086124777719722E-2</v>
      </c>
      <c r="K57" s="822"/>
      <c r="L57" s="822"/>
      <c r="M57" s="822"/>
      <c r="N57" s="822"/>
      <c r="O57" s="993"/>
      <c r="P57" s="993"/>
      <c r="Q57" s="993"/>
      <c r="R57" s="993"/>
    </row>
    <row r="58" spans="2:18" ht="17.45" customHeight="1" x14ac:dyDescent="0.2">
      <c r="B58" s="33" t="s">
        <v>31</v>
      </c>
      <c r="C58" s="578">
        <v>2.5867855091663346E-2</v>
      </c>
      <c r="D58" s="578">
        <v>2.9668534782937787E-2</v>
      </c>
      <c r="E58" s="578">
        <v>3.3163609063083528E-2</v>
      </c>
      <c r="F58" s="224">
        <v>2.79293655633608E-2</v>
      </c>
      <c r="G58" s="578">
        <v>2.8929890040228834E-2</v>
      </c>
      <c r="H58" s="578">
        <v>3.2433728056422473E-2</v>
      </c>
      <c r="I58" s="578">
        <v>3.6747913908815204E-2</v>
      </c>
      <c r="J58" s="224">
        <v>3.085599720609996E-2</v>
      </c>
      <c r="K58" s="822"/>
      <c r="L58" s="822"/>
      <c r="M58" s="822"/>
      <c r="N58" s="822"/>
      <c r="O58" s="993"/>
      <c r="P58" s="993"/>
      <c r="Q58" s="993"/>
      <c r="R58" s="993"/>
    </row>
    <row r="59" spans="2:18" ht="17.45" customHeight="1" x14ac:dyDescent="0.2">
      <c r="B59" s="33" t="s">
        <v>32</v>
      </c>
      <c r="C59" s="578">
        <v>1.0845811047677411E-2</v>
      </c>
      <c r="D59" s="578">
        <v>1.7975684253198336E-2</v>
      </c>
      <c r="E59" s="578">
        <v>1.8765093964264894E-2</v>
      </c>
      <c r="F59" s="224">
        <v>1.4342983617923398E-2</v>
      </c>
      <c r="G59" s="578">
        <v>1.5823979863453255E-2</v>
      </c>
      <c r="H59" s="578">
        <v>2.2292581260254535E-2</v>
      </c>
      <c r="I59" s="578">
        <v>2.5795341518089102E-2</v>
      </c>
      <c r="J59" s="224">
        <v>1.9372540775966764E-2</v>
      </c>
      <c r="K59" s="822"/>
      <c r="L59" s="822"/>
      <c r="M59" s="822"/>
      <c r="N59" s="822"/>
      <c r="O59" s="993"/>
      <c r="P59" s="993"/>
      <c r="Q59" s="993"/>
      <c r="R59" s="993"/>
    </row>
    <row r="60" spans="2:18" ht="17.45" customHeight="1" x14ac:dyDescent="0.2">
      <c r="B60" s="33" t="s">
        <v>33</v>
      </c>
      <c r="C60" s="578">
        <v>6.4474354294348449E-3</v>
      </c>
      <c r="D60" s="578">
        <v>6.4801423784251787E-3</v>
      </c>
      <c r="E60" s="578">
        <v>7.9087233303099923E-3</v>
      </c>
      <c r="F60" s="224">
        <v>6.604748740420119E-3</v>
      </c>
      <c r="G60" s="578">
        <v>1.3757048513869179E-2</v>
      </c>
      <c r="H60" s="578">
        <v>1.4488606623163624E-2</v>
      </c>
      <c r="I60" s="578">
        <v>2.0605063307121078E-2</v>
      </c>
      <c r="J60" s="224">
        <v>1.4667983108918784E-2</v>
      </c>
      <c r="K60" s="822"/>
      <c r="L60" s="822"/>
      <c r="M60" s="822"/>
      <c r="N60" s="822"/>
      <c r="O60" s="993"/>
      <c r="P60" s="993"/>
      <c r="Q60" s="993"/>
      <c r="R60" s="993"/>
    </row>
    <row r="61" spans="2:18" ht="17.45" customHeight="1" x14ac:dyDescent="0.2">
      <c r="B61" s="33" t="s">
        <v>34</v>
      </c>
      <c r="C61" s="578">
        <v>2.5295926008201054E-2</v>
      </c>
      <c r="D61" s="578">
        <v>2.9900009183381322E-2</v>
      </c>
      <c r="E61" s="578">
        <v>3.0689523158035883E-2</v>
      </c>
      <c r="F61" s="224">
        <v>2.7556312521243975E-2</v>
      </c>
      <c r="G61" s="578">
        <v>2.8407636073124996E-2</v>
      </c>
      <c r="H61" s="578">
        <v>3.4401244525065586E-2</v>
      </c>
      <c r="I61" s="578">
        <v>4.2978582627331958E-2</v>
      </c>
      <c r="J61" s="224">
        <v>3.2722253003447381E-2</v>
      </c>
      <c r="K61" s="822"/>
      <c r="L61" s="822"/>
      <c r="M61" s="822"/>
      <c r="N61" s="822"/>
      <c r="O61" s="993"/>
      <c r="P61" s="993"/>
      <c r="Q61" s="993"/>
      <c r="R61" s="993"/>
    </row>
    <row r="62" spans="2:18" ht="17.45" customHeight="1" x14ac:dyDescent="0.2">
      <c r="B62" s="33" t="s">
        <v>35</v>
      </c>
      <c r="C62" s="578">
        <v>1.9360278121844848E-2</v>
      </c>
      <c r="D62" s="578">
        <v>2.2139932889550098E-2</v>
      </c>
      <c r="E62" s="578">
        <v>4.6081815595857716E-2</v>
      </c>
      <c r="F62" s="224">
        <v>2.233387701736006E-2</v>
      </c>
      <c r="G62" s="578">
        <v>2.3565966233781387E-2</v>
      </c>
      <c r="H62" s="578">
        <v>2.5825771968276675E-2</v>
      </c>
      <c r="I62" s="578">
        <v>5.7339517296387109E-2</v>
      </c>
      <c r="J62" s="224">
        <v>2.7007770483843591E-2</v>
      </c>
      <c r="K62" s="822"/>
      <c r="L62" s="822"/>
      <c r="M62" s="822"/>
      <c r="N62" s="822"/>
      <c r="O62" s="993"/>
      <c r="P62" s="993"/>
      <c r="Q62" s="993"/>
      <c r="R62" s="993"/>
    </row>
    <row r="63" spans="2:18" ht="17.45" customHeight="1" x14ac:dyDescent="0.2">
      <c r="B63" s="33" t="s">
        <v>36</v>
      </c>
      <c r="C63" s="578">
        <v>2.063909598891777E-2</v>
      </c>
      <c r="D63" s="578">
        <v>2.5054857370835827E-2</v>
      </c>
      <c r="E63" s="578">
        <v>2.9605418231531972E-2</v>
      </c>
      <c r="F63" s="224">
        <v>2.3694691867622561E-2</v>
      </c>
      <c r="G63" s="578">
        <v>2.3327500237961006E-2</v>
      </c>
      <c r="H63" s="578">
        <v>2.5735053369131032E-2</v>
      </c>
      <c r="I63" s="578">
        <v>3.2442396313364055E-2</v>
      </c>
      <c r="J63" s="224">
        <v>2.5391735568004923E-2</v>
      </c>
      <c r="K63" s="822"/>
      <c r="L63" s="822"/>
      <c r="M63" s="822"/>
      <c r="N63" s="822"/>
      <c r="O63" s="993"/>
      <c r="P63" s="993"/>
      <c r="Q63" s="993"/>
      <c r="R63" s="993"/>
    </row>
    <row r="64" spans="2:18" ht="17.45" customHeight="1" x14ac:dyDescent="0.2">
      <c r="B64" s="33" t="s">
        <v>37</v>
      </c>
      <c r="C64" s="578">
        <v>8.1632653061224497E-3</v>
      </c>
      <c r="D64" s="578">
        <v>1.4794267221451687E-2</v>
      </c>
      <c r="E64" s="578">
        <v>0</v>
      </c>
      <c r="F64" s="224">
        <v>1.2910938433950985E-2</v>
      </c>
      <c r="G64" s="578">
        <v>8.091706001348618E-3</v>
      </c>
      <c r="H64" s="578">
        <v>1.9215372297838273E-2</v>
      </c>
      <c r="I64" s="578">
        <v>0</v>
      </c>
      <c r="J64" s="224">
        <v>1.6266173752310535E-2</v>
      </c>
      <c r="K64" s="822"/>
      <c r="L64" s="822"/>
      <c r="M64" s="822"/>
      <c r="N64" s="822"/>
      <c r="O64" s="993"/>
      <c r="P64" s="993"/>
      <c r="Q64" s="993"/>
      <c r="R64" s="993"/>
    </row>
    <row r="65" spans="2:18" ht="17.45" customHeight="1" x14ac:dyDescent="0.25">
      <c r="B65" s="169" t="s">
        <v>797</v>
      </c>
      <c r="C65" s="224">
        <v>2.5298472742248047E-2</v>
      </c>
      <c r="D65" s="224">
        <v>3.3702655120805544E-2</v>
      </c>
      <c r="E65" s="224">
        <v>3.623585317651238E-2</v>
      </c>
      <c r="F65" s="224">
        <v>2.9780691626646712E-2</v>
      </c>
      <c r="G65" s="224">
        <v>2.9278912677032701E-2</v>
      </c>
      <c r="H65" s="224">
        <v>3.8007212340242312E-2</v>
      </c>
      <c r="I65" s="224">
        <v>4.3236397132966051E-2</v>
      </c>
      <c r="J65" s="224">
        <v>3.4151299035715899E-2</v>
      </c>
      <c r="K65" s="822"/>
      <c r="L65" s="822"/>
      <c r="M65" s="822"/>
      <c r="N65" s="822"/>
      <c r="O65" s="993"/>
      <c r="P65" s="993"/>
      <c r="Q65" s="993"/>
      <c r="R65" s="993"/>
    </row>
    <row r="66" spans="2:18" ht="23.25" customHeight="1" x14ac:dyDescent="0.25">
      <c r="B66" s="2080" t="s">
        <v>759</v>
      </c>
      <c r="C66" s="2080"/>
      <c r="D66" s="2080"/>
      <c r="E66" s="2080"/>
      <c r="F66" s="2080"/>
      <c r="G66" s="2080"/>
      <c r="H66" s="2080"/>
      <c r="I66" s="2080"/>
      <c r="J66" s="2080"/>
      <c r="K66" s="865"/>
    </row>
    <row r="67" spans="2:18" ht="23.25" customHeight="1" x14ac:dyDescent="0.25">
      <c r="B67" s="2080" t="s">
        <v>760</v>
      </c>
      <c r="C67" s="2080"/>
      <c r="D67" s="2080"/>
      <c r="E67" s="2080"/>
      <c r="F67" s="2080"/>
      <c r="G67" s="2080"/>
      <c r="H67" s="2080"/>
      <c r="I67" s="2080"/>
      <c r="J67" s="2080"/>
      <c r="K67" s="865"/>
    </row>
  </sheetData>
  <mergeCells count="10">
    <mergeCell ref="B67:J67"/>
    <mergeCell ref="B66:J66"/>
    <mergeCell ref="B2:J2"/>
    <mergeCell ref="B3:J3"/>
    <mergeCell ref="B4:J4"/>
    <mergeCell ref="B6:B8"/>
    <mergeCell ref="C6:F6"/>
    <mergeCell ref="G6:J6"/>
    <mergeCell ref="C7:F7"/>
    <mergeCell ref="G7:J7"/>
  </mergeCells>
  <hyperlinks>
    <hyperlink ref="K2" location="'Capítulo I'!A1" display="Volver" xr:uid="{00000000-0004-0000-1A00-000000000000}"/>
  </hyperlinks>
  <pageMargins left="0.70866141732283472" right="0.70866141732283472" top="0.74803149606299213" bottom="0.74803149606299213" header="0.31496062992125984" footer="0.31496062992125984"/>
  <pageSetup scale="57"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499984740745262"/>
  </sheetPr>
  <dimension ref="B1:Z55"/>
  <sheetViews>
    <sheetView showGridLines="0" zoomScale="90" zoomScaleNormal="90" workbookViewId="0"/>
  </sheetViews>
  <sheetFormatPr baseColWidth="10" defaultColWidth="11.42578125" defaultRowHeight="12.75" x14ac:dyDescent="0.25"/>
  <cols>
    <col min="1" max="1" width="19.7109375" style="226" customWidth="1"/>
    <col min="2" max="2" width="37.42578125" style="226" customWidth="1"/>
    <col min="3" max="8" width="10.42578125" style="226" customWidth="1"/>
    <col min="9" max="9" width="18.42578125" style="226" customWidth="1"/>
    <col min="10" max="10" width="13.5703125" style="226" bestFit="1" customWidth="1"/>
    <col min="11" max="16384" width="11.42578125" style="226"/>
  </cols>
  <sheetData>
    <row r="1" spans="2:13" ht="42.95" customHeight="1" x14ac:dyDescent="0.25"/>
    <row r="2" spans="2:13" ht="18" customHeight="1" x14ac:dyDescent="0.25">
      <c r="B2" s="1984" t="s">
        <v>159</v>
      </c>
      <c r="C2" s="1984"/>
      <c r="D2" s="1984"/>
      <c r="E2" s="1984"/>
      <c r="F2" s="1984"/>
      <c r="G2" s="1984"/>
      <c r="H2" s="875" t="s">
        <v>751</v>
      </c>
      <c r="I2" s="3"/>
    </row>
    <row r="3" spans="2:13" ht="36" customHeight="1" x14ac:dyDescent="0.25">
      <c r="B3" s="2091" t="s">
        <v>160</v>
      </c>
      <c r="C3" s="2091"/>
      <c r="D3" s="2091"/>
      <c r="E3" s="2091"/>
      <c r="F3" s="2091"/>
      <c r="G3" s="2091"/>
      <c r="H3" s="824"/>
    </row>
    <row r="4" spans="2:13" ht="19.149999999999999" customHeight="1" thickBot="1" x14ac:dyDescent="0.3">
      <c r="B4" s="2011" t="s">
        <v>871</v>
      </c>
      <c r="C4" s="2011"/>
      <c r="D4" s="2011"/>
      <c r="E4" s="2011"/>
      <c r="F4" s="2011"/>
      <c r="G4" s="2011"/>
      <c r="H4" s="751"/>
    </row>
    <row r="5" spans="2:13" x14ac:dyDescent="0.25">
      <c r="B5" s="227"/>
      <c r="C5" s="227"/>
      <c r="D5" s="227"/>
      <c r="E5" s="227"/>
      <c r="F5" s="227"/>
      <c r="G5" s="227"/>
      <c r="H5" s="241"/>
    </row>
    <row r="6" spans="2:13" ht="25.5" customHeight="1" x14ac:dyDescent="0.25">
      <c r="B6" s="131" t="s">
        <v>3</v>
      </c>
      <c r="C6" s="132">
        <v>2017</v>
      </c>
      <c r="D6" s="132">
        <v>2018</v>
      </c>
      <c r="E6" s="132">
        <v>2019</v>
      </c>
      <c r="F6" s="132">
        <v>2020</v>
      </c>
      <c r="G6" s="132">
        <v>2021</v>
      </c>
      <c r="H6" s="757"/>
    </row>
    <row r="7" spans="2:13" ht="18" customHeight="1" x14ac:dyDescent="0.2">
      <c r="B7" s="622" t="s">
        <v>161</v>
      </c>
      <c r="C7" s="228"/>
      <c r="D7" s="228"/>
      <c r="E7" s="228"/>
      <c r="F7" s="228"/>
      <c r="G7" s="228"/>
      <c r="H7" s="246"/>
    </row>
    <row r="8" spans="2:13" ht="18" customHeight="1" x14ac:dyDescent="0.2">
      <c r="B8" s="148" t="s">
        <v>4</v>
      </c>
      <c r="C8" s="230">
        <v>21.239808324989273</v>
      </c>
      <c r="D8" s="230">
        <v>20.218004307657427</v>
      </c>
      <c r="E8" s="230">
        <v>19.028224904151685</v>
      </c>
      <c r="F8" s="230">
        <v>19.937964795333819</v>
      </c>
      <c r="G8" s="230">
        <v>18.474668305926951</v>
      </c>
      <c r="H8" s="823"/>
      <c r="I8" s="921"/>
      <c r="J8" s="747"/>
      <c r="K8" s="645"/>
      <c r="L8" s="645"/>
      <c r="M8" s="645"/>
    </row>
    <row r="9" spans="2:13" ht="18" customHeight="1" x14ac:dyDescent="0.2">
      <c r="B9" s="148" t="s">
        <v>5</v>
      </c>
      <c r="C9" s="229">
        <v>20.022325520492341</v>
      </c>
      <c r="D9" s="229">
        <v>21.53086988702222</v>
      </c>
      <c r="E9" s="229">
        <v>20.768200896350574</v>
      </c>
      <c r="F9" s="229">
        <v>22.87298031363375</v>
      </c>
      <c r="G9" s="229">
        <v>18.679457222018225</v>
      </c>
      <c r="H9" s="823"/>
      <c r="I9" s="921"/>
      <c r="J9" s="747"/>
      <c r="K9" s="645"/>
      <c r="L9" s="645"/>
      <c r="M9" s="645"/>
    </row>
    <row r="10" spans="2:13" ht="18" customHeight="1" x14ac:dyDescent="0.2">
      <c r="B10" s="148" t="s">
        <v>6</v>
      </c>
      <c r="C10" s="229">
        <v>16.371021317747971</v>
      </c>
      <c r="D10" s="229">
        <v>16.706946193989562</v>
      </c>
      <c r="E10" s="229">
        <v>18.441793982566313</v>
      </c>
      <c r="F10" s="229">
        <v>20.999864526180314</v>
      </c>
      <c r="G10" s="229">
        <v>20.411010558069382</v>
      </c>
      <c r="H10" s="823"/>
      <c r="I10" s="921"/>
      <c r="J10" s="747"/>
      <c r="K10" s="645"/>
      <c r="L10" s="645"/>
      <c r="M10" s="645"/>
    </row>
    <row r="11" spans="2:13" ht="18" customHeight="1" x14ac:dyDescent="0.25">
      <c r="B11" s="231" t="s">
        <v>127</v>
      </c>
      <c r="C11" s="232">
        <v>20.012183720150766</v>
      </c>
      <c r="D11" s="232">
        <v>20.315120402415957</v>
      </c>
      <c r="E11" s="232">
        <v>19.72016816256555</v>
      </c>
      <c r="F11" s="232">
        <v>21.384156736655214</v>
      </c>
      <c r="G11" s="232">
        <v>18.811023099878422</v>
      </c>
      <c r="H11" s="823"/>
      <c r="I11" s="921"/>
      <c r="J11" s="747"/>
      <c r="K11" s="645"/>
      <c r="L11" s="645"/>
      <c r="M11" s="645"/>
    </row>
    <row r="12" spans="2:13" ht="18" customHeight="1" x14ac:dyDescent="0.25">
      <c r="B12" s="623" t="s">
        <v>162</v>
      </c>
      <c r="C12" s="233"/>
      <c r="D12" s="233"/>
      <c r="E12" s="233"/>
      <c r="F12" s="233"/>
      <c r="G12" s="233"/>
      <c r="H12" s="823"/>
      <c r="I12" s="921"/>
      <c r="M12" s="645"/>
    </row>
    <row r="13" spans="2:13" ht="18" customHeight="1" x14ac:dyDescent="0.2">
      <c r="B13" s="148" t="s">
        <v>4</v>
      </c>
      <c r="C13" s="229">
        <v>28.021771400296881</v>
      </c>
      <c r="D13" s="229">
        <v>26.310050334185988</v>
      </c>
      <c r="E13" s="229">
        <v>24.221965594138261</v>
      </c>
      <c r="F13" s="229">
        <v>27.520057478146331</v>
      </c>
      <c r="G13" s="229">
        <v>25.753010797342192</v>
      </c>
      <c r="H13" s="823"/>
      <c r="I13" s="921"/>
      <c r="J13" s="747"/>
      <c r="K13" s="645"/>
      <c r="L13" s="645"/>
      <c r="M13" s="645"/>
    </row>
    <row r="14" spans="2:13" ht="18" customHeight="1" x14ac:dyDescent="0.2">
      <c r="B14" s="148" t="s">
        <v>5</v>
      </c>
      <c r="C14" s="229">
        <v>25.82759060745278</v>
      </c>
      <c r="D14" s="229">
        <v>28.438904401010504</v>
      </c>
      <c r="E14" s="229">
        <v>24.798161737454599</v>
      </c>
      <c r="F14" s="229">
        <v>29.789270125421293</v>
      </c>
      <c r="G14" s="229">
        <v>24.42351261304141</v>
      </c>
      <c r="H14" s="823"/>
      <c r="I14" s="921"/>
      <c r="J14" s="747"/>
      <c r="K14" s="645"/>
      <c r="L14" s="645"/>
      <c r="M14" s="645"/>
    </row>
    <row r="15" spans="2:13" ht="18" customHeight="1" x14ac:dyDescent="0.2">
      <c r="B15" s="148" t="s">
        <v>6</v>
      </c>
      <c r="C15" s="229">
        <v>18.584883720930232</v>
      </c>
      <c r="D15" s="229">
        <v>19.696938475125112</v>
      </c>
      <c r="E15" s="229">
        <v>21.342869281971392</v>
      </c>
      <c r="F15" s="229">
        <v>27.461714048557791</v>
      </c>
      <c r="G15" s="229">
        <v>25.921344096114137</v>
      </c>
      <c r="H15" s="823"/>
      <c r="I15" s="921"/>
      <c r="J15" s="747"/>
      <c r="K15" s="645"/>
      <c r="L15" s="645"/>
      <c r="M15" s="645"/>
    </row>
    <row r="16" spans="2:13" ht="18" customHeight="1" x14ac:dyDescent="0.25">
      <c r="B16" s="231" t="s">
        <v>129</v>
      </c>
      <c r="C16" s="232">
        <v>25.889513177159589</v>
      </c>
      <c r="D16" s="232">
        <v>26.367963429424385</v>
      </c>
      <c r="E16" s="232">
        <v>24.14112078438</v>
      </c>
      <c r="F16" s="232">
        <v>28.549570923775871</v>
      </c>
      <c r="G16" s="232">
        <v>25.160128067366902</v>
      </c>
      <c r="H16" s="823"/>
      <c r="I16" s="921"/>
      <c r="J16" s="747"/>
      <c r="K16" s="645"/>
      <c r="L16" s="645"/>
      <c r="M16" s="645"/>
    </row>
    <row r="17" spans="2:26" ht="18" customHeight="1" x14ac:dyDescent="0.25">
      <c r="B17" s="624" t="s">
        <v>163</v>
      </c>
      <c r="C17" s="232"/>
      <c r="D17" s="232"/>
      <c r="E17" s="232"/>
      <c r="F17" s="232"/>
      <c r="G17" s="232"/>
      <c r="H17" s="823"/>
      <c r="I17" s="921"/>
    </row>
    <row r="18" spans="2:26" ht="18" customHeight="1" x14ac:dyDescent="0.2">
      <c r="B18" s="148" t="s">
        <v>4</v>
      </c>
      <c r="C18" s="579">
        <v>22.986544465920435</v>
      </c>
      <c r="D18" s="579">
        <v>21.775424533277082</v>
      </c>
      <c r="E18" s="579">
        <v>20.443659449780238</v>
      </c>
      <c r="F18" s="579">
        <v>21.895034540312487</v>
      </c>
      <c r="G18" s="579">
        <v>20.276228044251994</v>
      </c>
      <c r="H18" s="823"/>
      <c r="I18" s="921"/>
      <c r="J18" s="747"/>
      <c r="K18" s="645"/>
      <c r="L18" s="645"/>
      <c r="M18" s="645"/>
    </row>
    <row r="19" spans="2:26" ht="18" customHeight="1" x14ac:dyDescent="0.2">
      <c r="B19" s="148" t="s">
        <v>5</v>
      </c>
      <c r="C19" s="579">
        <v>21.388694206932456</v>
      </c>
      <c r="D19" s="579">
        <v>23.186025273441647</v>
      </c>
      <c r="E19" s="579">
        <v>21.886117593839636</v>
      </c>
      <c r="F19" s="579">
        <v>24.699328859060401</v>
      </c>
      <c r="G19" s="579">
        <v>20.170765162374575</v>
      </c>
      <c r="H19" s="823"/>
      <c r="I19" s="921"/>
      <c r="J19" s="747"/>
      <c r="K19" s="645"/>
      <c r="L19" s="645"/>
      <c r="M19" s="645"/>
    </row>
    <row r="20" spans="2:26" ht="18" customHeight="1" x14ac:dyDescent="0.2">
      <c r="B20" s="148" t="s">
        <v>6</v>
      </c>
      <c r="C20" s="579">
        <v>16.86775592733914</v>
      </c>
      <c r="D20" s="579">
        <v>17.40689821514713</v>
      </c>
      <c r="E20" s="579">
        <v>19.163104334659671</v>
      </c>
      <c r="F20" s="579">
        <v>22.590082729036869</v>
      </c>
      <c r="G20" s="579">
        <v>21.711854642144914</v>
      </c>
      <c r="H20" s="823"/>
      <c r="I20" s="921"/>
      <c r="J20" s="747"/>
      <c r="K20" s="645"/>
      <c r="L20" s="645"/>
      <c r="M20" s="645"/>
    </row>
    <row r="21" spans="2:26" ht="18" customHeight="1" x14ac:dyDescent="0.25">
      <c r="B21" s="231" t="s">
        <v>150</v>
      </c>
      <c r="C21" s="232">
        <v>21.441347022514162</v>
      </c>
      <c r="D21" s="232">
        <v>21.803189878991937</v>
      </c>
      <c r="E21" s="232">
        <v>20.920848809288788</v>
      </c>
      <c r="F21" s="232">
        <v>23.241747312355638</v>
      </c>
      <c r="G21" s="232">
        <v>20.40782390963842</v>
      </c>
      <c r="H21" s="823"/>
      <c r="I21" s="921"/>
      <c r="J21" s="747"/>
      <c r="K21" s="645"/>
      <c r="L21" s="645"/>
      <c r="M21" s="645"/>
      <c r="N21" s="644"/>
      <c r="O21" s="644"/>
      <c r="P21" s="644"/>
      <c r="Q21" s="644"/>
      <c r="R21" s="644"/>
      <c r="S21" s="644"/>
      <c r="T21" s="644"/>
      <c r="U21" s="644"/>
      <c r="V21" s="644"/>
      <c r="W21" s="644"/>
      <c r="X21" s="644"/>
      <c r="Y21" s="644"/>
      <c r="Z21" s="644"/>
    </row>
    <row r="22" spans="2:26" ht="47.25" customHeight="1" x14ac:dyDescent="0.25">
      <c r="B22" s="2092" t="s">
        <v>779</v>
      </c>
      <c r="C22" s="2092"/>
      <c r="D22" s="2092"/>
      <c r="E22" s="2092"/>
      <c r="F22" s="2092"/>
      <c r="G22" s="2092"/>
      <c r="H22" s="826"/>
      <c r="M22" s="872"/>
      <c r="N22" s="644"/>
      <c r="O22" s="644"/>
      <c r="P22" s="644"/>
      <c r="Q22" s="644"/>
      <c r="R22" s="644"/>
      <c r="S22" s="644"/>
      <c r="T22" s="644"/>
      <c r="U22" s="644"/>
      <c r="V22" s="644"/>
      <c r="W22" s="644"/>
      <c r="X22" s="644"/>
      <c r="Y22" s="644"/>
      <c r="Z22" s="644"/>
    </row>
    <row r="23" spans="2:26" x14ac:dyDescent="0.2">
      <c r="B23" s="234"/>
      <c r="C23" s="235"/>
      <c r="D23" s="235"/>
      <c r="E23" s="235"/>
      <c r="F23" s="235"/>
      <c r="G23" s="235"/>
      <c r="H23" s="827"/>
      <c r="J23" s="645"/>
      <c r="K23" s="645"/>
      <c r="L23" s="645"/>
      <c r="M23" s="645"/>
      <c r="N23" s="644"/>
      <c r="O23" s="644"/>
      <c r="P23" s="644"/>
      <c r="Q23" s="644"/>
      <c r="R23" s="644"/>
      <c r="S23" s="644"/>
      <c r="T23" s="644"/>
      <c r="U23" s="644"/>
      <c r="V23" s="644"/>
      <c r="W23" s="644"/>
      <c r="X23" s="644"/>
      <c r="Y23" s="644"/>
      <c r="Z23" s="644"/>
    </row>
    <row r="24" spans="2:26" x14ac:dyDescent="0.25">
      <c r="H24" s="244"/>
      <c r="J24" s="645"/>
      <c r="K24" s="645"/>
      <c r="L24" s="645"/>
      <c r="M24" s="645"/>
      <c r="N24" s="644"/>
      <c r="O24" s="644"/>
      <c r="P24" s="644"/>
      <c r="Q24" s="644"/>
      <c r="R24" s="644"/>
      <c r="S24" s="644"/>
      <c r="T24" s="644"/>
      <c r="U24" s="644"/>
      <c r="V24" s="644"/>
      <c r="W24" s="644"/>
      <c r="X24" s="644"/>
      <c r="Y24" s="644"/>
      <c r="Z24" s="644"/>
    </row>
    <row r="25" spans="2:26" x14ac:dyDescent="0.25">
      <c r="H25" s="244"/>
      <c r="J25" s="645"/>
      <c r="K25" s="645"/>
      <c r="L25" s="645"/>
      <c r="M25" s="645"/>
    </row>
    <row r="26" spans="2:26" x14ac:dyDescent="0.25">
      <c r="H26" s="244"/>
      <c r="J26" s="645"/>
      <c r="K26" s="645"/>
      <c r="L26" s="645"/>
      <c r="M26" s="645"/>
    </row>
    <row r="27" spans="2:26" x14ac:dyDescent="0.25">
      <c r="L27" s="645"/>
    </row>
    <row r="28" spans="2:26" x14ac:dyDescent="0.25">
      <c r="C28" s="645"/>
      <c r="D28" s="645"/>
      <c r="E28" s="645"/>
      <c r="F28" s="645"/>
      <c r="L28" s="645"/>
    </row>
    <row r="29" spans="2:26" x14ac:dyDescent="0.25">
      <c r="C29" s="645"/>
      <c r="D29" s="645"/>
      <c r="E29" s="645"/>
      <c r="F29" s="645"/>
      <c r="L29" s="645"/>
    </row>
    <row r="30" spans="2:26" x14ac:dyDescent="0.25">
      <c r="B30" s="236"/>
      <c r="C30" s="690"/>
      <c r="D30" s="690"/>
      <c r="E30" s="690"/>
      <c r="F30" s="690"/>
      <c r="G30" s="236"/>
      <c r="L30" s="645"/>
    </row>
    <row r="31" spans="2:26" x14ac:dyDescent="0.25">
      <c r="B31" s="237"/>
      <c r="C31" s="690"/>
      <c r="D31" s="690"/>
      <c r="E31" s="690"/>
      <c r="F31" s="690"/>
      <c r="G31" s="236"/>
    </row>
    <row r="32" spans="2:26" x14ac:dyDescent="0.25">
      <c r="B32" s="236"/>
      <c r="C32" s="690"/>
      <c r="D32" s="693"/>
      <c r="E32" s="693"/>
      <c r="F32" s="693"/>
      <c r="G32" s="693"/>
      <c r="H32" s="694"/>
      <c r="I32" s="694"/>
      <c r="L32" s="645"/>
    </row>
    <row r="33" spans="2:12" x14ac:dyDescent="0.25">
      <c r="B33" s="236"/>
      <c r="C33" s="690"/>
      <c r="D33" s="693"/>
      <c r="E33" s="693"/>
      <c r="F33" s="693"/>
      <c r="G33" s="693"/>
      <c r="H33" s="694"/>
      <c r="I33" s="694"/>
      <c r="L33" s="645"/>
    </row>
    <row r="34" spans="2:12" x14ac:dyDescent="0.25">
      <c r="B34" s="236"/>
      <c r="C34" s="690"/>
      <c r="D34" s="693"/>
      <c r="E34" s="693"/>
      <c r="F34" s="693"/>
      <c r="G34" s="693"/>
      <c r="H34" s="694"/>
      <c r="I34" s="694"/>
      <c r="L34" s="645"/>
    </row>
    <row r="35" spans="2:12" x14ac:dyDescent="0.25">
      <c r="C35" s="645"/>
      <c r="D35" s="694"/>
      <c r="E35" s="694"/>
      <c r="F35" s="694"/>
      <c r="G35" s="694"/>
      <c r="H35" s="694"/>
      <c r="I35" s="694"/>
      <c r="L35" s="645"/>
    </row>
    <row r="36" spans="2:12" x14ac:dyDescent="0.25">
      <c r="B36" s="238"/>
      <c r="C36" s="645"/>
      <c r="D36" s="645"/>
      <c r="E36" s="645"/>
      <c r="F36" s="645"/>
    </row>
    <row r="37" spans="2:12" x14ac:dyDescent="0.25">
      <c r="B37" s="239"/>
      <c r="C37" s="645"/>
      <c r="D37" s="694"/>
      <c r="E37" s="694"/>
      <c r="F37" s="694"/>
      <c r="G37" s="694"/>
      <c r="H37" s="694"/>
      <c r="I37" s="694"/>
    </row>
    <row r="38" spans="2:12" x14ac:dyDescent="0.25">
      <c r="B38" s="239"/>
      <c r="C38" s="645"/>
      <c r="D38" s="694"/>
      <c r="E38" s="694"/>
      <c r="F38" s="694"/>
      <c r="G38" s="694"/>
      <c r="H38" s="694"/>
      <c r="I38" s="694"/>
    </row>
    <row r="39" spans="2:12" x14ac:dyDescent="0.25">
      <c r="B39" s="239"/>
      <c r="C39" s="645"/>
      <c r="D39" s="694"/>
      <c r="E39" s="694"/>
      <c r="F39" s="694"/>
      <c r="G39" s="694"/>
      <c r="H39" s="694"/>
      <c r="I39" s="694"/>
    </row>
    <row r="40" spans="2:12" x14ac:dyDescent="0.25">
      <c r="B40" s="239"/>
      <c r="C40" s="645"/>
      <c r="D40" s="694"/>
      <c r="E40" s="694"/>
      <c r="F40" s="694"/>
      <c r="G40" s="694"/>
      <c r="H40" s="694"/>
      <c r="I40" s="694"/>
    </row>
    <row r="41" spans="2:12" x14ac:dyDescent="0.25">
      <c r="B41" s="239"/>
      <c r="C41" s="645"/>
      <c r="D41" s="695"/>
      <c r="E41" s="695"/>
      <c r="F41" s="695"/>
      <c r="G41" s="696"/>
      <c r="H41" s="696"/>
      <c r="I41" s="696"/>
    </row>
    <row r="42" spans="2:12" x14ac:dyDescent="0.25">
      <c r="B42" s="239"/>
      <c r="D42" s="695"/>
      <c r="E42" s="695"/>
      <c r="F42" s="695"/>
      <c r="G42" s="695"/>
      <c r="H42" s="695"/>
      <c r="I42" s="695"/>
    </row>
    <row r="43" spans="2:12" x14ac:dyDescent="0.25">
      <c r="B43" s="239"/>
      <c r="D43" s="695"/>
      <c r="E43" s="695"/>
      <c r="F43" s="695"/>
      <c r="G43" s="695"/>
      <c r="H43" s="695"/>
      <c r="I43" s="695"/>
    </row>
    <row r="44" spans="2:12" x14ac:dyDescent="0.25">
      <c r="B44" s="239"/>
      <c r="D44" s="695"/>
      <c r="E44" s="695"/>
      <c r="F44" s="695"/>
      <c r="G44" s="695"/>
      <c r="H44" s="695"/>
      <c r="I44" s="695"/>
    </row>
    <row r="45" spans="2:12" x14ac:dyDescent="0.25">
      <c r="B45" s="239"/>
      <c r="D45" s="695"/>
      <c r="E45" s="695"/>
      <c r="F45" s="695"/>
      <c r="G45" s="695"/>
      <c r="H45" s="695"/>
      <c r="I45" s="695"/>
    </row>
    <row r="46" spans="2:12" x14ac:dyDescent="0.25">
      <c r="B46" s="239"/>
      <c r="D46" s="695"/>
      <c r="E46" s="695"/>
      <c r="F46" s="695"/>
      <c r="G46" s="695"/>
      <c r="H46" s="695"/>
      <c r="I46" s="695"/>
    </row>
    <row r="47" spans="2:12" x14ac:dyDescent="0.25">
      <c r="B47" s="239"/>
      <c r="D47" s="696"/>
      <c r="E47" s="696"/>
      <c r="F47" s="696"/>
      <c r="G47" s="696"/>
      <c r="H47" s="696"/>
      <c r="I47" s="696"/>
    </row>
    <row r="48" spans="2:12" x14ac:dyDescent="0.25">
      <c r="B48" s="239"/>
      <c r="D48" s="696"/>
      <c r="E48" s="696"/>
      <c r="F48" s="696"/>
      <c r="G48" s="696"/>
      <c r="H48" s="696"/>
      <c r="I48" s="696"/>
    </row>
    <row r="49" spans="2:7" x14ac:dyDescent="0.25">
      <c r="B49" s="239"/>
    </row>
    <row r="50" spans="2:7" x14ac:dyDescent="0.25">
      <c r="B50" s="239"/>
    </row>
    <row r="51" spans="2:7" x14ac:dyDescent="0.25">
      <c r="B51" s="239"/>
      <c r="C51" s="240"/>
      <c r="D51" s="240"/>
      <c r="E51" s="240"/>
      <c r="F51" s="240"/>
      <c r="G51" s="240"/>
    </row>
    <row r="52" spans="2:7" x14ac:dyDescent="0.25">
      <c r="B52" s="239"/>
      <c r="C52" s="240"/>
      <c r="D52" s="240"/>
      <c r="E52" s="240"/>
      <c r="F52" s="240"/>
      <c r="G52" s="240"/>
    </row>
    <row r="53" spans="2:7" x14ac:dyDescent="0.25">
      <c r="B53" s="239"/>
      <c r="C53" s="240"/>
      <c r="D53" s="240"/>
      <c r="E53" s="240"/>
      <c r="F53" s="240"/>
      <c r="G53" s="240"/>
    </row>
    <row r="54" spans="2:7" x14ac:dyDescent="0.25">
      <c r="B54" s="239"/>
      <c r="C54" s="240"/>
      <c r="D54" s="240"/>
      <c r="E54" s="240"/>
      <c r="F54" s="240"/>
      <c r="G54" s="240"/>
    </row>
    <row r="55" spans="2:7" x14ac:dyDescent="0.25">
      <c r="B55" s="239"/>
      <c r="C55" s="240"/>
      <c r="D55" s="240"/>
      <c r="E55" s="240"/>
      <c r="F55" s="240"/>
      <c r="G55" s="240"/>
    </row>
  </sheetData>
  <mergeCells count="4">
    <mergeCell ref="B2:G2"/>
    <mergeCell ref="B3:G3"/>
    <mergeCell ref="B4:G4"/>
    <mergeCell ref="B22:G22"/>
  </mergeCells>
  <hyperlinks>
    <hyperlink ref="H2" location="'Capítulo I'!A1" display="Volver" xr:uid="{00000000-0004-0000-1B00-000000000000}"/>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0.499984740745262"/>
  </sheetPr>
  <dimension ref="B1:V70"/>
  <sheetViews>
    <sheetView showGridLines="0" zoomScale="90" zoomScaleNormal="90" workbookViewId="0"/>
  </sheetViews>
  <sheetFormatPr baseColWidth="10" defaultColWidth="11.42578125" defaultRowHeight="12.75" x14ac:dyDescent="0.25"/>
  <cols>
    <col min="1" max="1" width="18.42578125" style="226" customWidth="1"/>
    <col min="2" max="2" width="52.5703125" style="226" customWidth="1"/>
    <col min="3" max="7" width="14.7109375" style="226" customWidth="1"/>
    <col min="8" max="8" width="14.140625" style="226" customWidth="1"/>
    <col min="9" max="13" width="14.140625" style="240" customWidth="1"/>
    <col min="14" max="18" width="7.7109375" style="241" customWidth="1"/>
    <col min="19" max="21" width="11.42578125" style="242"/>
    <col min="22" max="16384" width="11.42578125" style="226"/>
  </cols>
  <sheetData>
    <row r="1" spans="2:22" ht="42.95" customHeight="1" x14ac:dyDescent="0.25"/>
    <row r="2" spans="2:22" ht="18" customHeight="1" x14ac:dyDescent="0.25">
      <c r="B2" s="1984" t="s">
        <v>164</v>
      </c>
      <c r="C2" s="1984"/>
      <c r="D2" s="1984"/>
      <c r="E2" s="1984"/>
      <c r="F2" s="1984"/>
      <c r="G2" s="1984"/>
      <c r="H2" s="875" t="s">
        <v>751</v>
      </c>
    </row>
    <row r="3" spans="2:22" ht="36.6" customHeight="1" x14ac:dyDescent="0.25">
      <c r="B3" s="2091" t="s">
        <v>165</v>
      </c>
      <c r="C3" s="2091"/>
      <c r="D3" s="2091"/>
      <c r="E3" s="2091"/>
      <c r="F3" s="2091"/>
      <c r="G3" s="2091"/>
    </row>
    <row r="4" spans="2:22" ht="19.149999999999999" customHeight="1" thickBot="1" x14ac:dyDescent="0.3">
      <c r="B4" s="2011" t="s">
        <v>871</v>
      </c>
      <c r="C4" s="2011"/>
      <c r="D4" s="2011"/>
      <c r="E4" s="2011"/>
      <c r="F4" s="2011"/>
      <c r="G4" s="2011"/>
      <c r="H4" s="243"/>
      <c r="V4" s="242"/>
    </row>
    <row r="5" spans="2:22" x14ac:dyDescent="0.25">
      <c r="B5" s="227"/>
      <c r="C5" s="227"/>
      <c r="D5" s="227"/>
      <c r="E5" s="227"/>
      <c r="F5" s="227"/>
      <c r="G5" s="227"/>
      <c r="H5" s="241"/>
      <c r="V5" s="242"/>
    </row>
    <row r="6" spans="2:22" ht="25.5" customHeight="1" x14ac:dyDescent="0.25">
      <c r="B6" s="131" t="s">
        <v>3</v>
      </c>
      <c r="C6" s="132">
        <v>2017</v>
      </c>
      <c r="D6" s="132">
        <v>2018</v>
      </c>
      <c r="E6" s="132">
        <v>2019</v>
      </c>
      <c r="F6" s="132">
        <v>2020</v>
      </c>
      <c r="G6" s="132">
        <v>2021</v>
      </c>
      <c r="H6" s="32"/>
      <c r="M6" s="244"/>
      <c r="N6" s="245"/>
      <c r="O6" s="245"/>
      <c r="P6" s="245"/>
      <c r="Q6" s="245"/>
      <c r="R6" s="245"/>
      <c r="V6" s="242"/>
    </row>
    <row r="7" spans="2:22" ht="18" customHeight="1" x14ac:dyDescent="0.25">
      <c r="B7" s="623" t="s">
        <v>161</v>
      </c>
      <c r="C7" s="228"/>
      <c r="D7" s="228"/>
      <c r="E7" s="228"/>
      <c r="F7" s="228"/>
      <c r="G7" s="228"/>
      <c r="H7" s="246"/>
      <c r="M7" s="247"/>
      <c r="N7" s="218"/>
      <c r="O7" s="218"/>
      <c r="P7" s="218"/>
      <c r="Q7" s="218"/>
      <c r="R7" s="218"/>
      <c r="V7" s="242"/>
    </row>
    <row r="8" spans="2:22" ht="18" customHeight="1" x14ac:dyDescent="0.2">
      <c r="B8" s="148" t="s">
        <v>763</v>
      </c>
      <c r="C8" s="248">
        <v>1484875</v>
      </c>
      <c r="D8" s="248">
        <v>1426825</v>
      </c>
      <c r="E8" s="248">
        <v>1275519</v>
      </c>
      <c r="F8" s="248">
        <v>955280</v>
      </c>
      <c r="G8" s="248">
        <v>1081932</v>
      </c>
      <c r="H8" s="873"/>
      <c r="I8" s="249"/>
      <c r="J8" s="249"/>
      <c r="K8" s="249"/>
      <c r="L8" s="249"/>
      <c r="M8" s="206"/>
      <c r="N8" s="205"/>
      <c r="O8" s="205"/>
      <c r="P8" s="205"/>
      <c r="Q8" s="205"/>
      <c r="R8" s="205"/>
      <c r="V8" s="242"/>
    </row>
    <row r="9" spans="2:22" ht="18" customHeight="1" x14ac:dyDescent="0.2">
      <c r="B9" s="148" t="s">
        <v>5</v>
      </c>
      <c r="C9" s="248">
        <v>1529105</v>
      </c>
      <c r="D9" s="248">
        <v>1541761</v>
      </c>
      <c r="E9" s="248">
        <v>1459693</v>
      </c>
      <c r="F9" s="248">
        <v>1153736</v>
      </c>
      <c r="G9" s="248">
        <v>1119161</v>
      </c>
      <c r="H9" s="249"/>
      <c r="I9" s="249"/>
      <c r="J9" s="249"/>
      <c r="K9" s="249"/>
      <c r="L9" s="249"/>
      <c r="M9" s="206"/>
      <c r="N9" s="205"/>
      <c r="O9" s="205"/>
      <c r="P9" s="205"/>
      <c r="Q9" s="205"/>
      <c r="R9" s="205"/>
      <c r="V9" s="242"/>
    </row>
    <row r="10" spans="2:22" ht="18" customHeight="1" x14ac:dyDescent="0.2">
      <c r="B10" s="148" t="s">
        <v>6</v>
      </c>
      <c r="C10" s="248">
        <v>389352</v>
      </c>
      <c r="D10" s="248">
        <v>371362</v>
      </c>
      <c r="E10" s="248">
        <v>393511</v>
      </c>
      <c r="F10" s="248">
        <v>310021</v>
      </c>
      <c r="G10" s="248">
        <v>351845</v>
      </c>
      <c r="H10" s="249"/>
      <c r="I10" s="249"/>
      <c r="J10" s="249"/>
      <c r="K10" s="249"/>
      <c r="L10" s="249"/>
      <c r="M10" s="206"/>
      <c r="N10" s="205"/>
      <c r="O10" s="205"/>
      <c r="P10" s="205"/>
      <c r="Q10" s="205"/>
      <c r="R10" s="205"/>
      <c r="V10" s="242"/>
    </row>
    <row r="11" spans="2:22" ht="18" customHeight="1" x14ac:dyDescent="0.25">
      <c r="B11" s="231" t="s">
        <v>127</v>
      </c>
      <c r="C11" s="250">
        <v>3403332</v>
      </c>
      <c r="D11" s="250">
        <v>3339948</v>
      </c>
      <c r="E11" s="250">
        <v>3128723</v>
      </c>
      <c r="F11" s="250">
        <v>2419037</v>
      </c>
      <c r="G11" s="250">
        <v>2552938</v>
      </c>
      <c r="H11" s="249"/>
      <c r="I11" s="249"/>
      <c r="J11" s="249"/>
      <c r="K11" s="249"/>
      <c r="L11" s="249"/>
      <c r="M11" s="206"/>
      <c r="N11" s="205"/>
      <c r="O11" s="205"/>
      <c r="P11" s="205"/>
      <c r="Q11" s="205"/>
      <c r="R11" s="205"/>
      <c r="V11" s="242"/>
    </row>
    <row r="12" spans="2:22" ht="18" customHeight="1" x14ac:dyDescent="0.25">
      <c r="B12" s="623" t="s">
        <v>162</v>
      </c>
      <c r="C12" s="250"/>
      <c r="D12" s="250"/>
      <c r="E12" s="250"/>
      <c r="F12" s="250"/>
      <c r="G12" s="250"/>
      <c r="H12" s="873"/>
      <c r="I12" s="249"/>
      <c r="J12" s="249"/>
      <c r="K12" s="249"/>
      <c r="L12" s="249"/>
      <c r="M12" s="206"/>
      <c r="N12" s="206"/>
      <c r="O12" s="206"/>
      <c r="P12" s="206"/>
      <c r="Q12" s="206"/>
      <c r="R12" s="251"/>
      <c r="V12" s="242"/>
    </row>
    <row r="13" spans="2:22" ht="18" customHeight="1" x14ac:dyDescent="0.2">
      <c r="B13" s="148" t="s">
        <v>763</v>
      </c>
      <c r="C13" s="248">
        <v>679584</v>
      </c>
      <c r="D13" s="248">
        <v>637703</v>
      </c>
      <c r="E13" s="248">
        <v>608262</v>
      </c>
      <c r="F13" s="248">
        <v>459466</v>
      </c>
      <c r="G13" s="248">
        <v>496106</v>
      </c>
      <c r="H13" s="249"/>
      <c r="I13" s="249"/>
      <c r="J13" s="249"/>
      <c r="K13" s="249"/>
      <c r="L13" s="249"/>
      <c r="M13" s="206"/>
      <c r="N13" s="205"/>
      <c r="O13" s="205"/>
      <c r="P13" s="205"/>
      <c r="Q13" s="205"/>
      <c r="R13" s="205"/>
      <c r="V13" s="242"/>
    </row>
    <row r="14" spans="2:22" ht="18" customHeight="1" x14ac:dyDescent="0.2">
      <c r="B14" s="148" t="s">
        <v>5</v>
      </c>
      <c r="C14" s="248">
        <v>607155</v>
      </c>
      <c r="D14" s="248">
        <v>641667</v>
      </c>
      <c r="E14" s="248">
        <v>669104</v>
      </c>
      <c r="F14" s="248">
        <v>539156</v>
      </c>
      <c r="G14" s="248">
        <v>513138</v>
      </c>
      <c r="H14" s="249"/>
      <c r="I14" s="249"/>
      <c r="J14" s="249"/>
      <c r="K14" s="249"/>
      <c r="L14" s="249"/>
      <c r="M14" s="206"/>
      <c r="N14" s="205"/>
      <c r="O14" s="205"/>
      <c r="P14" s="205"/>
      <c r="Q14" s="205"/>
      <c r="R14" s="205"/>
      <c r="V14" s="242"/>
    </row>
    <row r="15" spans="2:22" ht="18" customHeight="1" x14ac:dyDescent="0.2">
      <c r="B15" s="148" t="s">
        <v>6</v>
      </c>
      <c r="C15" s="248">
        <v>127864</v>
      </c>
      <c r="D15" s="248">
        <v>133821</v>
      </c>
      <c r="E15" s="248">
        <v>150702</v>
      </c>
      <c r="F15" s="248">
        <v>132338</v>
      </c>
      <c r="G15" s="248">
        <v>138083</v>
      </c>
      <c r="H15" s="249"/>
      <c r="I15" s="249"/>
      <c r="J15" s="249"/>
      <c r="K15" s="249"/>
      <c r="L15" s="249"/>
      <c r="M15" s="206"/>
      <c r="N15" s="205"/>
      <c r="O15" s="205"/>
      <c r="P15" s="205"/>
      <c r="Q15" s="205"/>
      <c r="R15" s="205"/>
      <c r="V15" s="242"/>
    </row>
    <row r="16" spans="2:22" ht="18" customHeight="1" x14ac:dyDescent="0.25">
      <c r="B16" s="231" t="s">
        <v>129</v>
      </c>
      <c r="C16" s="250">
        <v>1414603</v>
      </c>
      <c r="D16" s="250">
        <v>1413191</v>
      </c>
      <c r="E16" s="250">
        <v>1428068</v>
      </c>
      <c r="F16" s="250">
        <v>1130960</v>
      </c>
      <c r="G16" s="250">
        <v>1147327</v>
      </c>
      <c r="H16" s="873"/>
      <c r="I16" s="249"/>
      <c r="J16" s="249"/>
      <c r="K16" s="249"/>
      <c r="L16" s="249"/>
      <c r="M16" s="206"/>
      <c r="N16" s="205"/>
      <c r="O16" s="205"/>
      <c r="P16" s="205"/>
      <c r="Q16" s="205"/>
      <c r="R16" s="205"/>
      <c r="V16" s="242"/>
    </row>
    <row r="17" spans="2:22" ht="18" customHeight="1" x14ac:dyDescent="0.25">
      <c r="B17" s="623" t="s">
        <v>130</v>
      </c>
      <c r="C17" s="250"/>
      <c r="D17" s="250"/>
      <c r="E17" s="250"/>
      <c r="F17" s="250"/>
      <c r="G17" s="250"/>
      <c r="H17" s="249"/>
      <c r="I17" s="249"/>
      <c r="J17" s="249"/>
      <c r="K17" s="249"/>
      <c r="L17" s="249"/>
      <c r="M17" s="206"/>
      <c r="N17" s="206"/>
      <c r="O17" s="206"/>
      <c r="P17" s="206"/>
      <c r="Q17" s="206"/>
      <c r="R17" s="251"/>
      <c r="V17" s="242"/>
    </row>
    <row r="18" spans="2:22" ht="18" customHeight="1" x14ac:dyDescent="0.2">
      <c r="B18" s="148" t="s">
        <v>763</v>
      </c>
      <c r="C18" s="580">
        <v>2164459</v>
      </c>
      <c r="D18" s="580">
        <v>2064528</v>
      </c>
      <c r="E18" s="580">
        <v>1883781</v>
      </c>
      <c r="F18" s="580">
        <v>1414746</v>
      </c>
      <c r="G18" s="580">
        <v>1578038</v>
      </c>
      <c r="H18" s="249"/>
      <c r="I18" s="249"/>
      <c r="J18" s="249"/>
      <c r="K18" s="249"/>
      <c r="L18" s="249"/>
      <c r="M18" s="206"/>
      <c r="N18" s="205"/>
      <c r="O18" s="205"/>
      <c r="P18" s="205"/>
      <c r="Q18" s="205"/>
      <c r="R18" s="205"/>
      <c r="V18" s="242"/>
    </row>
    <row r="19" spans="2:22" ht="18" customHeight="1" x14ac:dyDescent="0.2">
      <c r="B19" s="148" t="s">
        <v>5</v>
      </c>
      <c r="C19" s="580">
        <v>2136260</v>
      </c>
      <c r="D19" s="580">
        <v>2183428</v>
      </c>
      <c r="E19" s="580">
        <v>2128797</v>
      </c>
      <c r="F19" s="580">
        <v>1692892</v>
      </c>
      <c r="G19" s="580">
        <v>1632299</v>
      </c>
      <c r="H19" s="249"/>
      <c r="I19" s="249"/>
      <c r="J19" s="249"/>
      <c r="K19" s="249"/>
      <c r="L19" s="249"/>
      <c r="M19" s="206"/>
      <c r="N19" s="205"/>
      <c r="O19" s="205"/>
      <c r="P19" s="205"/>
      <c r="Q19" s="205"/>
      <c r="R19" s="205"/>
      <c r="V19" s="242"/>
    </row>
    <row r="20" spans="2:22" ht="18" customHeight="1" x14ac:dyDescent="0.2">
      <c r="B20" s="148" t="s">
        <v>6</v>
      </c>
      <c r="C20" s="580">
        <v>517216</v>
      </c>
      <c r="D20" s="580">
        <v>505183</v>
      </c>
      <c r="E20" s="580">
        <v>544213</v>
      </c>
      <c r="F20" s="580">
        <v>442359</v>
      </c>
      <c r="G20" s="580">
        <v>489928</v>
      </c>
      <c r="H20" s="249"/>
      <c r="I20" s="249"/>
      <c r="J20" s="249"/>
      <c r="K20" s="249"/>
      <c r="L20" s="249"/>
      <c r="M20" s="206"/>
      <c r="N20" s="205"/>
      <c r="O20" s="205"/>
      <c r="P20" s="205"/>
      <c r="Q20" s="205"/>
      <c r="R20" s="205"/>
      <c r="V20" s="242"/>
    </row>
    <row r="21" spans="2:22" ht="18" customHeight="1" x14ac:dyDescent="0.25">
      <c r="B21" s="231" t="s">
        <v>166</v>
      </c>
      <c r="C21" s="250">
        <v>4817935</v>
      </c>
      <c r="D21" s="250">
        <v>4753139</v>
      </c>
      <c r="E21" s="250">
        <v>4556791</v>
      </c>
      <c r="F21" s="250">
        <v>3549997</v>
      </c>
      <c r="G21" s="250">
        <v>3700265</v>
      </c>
      <c r="H21" s="249"/>
      <c r="I21" s="249"/>
      <c r="J21" s="249"/>
      <c r="K21" s="249"/>
      <c r="L21" s="249"/>
      <c r="M21" s="206"/>
      <c r="N21" s="205"/>
      <c r="O21" s="205"/>
      <c r="P21" s="205"/>
      <c r="Q21" s="205"/>
      <c r="R21" s="205"/>
      <c r="V21" s="242"/>
    </row>
    <row r="22" spans="2:22" ht="18" customHeight="1" x14ac:dyDescent="0.25">
      <c r="B22" s="623" t="s">
        <v>167</v>
      </c>
      <c r="C22" s="250"/>
      <c r="D22" s="250"/>
      <c r="E22" s="250"/>
      <c r="F22" s="250"/>
      <c r="G22" s="250"/>
      <c r="H22" s="249"/>
      <c r="I22" s="249"/>
      <c r="J22" s="249"/>
      <c r="K22" s="249"/>
      <c r="L22" s="249"/>
      <c r="M22" s="206"/>
      <c r="N22" s="206"/>
      <c r="O22" s="206"/>
      <c r="P22" s="206"/>
      <c r="Q22" s="206"/>
      <c r="R22" s="251"/>
      <c r="V22" s="242"/>
    </row>
    <row r="23" spans="2:22" ht="18" customHeight="1" x14ac:dyDescent="0.2">
      <c r="B23" s="148" t="s">
        <v>896</v>
      </c>
      <c r="C23" s="248">
        <v>96409</v>
      </c>
      <c r="D23" s="248">
        <v>107873</v>
      </c>
      <c r="E23" s="248">
        <v>112859</v>
      </c>
      <c r="F23" s="248">
        <v>241176</v>
      </c>
      <c r="G23" s="248">
        <v>245561</v>
      </c>
      <c r="H23" s="249"/>
      <c r="I23" s="692"/>
      <c r="J23" s="249"/>
      <c r="K23" s="249"/>
      <c r="L23" s="249"/>
      <c r="M23" s="206"/>
      <c r="N23" s="205"/>
      <c r="O23" s="205"/>
      <c r="P23" s="205"/>
      <c r="Q23" s="205"/>
      <c r="R23" s="205"/>
      <c r="V23" s="242"/>
    </row>
    <row r="24" spans="2:22" ht="18" customHeight="1" x14ac:dyDescent="0.2">
      <c r="B24" s="148" t="s">
        <v>5</v>
      </c>
      <c r="C24" s="248">
        <v>126660</v>
      </c>
      <c r="D24" s="248">
        <v>147527</v>
      </c>
      <c r="E24" s="248">
        <v>125119</v>
      </c>
      <c r="F24" s="248">
        <v>213713</v>
      </c>
      <c r="G24" s="248">
        <v>255394</v>
      </c>
      <c r="H24" s="249"/>
      <c r="I24" s="249"/>
      <c r="J24" s="249"/>
      <c r="K24" s="249"/>
      <c r="L24" s="249"/>
      <c r="M24" s="206"/>
      <c r="N24" s="205"/>
      <c r="O24" s="205"/>
      <c r="P24" s="205"/>
      <c r="Q24" s="205"/>
      <c r="R24" s="205"/>
      <c r="V24" s="242"/>
    </row>
    <row r="25" spans="2:22" ht="18" customHeight="1" x14ac:dyDescent="0.2">
      <c r="B25" s="148" t="s">
        <v>895</v>
      </c>
      <c r="C25" s="248">
        <v>11251</v>
      </c>
      <c r="D25" s="248">
        <v>9586</v>
      </c>
      <c r="E25" s="248">
        <v>18610</v>
      </c>
      <c r="F25" s="248">
        <v>39656</v>
      </c>
      <c r="G25" s="248">
        <v>27669</v>
      </c>
      <c r="H25" s="249"/>
      <c r="I25" s="249"/>
      <c r="J25" s="249"/>
      <c r="K25" s="249"/>
      <c r="L25" s="249"/>
      <c r="M25" s="206"/>
      <c r="N25" s="205"/>
      <c r="O25" s="205"/>
      <c r="P25" s="205"/>
      <c r="Q25" s="205"/>
      <c r="R25" s="205"/>
      <c r="V25" s="242"/>
    </row>
    <row r="26" spans="2:22" ht="18" customHeight="1" x14ac:dyDescent="0.25">
      <c r="B26" s="231" t="s">
        <v>168</v>
      </c>
      <c r="C26" s="250">
        <v>234320</v>
      </c>
      <c r="D26" s="250">
        <v>264986</v>
      </c>
      <c r="E26" s="250">
        <v>256588</v>
      </c>
      <c r="F26" s="250">
        <v>494545</v>
      </c>
      <c r="G26" s="250">
        <v>528624</v>
      </c>
      <c r="H26" s="249"/>
      <c r="I26" s="249"/>
      <c r="J26" s="249"/>
      <c r="K26" s="249"/>
      <c r="L26" s="249"/>
      <c r="M26" s="206"/>
      <c r="N26" s="205"/>
      <c r="O26" s="205"/>
      <c r="P26" s="205"/>
      <c r="Q26" s="205"/>
      <c r="R26" s="205"/>
      <c r="V26" s="242"/>
    </row>
    <row r="27" spans="2:22" ht="21.75" customHeight="1" x14ac:dyDescent="0.25">
      <c r="B27" s="2093" t="s">
        <v>761</v>
      </c>
      <c r="C27" s="2093"/>
      <c r="D27" s="2093"/>
      <c r="E27" s="2093"/>
      <c r="F27" s="2093"/>
      <c r="G27" s="2093"/>
      <c r="H27" s="252"/>
      <c r="V27" s="242"/>
    </row>
    <row r="28" spans="2:22" ht="12.6" customHeight="1" x14ac:dyDescent="0.25">
      <c r="B28" s="1996" t="s">
        <v>898</v>
      </c>
      <c r="C28" s="1996"/>
      <c r="D28" s="1996"/>
      <c r="E28" s="1996"/>
      <c r="F28" s="1996"/>
      <c r="G28" s="1996"/>
      <c r="H28" s="252"/>
      <c r="V28" s="242"/>
    </row>
    <row r="29" spans="2:22" x14ac:dyDescent="0.25">
      <c r="B29" s="1996" t="s">
        <v>897</v>
      </c>
      <c r="C29" s="1996"/>
      <c r="D29" s="1996"/>
      <c r="E29" s="1996"/>
      <c r="F29" s="1996"/>
      <c r="G29" s="1996"/>
      <c r="H29" s="244"/>
      <c r="I29" s="253"/>
      <c r="J29" s="253"/>
      <c r="K29" s="253"/>
      <c r="L29" s="253"/>
      <c r="M29" s="253"/>
      <c r="N29" s="254"/>
      <c r="O29" s="254"/>
      <c r="V29" s="242"/>
    </row>
    <row r="30" spans="2:22" x14ac:dyDescent="0.25">
      <c r="H30" s="244"/>
      <c r="I30" s="253"/>
      <c r="J30" s="253"/>
      <c r="K30" s="253"/>
      <c r="L30" s="253"/>
      <c r="M30" s="253"/>
      <c r="N30" s="254"/>
      <c r="O30" s="254"/>
      <c r="V30" s="242"/>
    </row>
    <row r="31" spans="2:22" x14ac:dyDescent="0.25">
      <c r="H31" s="244"/>
      <c r="I31" s="253"/>
      <c r="J31" s="253"/>
      <c r="K31" s="253"/>
      <c r="L31" s="253"/>
      <c r="M31" s="253"/>
      <c r="N31" s="254"/>
      <c r="O31" s="254"/>
      <c r="V31" s="242"/>
    </row>
    <row r="32" spans="2:22" x14ac:dyDescent="0.25">
      <c r="I32" s="253"/>
      <c r="J32" s="253"/>
      <c r="K32" s="253"/>
      <c r="L32" s="253"/>
      <c r="M32" s="253"/>
      <c r="N32" s="254"/>
      <c r="O32" s="254"/>
      <c r="V32" s="242"/>
    </row>
    <row r="35" spans="2:21" x14ac:dyDescent="0.25">
      <c r="B35" s="240"/>
      <c r="C35" s="240"/>
      <c r="D35" s="240"/>
      <c r="E35" s="240"/>
      <c r="F35" s="240"/>
      <c r="G35" s="240"/>
      <c r="H35" s="240"/>
      <c r="L35" s="255"/>
      <c r="M35" s="255"/>
      <c r="N35" s="256"/>
      <c r="O35" s="256"/>
      <c r="P35" s="256"/>
      <c r="Q35" s="256"/>
      <c r="R35" s="256"/>
    </row>
    <row r="36" spans="2:21" x14ac:dyDescent="0.25">
      <c r="B36" s="240"/>
      <c r="C36" s="240"/>
      <c r="D36" s="240"/>
      <c r="E36" s="240"/>
      <c r="F36" s="240"/>
      <c r="G36" s="240"/>
      <c r="H36" s="240"/>
      <c r="N36" s="256"/>
      <c r="O36" s="256"/>
      <c r="P36" s="256"/>
      <c r="Q36" s="256"/>
      <c r="R36" s="256"/>
    </row>
    <row r="37" spans="2:21" x14ac:dyDescent="0.25">
      <c r="B37" s="240"/>
      <c r="C37" s="240"/>
      <c r="D37" s="240"/>
      <c r="E37" s="240"/>
      <c r="F37" s="240"/>
      <c r="G37" s="240"/>
      <c r="H37" s="240"/>
      <c r="N37" s="256"/>
      <c r="O37" s="256"/>
      <c r="P37" s="256"/>
      <c r="Q37" s="256"/>
      <c r="R37" s="256"/>
    </row>
    <row r="38" spans="2:21" x14ac:dyDescent="0.25">
      <c r="B38" s="257"/>
      <c r="S38" s="226"/>
      <c r="T38" s="226"/>
      <c r="U38" s="226"/>
    </row>
    <row r="39" spans="2:21" x14ac:dyDescent="0.25">
      <c r="B39" s="258"/>
      <c r="S39" s="226"/>
      <c r="T39" s="226"/>
      <c r="U39" s="226"/>
    </row>
    <row r="40" spans="2:21" x14ac:dyDescent="0.25">
      <c r="B40" s="206"/>
      <c r="S40" s="226"/>
      <c r="T40" s="226"/>
      <c r="U40" s="226"/>
    </row>
    <row r="41" spans="2:21" x14ac:dyDescent="0.25">
      <c r="B41" s="206"/>
      <c r="S41" s="226"/>
      <c r="T41" s="226"/>
      <c r="U41" s="226"/>
    </row>
    <row r="42" spans="2:21" x14ac:dyDescent="0.25">
      <c r="B42" s="206"/>
      <c r="S42" s="226"/>
      <c r="T42" s="226"/>
      <c r="U42" s="226"/>
    </row>
    <row r="43" spans="2:21" x14ac:dyDescent="0.25">
      <c r="B43" s="206"/>
      <c r="S43" s="226"/>
      <c r="T43" s="226"/>
      <c r="U43" s="226"/>
    </row>
    <row r="44" spans="2:21" x14ac:dyDescent="0.25">
      <c r="B44" s="206"/>
      <c r="S44" s="226"/>
      <c r="T44" s="226"/>
      <c r="U44" s="226"/>
    </row>
    <row r="45" spans="2:21" x14ac:dyDescent="0.25">
      <c r="B45" s="206"/>
      <c r="S45" s="226"/>
      <c r="T45" s="226"/>
      <c r="U45" s="226"/>
    </row>
    <row r="46" spans="2:21" x14ac:dyDescent="0.25">
      <c r="B46" s="206"/>
      <c r="S46" s="226"/>
      <c r="T46" s="226"/>
      <c r="U46" s="226"/>
    </row>
    <row r="47" spans="2:21" x14ac:dyDescent="0.25">
      <c r="B47" s="206"/>
      <c r="S47" s="226"/>
      <c r="T47" s="226"/>
      <c r="U47" s="226"/>
    </row>
    <row r="48" spans="2:21" x14ac:dyDescent="0.25">
      <c r="B48" s="206"/>
      <c r="S48" s="226"/>
      <c r="T48" s="226"/>
      <c r="U48" s="226"/>
    </row>
    <row r="49" spans="2:21" x14ac:dyDescent="0.25">
      <c r="B49" s="206"/>
      <c r="S49" s="226"/>
      <c r="T49" s="226"/>
      <c r="U49" s="226"/>
    </row>
    <row r="50" spans="2:21" x14ac:dyDescent="0.25">
      <c r="B50" s="206"/>
      <c r="S50" s="226"/>
      <c r="T50" s="226"/>
      <c r="U50" s="226"/>
    </row>
    <row r="51" spans="2:21" x14ac:dyDescent="0.25">
      <c r="B51" s="206"/>
      <c r="S51" s="226"/>
      <c r="T51" s="226"/>
      <c r="U51" s="226"/>
    </row>
    <row r="52" spans="2:21" x14ac:dyDescent="0.25">
      <c r="B52" s="206"/>
      <c r="S52" s="226"/>
      <c r="T52" s="226"/>
      <c r="U52" s="226"/>
    </row>
    <row r="53" spans="2:21" x14ac:dyDescent="0.25">
      <c r="B53" s="206"/>
      <c r="S53" s="226"/>
      <c r="T53" s="226"/>
      <c r="U53" s="226"/>
    </row>
    <row r="54" spans="2:21" x14ac:dyDescent="0.25">
      <c r="B54" s="206"/>
      <c r="S54" s="226"/>
      <c r="T54" s="226"/>
      <c r="U54" s="226"/>
    </row>
    <row r="55" spans="2:21" x14ac:dyDescent="0.25">
      <c r="B55" s="206"/>
      <c r="S55" s="226"/>
      <c r="T55" s="226"/>
      <c r="U55" s="226"/>
    </row>
    <row r="56" spans="2:21" x14ac:dyDescent="0.25">
      <c r="B56" s="206"/>
      <c r="S56" s="226"/>
      <c r="T56" s="226"/>
      <c r="U56" s="226"/>
    </row>
    <row r="57" spans="2:21" x14ac:dyDescent="0.25">
      <c r="B57" s="206"/>
      <c r="S57" s="226"/>
      <c r="T57" s="226"/>
      <c r="U57" s="226"/>
    </row>
    <row r="58" spans="2:21" x14ac:dyDescent="0.25">
      <c r="B58" s="206"/>
      <c r="S58" s="226"/>
      <c r="T58" s="226"/>
      <c r="U58" s="226"/>
    </row>
    <row r="59" spans="2:21" x14ac:dyDescent="0.25">
      <c r="B59" s="259"/>
      <c r="C59" s="259"/>
      <c r="D59" s="260"/>
      <c r="E59" s="261"/>
      <c r="F59" s="261"/>
      <c r="G59" s="261"/>
      <c r="H59" s="253"/>
      <c r="N59" s="256"/>
      <c r="O59" s="256"/>
      <c r="P59" s="256"/>
      <c r="Q59" s="256"/>
      <c r="R59" s="256"/>
    </row>
    <row r="65" spans="4:8" x14ac:dyDescent="0.25">
      <c r="D65" s="262"/>
      <c r="E65" s="262"/>
      <c r="F65" s="262"/>
      <c r="G65" s="262"/>
      <c r="H65" s="262"/>
    </row>
    <row r="66" spans="4:8" x14ac:dyDescent="0.25">
      <c r="D66" s="262"/>
      <c r="E66" s="262"/>
      <c r="F66" s="262"/>
      <c r="G66" s="262"/>
      <c r="H66" s="262"/>
    </row>
    <row r="67" spans="4:8" x14ac:dyDescent="0.25">
      <c r="D67" s="262"/>
      <c r="E67" s="262"/>
      <c r="F67" s="262"/>
      <c r="G67" s="262"/>
      <c r="H67" s="262"/>
    </row>
    <row r="68" spans="4:8" x14ac:dyDescent="0.25">
      <c r="D68" s="262"/>
      <c r="E68" s="262"/>
      <c r="F68" s="262"/>
      <c r="G68" s="262"/>
      <c r="H68" s="262"/>
    </row>
    <row r="69" spans="4:8" x14ac:dyDescent="0.25">
      <c r="D69" s="262"/>
      <c r="E69" s="262"/>
      <c r="F69" s="262"/>
      <c r="G69" s="262"/>
      <c r="H69" s="262"/>
    </row>
    <row r="70" spans="4:8" x14ac:dyDescent="0.25">
      <c r="D70" s="262"/>
      <c r="E70" s="262"/>
      <c r="F70" s="262"/>
      <c r="G70" s="262"/>
      <c r="H70" s="262"/>
    </row>
  </sheetData>
  <mergeCells count="6">
    <mergeCell ref="B2:G2"/>
    <mergeCell ref="B3:G3"/>
    <mergeCell ref="B4:G4"/>
    <mergeCell ref="B27:G27"/>
    <mergeCell ref="B29:G29"/>
    <mergeCell ref="B28:G28"/>
  </mergeCells>
  <hyperlinks>
    <hyperlink ref="H2" location="'Capítulo I'!A1" display="Volver" xr:uid="{00000000-0004-0000-1C00-000000000000}"/>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0.499984740745262"/>
  </sheetPr>
  <dimension ref="B1:T67"/>
  <sheetViews>
    <sheetView showGridLines="0" zoomScale="90" zoomScaleNormal="90" workbookViewId="0"/>
  </sheetViews>
  <sheetFormatPr baseColWidth="10" defaultColWidth="11.42578125" defaultRowHeight="12.75" x14ac:dyDescent="0.2"/>
  <cols>
    <col min="1" max="1" width="18.7109375" style="40" customWidth="1"/>
    <col min="2" max="2" width="61.42578125" style="40" customWidth="1"/>
    <col min="3" max="10" width="11" style="40" customWidth="1"/>
    <col min="11" max="11" width="6.85546875" style="40" customWidth="1"/>
    <col min="12" max="12" width="6.85546875" style="938" customWidth="1"/>
    <col min="13" max="16" width="9.140625" style="64" customWidth="1"/>
    <col min="17" max="20" width="4.5703125" style="42" customWidth="1"/>
    <col min="21" max="16384" width="11.42578125" style="40"/>
  </cols>
  <sheetData>
    <row r="1" spans="2:20" ht="42.95" customHeight="1" x14ac:dyDescent="0.2"/>
    <row r="2" spans="2:20" ht="18" x14ac:dyDescent="0.2">
      <c r="B2" s="1984" t="s">
        <v>169</v>
      </c>
      <c r="C2" s="1984"/>
      <c r="D2" s="1984"/>
      <c r="E2" s="1984"/>
      <c r="F2" s="1984"/>
      <c r="G2" s="1984"/>
      <c r="H2" s="1984"/>
      <c r="I2" s="1984"/>
      <c r="J2" s="1984"/>
      <c r="K2" s="875" t="s">
        <v>751</v>
      </c>
      <c r="L2" s="875"/>
    </row>
    <row r="3" spans="2:20" ht="36" customHeight="1" x14ac:dyDescent="0.2">
      <c r="B3" s="2017" t="s">
        <v>170</v>
      </c>
      <c r="C3" s="2017"/>
      <c r="D3" s="2017"/>
      <c r="E3" s="2017"/>
      <c r="F3" s="2017"/>
      <c r="G3" s="2017"/>
      <c r="H3" s="2017"/>
      <c r="I3" s="2017"/>
      <c r="J3" s="2017"/>
      <c r="K3" s="755"/>
      <c r="L3" s="941"/>
    </row>
    <row r="4" spans="2:20" ht="19.149999999999999" customHeight="1" thickBot="1" x14ac:dyDescent="0.25">
      <c r="B4" s="2052" t="s">
        <v>873</v>
      </c>
      <c r="C4" s="2052"/>
      <c r="D4" s="2052"/>
      <c r="E4" s="2052"/>
      <c r="F4" s="2052"/>
      <c r="G4" s="2052"/>
      <c r="H4" s="2052"/>
      <c r="I4" s="2052"/>
      <c r="J4" s="2052"/>
      <c r="K4" s="753"/>
      <c r="L4" s="940"/>
      <c r="N4" s="123"/>
      <c r="O4" s="123"/>
      <c r="P4" s="123"/>
    </row>
    <row r="5" spans="2:20" ht="18.75" customHeight="1" x14ac:dyDescent="0.2">
      <c r="B5" s="227"/>
      <c r="C5" s="227"/>
      <c r="D5" s="227"/>
      <c r="E5" s="227"/>
      <c r="F5" s="227"/>
      <c r="G5" s="227"/>
      <c r="H5" s="227"/>
      <c r="I5" s="227"/>
      <c r="J5" s="227"/>
      <c r="K5" s="180"/>
      <c r="L5" s="180"/>
      <c r="N5" s="2095"/>
      <c r="O5" s="2095"/>
      <c r="P5" s="2095"/>
    </row>
    <row r="6" spans="2:20" ht="15.75" x14ac:dyDescent="0.2">
      <c r="B6" s="2006" t="s">
        <v>16</v>
      </c>
      <c r="C6" s="2049">
        <v>2020</v>
      </c>
      <c r="D6" s="2049"/>
      <c r="E6" s="2049"/>
      <c r="F6" s="2049"/>
      <c r="G6" s="2049">
        <v>2021</v>
      </c>
      <c r="H6" s="2049"/>
      <c r="I6" s="2049"/>
      <c r="J6" s="2049"/>
      <c r="K6" s="757"/>
      <c r="L6" s="944"/>
    </row>
    <row r="7" spans="2:20" ht="21" customHeight="1" x14ac:dyDescent="0.2">
      <c r="B7" s="2006"/>
      <c r="C7" s="2090" t="s">
        <v>17</v>
      </c>
      <c r="D7" s="2090"/>
      <c r="E7" s="2090"/>
      <c r="F7" s="2090"/>
      <c r="G7" s="2090" t="s">
        <v>17</v>
      </c>
      <c r="H7" s="2090"/>
      <c r="I7" s="2090"/>
      <c r="J7" s="2090"/>
      <c r="K7" s="817"/>
      <c r="L7" s="817"/>
      <c r="M7" s="2094"/>
      <c r="N7" s="2094"/>
      <c r="O7" s="2094"/>
      <c r="P7" s="2094"/>
    </row>
    <row r="8" spans="2:20" ht="24.75" customHeight="1" x14ac:dyDescent="0.2">
      <c r="B8" s="2070"/>
      <c r="C8" s="520" t="s">
        <v>18</v>
      </c>
      <c r="D8" s="520" t="s">
        <v>19</v>
      </c>
      <c r="E8" s="520" t="s">
        <v>20</v>
      </c>
      <c r="F8" s="520" t="s">
        <v>8</v>
      </c>
      <c r="G8" s="520" t="s">
        <v>18</v>
      </c>
      <c r="H8" s="520" t="s">
        <v>19</v>
      </c>
      <c r="I8" s="520" t="s">
        <v>20</v>
      </c>
      <c r="J8" s="520" t="s">
        <v>8</v>
      </c>
      <c r="K8" s="757"/>
      <c r="L8" s="944"/>
    </row>
    <row r="9" spans="2:20" ht="18" customHeight="1" x14ac:dyDescent="0.25">
      <c r="B9" s="623" t="s">
        <v>161</v>
      </c>
      <c r="C9" s="263"/>
      <c r="D9" s="263"/>
      <c r="E9" s="263"/>
      <c r="F9" s="538"/>
      <c r="G9" s="263"/>
      <c r="H9" s="263"/>
      <c r="I9" s="263"/>
      <c r="J9" s="538"/>
      <c r="K9" s="828"/>
      <c r="L9" s="828"/>
    </row>
    <row r="10" spans="2:20" ht="18" customHeight="1" x14ac:dyDescent="0.2">
      <c r="B10" s="33" t="s">
        <v>21</v>
      </c>
      <c r="C10" s="264">
        <v>20.72466784056347</v>
      </c>
      <c r="D10" s="264">
        <v>22.259891243202699</v>
      </c>
      <c r="E10" s="264">
        <v>20.771406727828747</v>
      </c>
      <c r="F10" s="967">
        <v>21.364680322780881</v>
      </c>
      <c r="G10" s="264">
        <v>21.152466367713004</v>
      </c>
      <c r="H10" s="264">
        <v>20.740541616885704</v>
      </c>
      <c r="I10" s="264">
        <v>21.470426409903713</v>
      </c>
      <c r="J10" s="967">
        <v>21.023925742178122</v>
      </c>
      <c r="K10" s="808"/>
      <c r="L10" s="808"/>
      <c r="M10" s="971"/>
      <c r="N10" s="971"/>
      <c r="O10" s="971"/>
      <c r="P10" s="971"/>
      <c r="Q10" s="972"/>
      <c r="R10" s="972"/>
      <c r="S10" s="972"/>
      <c r="T10" s="972"/>
    </row>
    <row r="11" spans="2:20" ht="18" customHeight="1" x14ac:dyDescent="0.2">
      <c r="B11" s="33" t="s">
        <v>22</v>
      </c>
      <c r="C11" s="264">
        <v>19.765079365079366</v>
      </c>
      <c r="D11" s="264">
        <v>20.069078947368421</v>
      </c>
      <c r="E11" s="264">
        <v>22.88</v>
      </c>
      <c r="F11" s="967">
        <v>20.107270560190702</v>
      </c>
      <c r="G11" s="264">
        <v>19.197945845004668</v>
      </c>
      <c r="H11" s="264">
        <v>18.681818181818183</v>
      </c>
      <c r="I11" s="264">
        <v>26.041379310344826</v>
      </c>
      <c r="J11" s="967">
        <v>19.525520833333335</v>
      </c>
      <c r="K11" s="808"/>
      <c r="L11" s="808"/>
      <c r="M11" s="971"/>
      <c r="N11" s="971"/>
      <c r="O11" s="971"/>
      <c r="P11" s="971"/>
      <c r="Q11" s="972"/>
      <c r="R11" s="972"/>
      <c r="S11" s="972"/>
      <c r="T11" s="972"/>
    </row>
    <row r="12" spans="2:20" ht="18" customHeight="1" x14ac:dyDescent="0.2">
      <c r="B12" s="33" t="s">
        <v>23</v>
      </c>
      <c r="C12" s="264">
        <v>40.740983606557378</v>
      </c>
      <c r="D12" s="264">
        <v>33.468164794007492</v>
      </c>
      <c r="E12" s="264">
        <v>23.433333333333334</v>
      </c>
      <c r="F12" s="967">
        <v>36.652823920265782</v>
      </c>
      <c r="G12" s="264">
        <v>38.877133105802045</v>
      </c>
      <c r="H12" s="264">
        <v>28.348837209302324</v>
      </c>
      <c r="I12" s="264">
        <v>46.2</v>
      </c>
      <c r="J12" s="967">
        <v>34.246422893481714</v>
      </c>
      <c r="K12" s="808"/>
      <c r="L12" s="808"/>
      <c r="M12" s="971"/>
      <c r="N12" s="971"/>
      <c r="O12" s="971"/>
      <c r="P12" s="971"/>
      <c r="Q12" s="972"/>
      <c r="R12" s="972"/>
      <c r="S12" s="972"/>
      <c r="T12" s="972"/>
    </row>
    <row r="13" spans="2:20" ht="18" customHeight="1" x14ac:dyDescent="0.2">
      <c r="B13" s="33" t="s">
        <v>24</v>
      </c>
      <c r="C13" s="264">
        <v>20.534451378055124</v>
      </c>
      <c r="D13" s="264">
        <v>23.536585365853657</v>
      </c>
      <c r="E13" s="264">
        <v>20.362094037809015</v>
      </c>
      <c r="F13" s="967">
        <v>21.742312348668282</v>
      </c>
      <c r="G13" s="264">
        <v>18.772727272727273</v>
      </c>
      <c r="H13" s="264">
        <v>20.824324324324323</v>
      </c>
      <c r="I13" s="264">
        <v>21.96815286624204</v>
      </c>
      <c r="J13" s="967">
        <v>19.996011809188378</v>
      </c>
      <c r="K13" s="808"/>
      <c r="L13" s="808"/>
      <c r="M13" s="971"/>
      <c r="N13" s="971"/>
      <c r="O13" s="971"/>
      <c r="P13" s="971"/>
      <c r="Q13" s="972"/>
      <c r="R13" s="972"/>
      <c r="S13" s="972"/>
      <c r="T13" s="972"/>
    </row>
    <row r="14" spans="2:20" ht="18" customHeight="1" x14ac:dyDescent="0.2">
      <c r="B14" s="33" t="s">
        <v>25</v>
      </c>
      <c r="C14" s="264">
        <v>19.941176470588236</v>
      </c>
      <c r="D14" s="264">
        <v>29.217877094972067</v>
      </c>
      <c r="E14" s="264">
        <v>9.695652173913043</v>
      </c>
      <c r="F14" s="967">
        <v>23.450738916256157</v>
      </c>
      <c r="G14" s="264">
        <v>22.881578947368421</v>
      </c>
      <c r="H14" s="264">
        <v>23.784313725490197</v>
      </c>
      <c r="I14" s="264">
        <v>26.7</v>
      </c>
      <c r="J14" s="967">
        <v>23.528138528138527</v>
      </c>
      <c r="K14" s="808"/>
      <c r="L14" s="808"/>
      <c r="M14" s="971"/>
      <c r="N14" s="971"/>
      <c r="O14" s="971"/>
      <c r="P14" s="971"/>
      <c r="Q14" s="972"/>
      <c r="R14" s="972"/>
      <c r="S14" s="972"/>
      <c r="T14" s="972"/>
    </row>
    <row r="15" spans="2:20" ht="18" customHeight="1" x14ac:dyDescent="0.2">
      <c r="B15" s="33" t="s">
        <v>26</v>
      </c>
      <c r="C15" s="264">
        <v>23.224279835390945</v>
      </c>
      <c r="D15" s="264">
        <v>24.353320785157301</v>
      </c>
      <c r="E15" s="264">
        <v>20.782006920415224</v>
      </c>
      <c r="F15" s="967">
        <v>23.682787739211491</v>
      </c>
      <c r="G15" s="264">
        <v>18.869991594284112</v>
      </c>
      <c r="H15" s="264">
        <v>19.233717539230664</v>
      </c>
      <c r="I15" s="264">
        <v>21.02531041069723</v>
      </c>
      <c r="J15" s="967">
        <v>19.282601337056782</v>
      </c>
      <c r="K15" s="808"/>
      <c r="L15" s="808"/>
      <c r="M15" s="971"/>
      <c r="N15" s="971"/>
      <c r="O15" s="971"/>
      <c r="P15" s="971"/>
      <c r="Q15" s="972"/>
      <c r="R15" s="972"/>
      <c r="S15" s="972"/>
      <c r="T15" s="972"/>
    </row>
    <row r="16" spans="2:20" ht="18" customHeight="1" x14ac:dyDescent="0.2">
      <c r="B16" s="33" t="s">
        <v>27</v>
      </c>
      <c r="C16" s="264">
        <v>16.980919471153847</v>
      </c>
      <c r="D16" s="264">
        <v>19.286519607843136</v>
      </c>
      <c r="E16" s="264">
        <v>17.483065198983912</v>
      </c>
      <c r="F16" s="967">
        <v>18.145185702642916</v>
      </c>
      <c r="G16" s="264">
        <v>17.034895833333334</v>
      </c>
      <c r="H16" s="264">
        <v>15.722584856396868</v>
      </c>
      <c r="I16" s="264">
        <v>17.596097965960979</v>
      </c>
      <c r="J16" s="967">
        <v>16.479383849385407</v>
      </c>
      <c r="K16" s="808"/>
      <c r="L16" s="808"/>
      <c r="M16" s="971"/>
      <c r="N16" s="971"/>
      <c r="O16" s="971"/>
      <c r="P16" s="971"/>
      <c r="Q16" s="972"/>
      <c r="R16" s="972"/>
      <c r="S16" s="972"/>
      <c r="T16" s="972"/>
    </row>
    <row r="17" spans="2:20" ht="18" customHeight="1" x14ac:dyDescent="0.2">
      <c r="B17" s="33" t="s">
        <v>28</v>
      </c>
      <c r="C17" s="264">
        <v>15.399896265560166</v>
      </c>
      <c r="D17" s="264">
        <v>18.186672967863895</v>
      </c>
      <c r="E17" s="264">
        <v>17.839306358381503</v>
      </c>
      <c r="F17" s="967">
        <v>17.030963536361785</v>
      </c>
      <c r="G17" s="264">
        <v>13.19322278298486</v>
      </c>
      <c r="H17" s="264">
        <v>14.863264638534512</v>
      </c>
      <c r="I17" s="264">
        <v>15.04393063583815</v>
      </c>
      <c r="J17" s="967">
        <v>14.194743130227002</v>
      </c>
      <c r="K17" s="808"/>
      <c r="L17" s="808"/>
      <c r="M17" s="971"/>
      <c r="N17" s="971"/>
      <c r="O17" s="971"/>
      <c r="P17" s="971"/>
      <c r="Q17" s="972"/>
      <c r="R17" s="972"/>
      <c r="S17" s="972"/>
      <c r="T17" s="972"/>
    </row>
    <row r="18" spans="2:20" ht="18" customHeight="1" x14ac:dyDescent="0.2">
      <c r="B18" s="33" t="s">
        <v>29</v>
      </c>
      <c r="C18" s="264">
        <v>23.970728386657591</v>
      </c>
      <c r="D18" s="264">
        <v>29.495034939315925</v>
      </c>
      <c r="E18" s="264">
        <v>30.165657677490369</v>
      </c>
      <c r="F18" s="967">
        <v>27.511919053335621</v>
      </c>
      <c r="G18" s="264">
        <v>22.723382680997769</v>
      </c>
      <c r="H18" s="264">
        <v>24.471551724137932</v>
      </c>
      <c r="I18" s="264">
        <v>27.537463976945244</v>
      </c>
      <c r="J18" s="967">
        <v>24.296964020916256</v>
      </c>
      <c r="K18" s="808"/>
      <c r="L18" s="808"/>
      <c r="M18" s="971"/>
      <c r="N18" s="971"/>
      <c r="O18" s="971"/>
      <c r="P18" s="971"/>
      <c r="Q18" s="972"/>
      <c r="R18" s="972"/>
      <c r="S18" s="972"/>
      <c r="T18" s="972"/>
    </row>
    <row r="19" spans="2:20" ht="18" customHeight="1" x14ac:dyDescent="0.2">
      <c r="B19" s="33" t="s">
        <v>30</v>
      </c>
      <c r="C19" s="264">
        <v>24.567415730337078</v>
      </c>
      <c r="D19" s="264">
        <v>23.25</v>
      </c>
      <c r="E19" s="264">
        <v>21.023529411764706</v>
      </c>
      <c r="F19" s="967">
        <v>23.539896373056994</v>
      </c>
      <c r="G19" s="264">
        <v>21.771676300578033</v>
      </c>
      <c r="H19" s="264">
        <v>20.472573839662449</v>
      </c>
      <c r="I19" s="264">
        <v>20.803030303030305</v>
      </c>
      <c r="J19" s="967">
        <v>21.004514672686231</v>
      </c>
      <c r="K19" s="808"/>
      <c r="L19" s="808"/>
      <c r="M19" s="971"/>
      <c r="N19" s="971"/>
      <c r="O19" s="971"/>
      <c r="P19" s="971"/>
      <c r="Q19" s="972"/>
      <c r="R19" s="972"/>
      <c r="S19" s="972"/>
      <c r="T19" s="972"/>
    </row>
    <row r="20" spans="2:20" ht="18" customHeight="1" x14ac:dyDescent="0.2">
      <c r="B20" s="33" t="s">
        <v>31</v>
      </c>
      <c r="C20" s="264">
        <v>17.524964539007094</v>
      </c>
      <c r="D20" s="264">
        <v>21.661517925247903</v>
      </c>
      <c r="E20" s="264">
        <v>20.135410044500954</v>
      </c>
      <c r="F20" s="967">
        <v>19.38537535155405</v>
      </c>
      <c r="G20" s="264">
        <v>18.422015369628749</v>
      </c>
      <c r="H20" s="264">
        <v>16.167748917748916</v>
      </c>
      <c r="I20" s="264">
        <v>21.138570649208948</v>
      </c>
      <c r="J20" s="967">
        <v>17.874629418472065</v>
      </c>
      <c r="K20" s="808"/>
      <c r="L20" s="808"/>
      <c r="M20" s="971"/>
      <c r="N20" s="971"/>
      <c r="O20" s="971"/>
      <c r="P20" s="971"/>
      <c r="Q20" s="972"/>
      <c r="R20" s="972"/>
      <c r="S20" s="972"/>
      <c r="T20" s="972"/>
    </row>
    <row r="21" spans="2:20" ht="18" customHeight="1" x14ac:dyDescent="0.2">
      <c r="B21" s="33" t="s">
        <v>32</v>
      </c>
      <c r="C21" s="264">
        <v>21.439431396786155</v>
      </c>
      <c r="D21" s="264">
        <v>20.27637006482027</v>
      </c>
      <c r="E21" s="264">
        <v>23.408826945412311</v>
      </c>
      <c r="F21" s="967">
        <v>21.372844827586206</v>
      </c>
      <c r="G21" s="264">
        <v>15.983092783505155</v>
      </c>
      <c r="H21" s="264">
        <v>15.362249761677788</v>
      </c>
      <c r="I21" s="264">
        <v>20.453757225433527</v>
      </c>
      <c r="J21" s="967">
        <v>16.583348318647726</v>
      </c>
      <c r="K21" s="808"/>
      <c r="L21" s="808"/>
      <c r="M21" s="971"/>
      <c r="N21" s="971"/>
      <c r="O21" s="971"/>
      <c r="P21" s="971"/>
      <c r="Q21" s="972"/>
      <c r="R21" s="972"/>
      <c r="S21" s="972"/>
      <c r="T21" s="972"/>
    </row>
    <row r="22" spans="2:20" ht="18" customHeight="1" x14ac:dyDescent="0.2">
      <c r="B22" s="33" t="s">
        <v>33</v>
      </c>
      <c r="C22" s="264">
        <v>20.700529100529099</v>
      </c>
      <c r="D22" s="264">
        <v>24.231660231660232</v>
      </c>
      <c r="E22" s="264">
        <v>28.99514563106796</v>
      </c>
      <c r="F22" s="967">
        <v>22.82025164769323</v>
      </c>
      <c r="G22" s="264">
        <v>16.155172413793103</v>
      </c>
      <c r="H22" s="264">
        <v>14.490582191780822</v>
      </c>
      <c r="I22" s="264">
        <v>16.115808823529413</v>
      </c>
      <c r="J22" s="967">
        <v>15.629877071084982</v>
      </c>
      <c r="K22" s="808"/>
      <c r="L22" s="808"/>
      <c r="M22" s="971"/>
      <c r="N22" s="971"/>
      <c r="O22" s="971"/>
      <c r="P22" s="971"/>
      <c r="Q22" s="972"/>
      <c r="R22" s="972"/>
      <c r="S22" s="972"/>
      <c r="T22" s="972"/>
    </row>
    <row r="23" spans="2:20" ht="18" customHeight="1" x14ac:dyDescent="0.2">
      <c r="B23" s="33" t="s">
        <v>34</v>
      </c>
      <c r="C23" s="264">
        <v>13.843258426966292</v>
      </c>
      <c r="D23" s="264">
        <v>15.525201612903226</v>
      </c>
      <c r="E23" s="264">
        <v>17.430246189917938</v>
      </c>
      <c r="F23" s="967">
        <v>15.147586206896552</v>
      </c>
      <c r="G23" s="264">
        <v>12.507106831728565</v>
      </c>
      <c r="H23" s="264">
        <v>13.172883787661407</v>
      </c>
      <c r="I23" s="264">
        <v>12.137785291631445</v>
      </c>
      <c r="J23" s="967">
        <v>12.610340479192939</v>
      </c>
      <c r="K23" s="808"/>
      <c r="L23" s="808"/>
      <c r="M23" s="971"/>
      <c r="N23" s="971"/>
      <c r="O23" s="971"/>
      <c r="P23" s="971"/>
      <c r="Q23" s="972"/>
      <c r="R23" s="972"/>
      <c r="S23" s="972"/>
      <c r="T23" s="972"/>
    </row>
    <row r="24" spans="2:20" ht="18" customHeight="1" x14ac:dyDescent="0.2">
      <c r="B24" s="33" t="s">
        <v>35</v>
      </c>
      <c r="C24" s="264">
        <v>19.958462218294301</v>
      </c>
      <c r="D24" s="264">
        <v>24.129953917050692</v>
      </c>
      <c r="E24" s="264">
        <v>16.928095872170438</v>
      </c>
      <c r="F24" s="967">
        <v>20.50744083922908</v>
      </c>
      <c r="G24" s="264">
        <v>17.566846846846847</v>
      </c>
      <c r="H24" s="264">
        <v>19.083690987124463</v>
      </c>
      <c r="I24" s="264">
        <v>18.899797570850204</v>
      </c>
      <c r="J24" s="967">
        <v>18.232900600658787</v>
      </c>
      <c r="K24" s="808"/>
      <c r="L24" s="808"/>
      <c r="M24" s="971"/>
      <c r="N24" s="971"/>
      <c r="O24" s="971"/>
      <c r="P24" s="971"/>
      <c r="Q24" s="972"/>
      <c r="R24" s="972"/>
      <c r="S24" s="972"/>
      <c r="T24" s="972"/>
    </row>
    <row r="25" spans="2:20" ht="18" customHeight="1" x14ac:dyDescent="0.2">
      <c r="B25" s="33" t="s">
        <v>36</v>
      </c>
      <c r="C25" s="264">
        <v>21.618320610687022</v>
      </c>
      <c r="D25" s="264">
        <v>20.112676056338028</v>
      </c>
      <c r="E25" s="264">
        <v>21.654205607476637</v>
      </c>
      <c r="F25" s="967">
        <v>20.885359116022098</v>
      </c>
      <c r="G25" s="264">
        <v>21.534161490683228</v>
      </c>
      <c r="H25" s="264">
        <v>20.1496062992126</v>
      </c>
      <c r="I25" s="264">
        <v>23.811965811965813</v>
      </c>
      <c r="J25" s="967">
        <v>21.215853658536584</v>
      </c>
      <c r="K25" s="808"/>
      <c r="L25" s="808"/>
      <c r="M25" s="971"/>
      <c r="N25" s="971"/>
      <c r="O25" s="971"/>
      <c r="P25" s="971"/>
      <c r="Q25" s="972"/>
      <c r="R25" s="972"/>
      <c r="S25" s="972"/>
      <c r="T25" s="972"/>
    </row>
    <row r="26" spans="2:20" ht="18" customHeight="1" x14ac:dyDescent="0.2">
      <c r="B26" s="33" t="s">
        <v>37</v>
      </c>
      <c r="C26" s="264">
        <v>1</v>
      </c>
      <c r="D26" s="264">
        <v>2.3333333333333335</v>
      </c>
      <c r="E26" s="264"/>
      <c r="F26" s="967">
        <v>2</v>
      </c>
      <c r="G26" s="264">
        <v>5</v>
      </c>
      <c r="H26" s="264">
        <v>10</v>
      </c>
      <c r="I26" s="264"/>
      <c r="J26" s="967">
        <v>9.375</v>
      </c>
      <c r="K26" s="808"/>
      <c r="L26" s="808"/>
      <c r="M26" s="971"/>
      <c r="N26" s="971"/>
      <c r="O26" s="971"/>
      <c r="P26" s="971"/>
      <c r="Q26" s="972"/>
      <c r="R26" s="972"/>
      <c r="S26" s="972"/>
      <c r="T26" s="972"/>
    </row>
    <row r="27" spans="2:20" ht="18" customHeight="1" x14ac:dyDescent="0.2">
      <c r="B27" s="231" t="s">
        <v>127</v>
      </c>
      <c r="C27" s="265">
        <v>19.937964795333819</v>
      </c>
      <c r="D27" s="265">
        <v>22.87298031363375</v>
      </c>
      <c r="E27" s="265">
        <v>20.999864526180314</v>
      </c>
      <c r="F27" s="967">
        <v>21.384156736655214</v>
      </c>
      <c r="G27" s="265">
        <v>18.474668305926951</v>
      </c>
      <c r="H27" s="265">
        <v>18.679457222018225</v>
      </c>
      <c r="I27" s="265">
        <v>20.411010558069382</v>
      </c>
      <c r="J27" s="967">
        <v>18.811023099878422</v>
      </c>
      <c r="K27" s="808"/>
      <c r="L27" s="808"/>
      <c r="M27" s="971"/>
      <c r="N27" s="971"/>
      <c r="O27" s="971"/>
      <c r="P27" s="971"/>
      <c r="Q27" s="972"/>
      <c r="R27" s="972"/>
      <c r="S27" s="972"/>
      <c r="T27" s="972"/>
    </row>
    <row r="28" spans="2:20" ht="18" customHeight="1" x14ac:dyDescent="0.2">
      <c r="B28" s="623" t="s">
        <v>162</v>
      </c>
      <c r="C28" s="265"/>
      <c r="D28" s="265"/>
      <c r="E28" s="265"/>
      <c r="F28" s="967"/>
      <c r="G28" s="265"/>
      <c r="H28" s="265"/>
      <c r="I28" s="265"/>
      <c r="J28" s="967"/>
      <c r="K28" s="808"/>
      <c r="L28" s="808"/>
      <c r="Q28" s="972"/>
      <c r="R28" s="972"/>
      <c r="S28" s="972"/>
      <c r="T28" s="972"/>
    </row>
    <row r="29" spans="2:20" ht="18" customHeight="1" x14ac:dyDescent="0.2">
      <c r="B29" s="33" t="s">
        <v>21</v>
      </c>
      <c r="C29" s="264">
        <v>34.506459948320412</v>
      </c>
      <c r="D29" s="264">
        <v>36.591569767441861</v>
      </c>
      <c r="E29" s="264">
        <v>29.193548387096776</v>
      </c>
      <c r="F29" s="967">
        <v>34.884353741496597</v>
      </c>
      <c r="G29" s="264">
        <v>35.579572446555822</v>
      </c>
      <c r="H29" s="264">
        <v>37.289808917197455</v>
      </c>
      <c r="I29" s="264">
        <v>29.977272727272727</v>
      </c>
      <c r="J29" s="967">
        <v>35.48579881656805</v>
      </c>
      <c r="K29" s="808"/>
      <c r="L29" s="808"/>
      <c r="M29" s="973"/>
      <c r="N29" s="973"/>
      <c r="O29" s="973"/>
      <c r="P29" s="973"/>
      <c r="Q29" s="972"/>
      <c r="R29" s="972"/>
      <c r="S29" s="972"/>
      <c r="T29" s="972"/>
    </row>
    <row r="30" spans="2:20" ht="18" customHeight="1" x14ac:dyDescent="0.2">
      <c r="B30" s="33" t="s">
        <v>22</v>
      </c>
      <c r="C30" s="264">
        <v>16.558139534883722</v>
      </c>
      <c r="D30" s="264">
        <v>22.214285714285715</v>
      </c>
      <c r="E30" s="264">
        <v>56.25</v>
      </c>
      <c r="F30" s="967">
        <v>19.411999999999999</v>
      </c>
      <c r="G30" s="264">
        <v>16.684210526315791</v>
      </c>
      <c r="H30" s="264">
        <v>19.346153846153847</v>
      </c>
      <c r="I30" s="264">
        <v>15.125</v>
      </c>
      <c r="J30" s="967">
        <v>17.391304347826086</v>
      </c>
      <c r="K30" s="808"/>
      <c r="L30" s="808"/>
      <c r="M30" s="973"/>
      <c r="N30" s="973"/>
      <c r="O30" s="973"/>
      <c r="P30" s="973"/>
      <c r="Q30" s="972"/>
      <c r="R30" s="972"/>
      <c r="S30" s="972"/>
      <c r="T30" s="972"/>
    </row>
    <row r="31" spans="2:20" ht="18" customHeight="1" x14ac:dyDescent="0.2">
      <c r="B31" s="33" t="s">
        <v>23</v>
      </c>
      <c r="C31" s="264">
        <v>38.147540983606561</v>
      </c>
      <c r="D31" s="264">
        <v>34.323529411764703</v>
      </c>
      <c r="E31" s="264">
        <v>44.857142857142854</v>
      </c>
      <c r="F31" s="967">
        <v>37.816513761467888</v>
      </c>
      <c r="G31" s="264">
        <v>25.347222222222221</v>
      </c>
      <c r="H31" s="264">
        <v>34.97674418604651</v>
      </c>
      <c r="I31" s="264">
        <v>29.23076923076923</v>
      </c>
      <c r="J31" s="967">
        <v>28.9765625</v>
      </c>
      <c r="K31" s="808"/>
      <c r="L31" s="808"/>
      <c r="M31" s="973"/>
      <c r="N31" s="973"/>
      <c r="O31" s="973"/>
      <c r="P31" s="973"/>
      <c r="Q31" s="972"/>
      <c r="R31" s="972"/>
      <c r="S31" s="972"/>
      <c r="T31" s="972"/>
    </row>
    <row r="32" spans="2:20" ht="18" customHeight="1" x14ac:dyDescent="0.2">
      <c r="B32" s="33" t="s">
        <v>24</v>
      </c>
      <c r="C32" s="264">
        <v>23.89408740359897</v>
      </c>
      <c r="D32" s="264">
        <v>29.395705521472394</v>
      </c>
      <c r="E32" s="264">
        <v>25.124369747899159</v>
      </c>
      <c r="F32" s="967">
        <v>26.220143884892085</v>
      </c>
      <c r="G32" s="264">
        <v>23.385973282442748</v>
      </c>
      <c r="H32" s="264">
        <v>26.646742057081315</v>
      </c>
      <c r="I32" s="264">
        <v>26.586734693877553</v>
      </c>
      <c r="J32" s="967">
        <v>25.13389121338912</v>
      </c>
      <c r="K32" s="808"/>
      <c r="L32" s="808"/>
      <c r="M32" s="973"/>
      <c r="N32" s="973"/>
      <c r="O32" s="973"/>
      <c r="P32" s="973"/>
      <c r="Q32" s="972"/>
      <c r="R32" s="972"/>
      <c r="S32" s="972"/>
      <c r="T32" s="972"/>
    </row>
    <row r="33" spans="2:20" ht="18" customHeight="1" x14ac:dyDescent="0.2">
      <c r="B33" s="33" t="s">
        <v>25</v>
      </c>
      <c r="C33" s="264">
        <v>51.18181818181818</v>
      </c>
      <c r="D33" s="264">
        <v>25.559322033898304</v>
      </c>
      <c r="E33" s="264">
        <v>107.66666666666667</v>
      </c>
      <c r="F33" s="967">
        <v>38.518867924528301</v>
      </c>
      <c r="G33" s="264">
        <v>37.807692307692307</v>
      </c>
      <c r="H33" s="264">
        <v>25.351351351351351</v>
      </c>
      <c r="I33" s="264">
        <v>27.2</v>
      </c>
      <c r="J33" s="967">
        <v>32.080808080808083</v>
      </c>
      <c r="K33" s="808"/>
      <c r="L33" s="808"/>
      <c r="M33" s="973"/>
      <c r="N33" s="973"/>
      <c r="O33" s="973"/>
      <c r="P33" s="973"/>
      <c r="Q33" s="972"/>
      <c r="R33" s="972"/>
      <c r="S33" s="972"/>
      <c r="T33" s="972"/>
    </row>
    <row r="34" spans="2:20" ht="18" customHeight="1" x14ac:dyDescent="0.2">
      <c r="B34" s="33" t="s">
        <v>26</v>
      </c>
      <c r="C34" s="264">
        <v>30.805124223602483</v>
      </c>
      <c r="D34" s="264">
        <v>31.697123519458543</v>
      </c>
      <c r="E34" s="264">
        <v>27.881763527054108</v>
      </c>
      <c r="F34" s="967">
        <v>31.12469529345584</v>
      </c>
      <c r="G34" s="264">
        <v>30.171665603063179</v>
      </c>
      <c r="H34" s="264">
        <v>24.740623013350287</v>
      </c>
      <c r="I34" s="264">
        <v>25.339434276206322</v>
      </c>
      <c r="J34" s="967">
        <v>26.028604617395093</v>
      </c>
      <c r="K34" s="808"/>
      <c r="L34" s="808"/>
      <c r="M34" s="973"/>
      <c r="N34" s="973"/>
      <c r="O34" s="973"/>
      <c r="P34" s="973"/>
      <c r="Q34" s="972"/>
      <c r="R34" s="972"/>
      <c r="S34" s="972"/>
      <c r="T34" s="972"/>
    </row>
    <row r="35" spans="2:20" ht="18" customHeight="1" x14ac:dyDescent="0.2">
      <c r="B35" s="33" t="s">
        <v>27</v>
      </c>
      <c r="C35" s="264">
        <v>27.846564885496182</v>
      </c>
      <c r="D35" s="264">
        <v>26.918601145613508</v>
      </c>
      <c r="E35" s="264">
        <v>29.485507246376812</v>
      </c>
      <c r="F35" s="967">
        <v>27.552738795835218</v>
      </c>
      <c r="G35" s="264">
        <v>25.731236597569694</v>
      </c>
      <c r="H35" s="264">
        <v>22.574177356385945</v>
      </c>
      <c r="I35" s="264">
        <v>28.048286604361369</v>
      </c>
      <c r="J35" s="967">
        <v>24.33162539140336</v>
      </c>
      <c r="K35" s="808"/>
      <c r="L35" s="808"/>
      <c r="M35" s="973"/>
      <c r="N35" s="973"/>
      <c r="O35" s="973"/>
      <c r="P35" s="973"/>
      <c r="Q35" s="972"/>
      <c r="R35" s="972"/>
      <c r="S35" s="972"/>
      <c r="T35" s="972"/>
    </row>
    <row r="36" spans="2:20" ht="18" customHeight="1" x14ac:dyDescent="0.2">
      <c r="B36" s="33" t="s">
        <v>28</v>
      </c>
      <c r="C36" s="264">
        <v>30.480895915678524</v>
      </c>
      <c r="D36" s="264">
        <v>30.340163934426229</v>
      </c>
      <c r="E36" s="264">
        <v>21.836257309941519</v>
      </c>
      <c r="F36" s="967">
        <v>28.811783960720131</v>
      </c>
      <c r="G36" s="264">
        <v>23.399004975124377</v>
      </c>
      <c r="H36" s="264">
        <v>24.330499468650373</v>
      </c>
      <c r="I36" s="264">
        <v>24.763837638376383</v>
      </c>
      <c r="J36" s="967">
        <v>23.961208840775821</v>
      </c>
      <c r="K36" s="808"/>
      <c r="L36" s="808"/>
      <c r="M36" s="973"/>
      <c r="N36" s="973"/>
      <c r="O36" s="973"/>
      <c r="P36" s="973"/>
      <c r="Q36" s="972"/>
      <c r="R36" s="972"/>
      <c r="S36" s="972"/>
      <c r="T36" s="972"/>
    </row>
    <row r="37" spans="2:20" ht="18" customHeight="1" x14ac:dyDescent="0.2">
      <c r="B37" s="33" t="s">
        <v>29</v>
      </c>
      <c r="C37" s="264">
        <v>28.48741610738255</v>
      </c>
      <c r="D37" s="264">
        <v>33.859253499222397</v>
      </c>
      <c r="E37" s="264">
        <v>31.421150278293137</v>
      </c>
      <c r="F37" s="967">
        <v>31.301292674842557</v>
      </c>
      <c r="G37" s="264">
        <v>26.881474978050921</v>
      </c>
      <c r="H37" s="264">
        <v>28.541604754829123</v>
      </c>
      <c r="I37" s="264">
        <v>33.608391608391607</v>
      </c>
      <c r="J37" s="967">
        <v>28.871115472685638</v>
      </c>
      <c r="K37" s="808"/>
      <c r="L37" s="808"/>
      <c r="M37" s="973"/>
      <c r="N37" s="973"/>
      <c r="O37" s="973"/>
      <c r="P37" s="973"/>
      <c r="Q37" s="972"/>
      <c r="R37" s="972"/>
      <c r="S37" s="972"/>
      <c r="T37" s="972"/>
    </row>
    <row r="38" spans="2:20" ht="18" customHeight="1" x14ac:dyDescent="0.2">
      <c r="B38" s="33" t="s">
        <v>30</v>
      </c>
      <c r="C38" s="264">
        <v>29.580547112462007</v>
      </c>
      <c r="D38" s="264">
        <v>25.578488372093023</v>
      </c>
      <c r="E38" s="264">
        <v>25.629032258064516</v>
      </c>
      <c r="F38" s="967">
        <v>26.801668211306765</v>
      </c>
      <c r="G38" s="264">
        <v>24.680701754385964</v>
      </c>
      <c r="H38" s="264">
        <v>24.651851851851852</v>
      </c>
      <c r="I38" s="264">
        <v>24.818181818181817</v>
      </c>
      <c r="J38" s="967">
        <v>24.669735327963178</v>
      </c>
      <c r="K38" s="808"/>
      <c r="L38" s="808"/>
      <c r="M38" s="973"/>
      <c r="N38" s="973"/>
      <c r="O38" s="973"/>
      <c r="P38" s="973"/>
      <c r="Q38" s="972"/>
      <c r="R38" s="972"/>
      <c r="S38" s="972"/>
      <c r="T38" s="972"/>
    </row>
    <row r="39" spans="2:20" ht="18" customHeight="1" x14ac:dyDescent="0.2">
      <c r="B39" s="33" t="s">
        <v>31</v>
      </c>
      <c r="C39" s="264">
        <v>27.35061794734014</v>
      </c>
      <c r="D39" s="264">
        <v>31.049440298507463</v>
      </c>
      <c r="E39" s="264">
        <v>29.353591160220994</v>
      </c>
      <c r="F39" s="967">
        <v>29.092404072043852</v>
      </c>
      <c r="G39" s="264">
        <v>28.633420614139492</v>
      </c>
      <c r="H39" s="264">
        <v>24.5</v>
      </c>
      <c r="I39" s="264">
        <v>27.142476697736353</v>
      </c>
      <c r="J39" s="967">
        <v>26.813920114805072</v>
      </c>
      <c r="K39" s="808"/>
      <c r="L39" s="808"/>
      <c r="M39" s="973"/>
      <c r="N39" s="973"/>
      <c r="O39" s="973"/>
      <c r="P39" s="973"/>
      <c r="Q39" s="972"/>
      <c r="R39" s="972"/>
      <c r="S39" s="972"/>
      <c r="T39" s="972"/>
    </row>
    <row r="40" spans="2:20" ht="18" customHeight="1" x14ac:dyDescent="0.2">
      <c r="B40" s="33" t="s">
        <v>32</v>
      </c>
      <c r="C40" s="264">
        <v>30.980988593155892</v>
      </c>
      <c r="D40" s="264">
        <v>22.198952879581153</v>
      </c>
      <c r="E40" s="264">
        <v>33.605590062111801</v>
      </c>
      <c r="F40" s="967">
        <v>27.853333333333332</v>
      </c>
      <c r="G40" s="264">
        <v>22.575638506876228</v>
      </c>
      <c r="H40" s="264">
        <v>19.635057471264368</v>
      </c>
      <c r="I40" s="264">
        <v>21.221951219512196</v>
      </c>
      <c r="J40" s="967">
        <v>21.109223300970875</v>
      </c>
      <c r="K40" s="808"/>
      <c r="L40" s="808"/>
      <c r="M40" s="973"/>
      <c r="N40" s="973"/>
      <c r="O40" s="973"/>
      <c r="P40" s="973"/>
      <c r="Q40" s="972"/>
      <c r="R40" s="972"/>
      <c r="S40" s="972"/>
      <c r="T40" s="972"/>
    </row>
    <row r="41" spans="2:20" ht="18" customHeight="1" x14ac:dyDescent="0.2">
      <c r="B41" s="33" t="s">
        <v>33</v>
      </c>
      <c r="C41" s="264">
        <v>30.075050709939148</v>
      </c>
      <c r="D41" s="264">
        <v>31.731481481481481</v>
      </c>
      <c r="E41" s="264">
        <v>20.161904761904761</v>
      </c>
      <c r="F41" s="967">
        <v>29.52819956616052</v>
      </c>
      <c r="G41" s="264">
        <v>18.086695278969955</v>
      </c>
      <c r="H41" s="264">
        <v>16.891156462585034</v>
      </c>
      <c r="I41" s="264">
        <v>18.654411764705884</v>
      </c>
      <c r="J41" s="967">
        <v>17.753222836095766</v>
      </c>
      <c r="K41" s="808"/>
      <c r="L41" s="808"/>
      <c r="M41" s="973"/>
      <c r="N41" s="973"/>
      <c r="O41" s="973"/>
      <c r="P41" s="973"/>
      <c r="Q41" s="972"/>
      <c r="R41" s="972"/>
      <c r="S41" s="972"/>
      <c r="T41" s="972"/>
    </row>
    <row r="42" spans="2:20" ht="18" customHeight="1" x14ac:dyDescent="0.2">
      <c r="B42" s="33" t="s">
        <v>34</v>
      </c>
      <c r="C42" s="264">
        <v>18.303278688524589</v>
      </c>
      <c r="D42" s="264">
        <v>20.769050410316531</v>
      </c>
      <c r="E42" s="264">
        <v>19.70194384449244</v>
      </c>
      <c r="F42" s="967">
        <v>19.338224228743417</v>
      </c>
      <c r="G42" s="264">
        <v>20.357352941176469</v>
      </c>
      <c r="H42" s="264">
        <v>18.935630099728016</v>
      </c>
      <c r="I42" s="264">
        <v>19.43392857142857</v>
      </c>
      <c r="J42" s="967">
        <v>19.667548792590143</v>
      </c>
      <c r="K42" s="808"/>
      <c r="L42" s="808"/>
      <c r="M42" s="973"/>
      <c r="N42" s="973"/>
      <c r="O42" s="973"/>
      <c r="P42" s="973"/>
      <c r="Q42" s="972"/>
      <c r="R42" s="972"/>
      <c r="S42" s="972"/>
      <c r="T42" s="972"/>
    </row>
    <row r="43" spans="2:20" ht="18" customHeight="1" x14ac:dyDescent="0.2">
      <c r="B43" s="33" t="s">
        <v>35</v>
      </c>
      <c r="C43" s="264">
        <v>27.89516129032258</v>
      </c>
      <c r="D43" s="264">
        <v>33.827361563517918</v>
      </c>
      <c r="E43" s="264">
        <v>23.919354838709676</v>
      </c>
      <c r="F43" s="967">
        <v>29.327939590075513</v>
      </c>
      <c r="G43" s="264">
        <v>24.585770750988143</v>
      </c>
      <c r="H43" s="264">
        <v>24.981981981981981</v>
      </c>
      <c r="I43" s="264">
        <v>27.287581699346404</v>
      </c>
      <c r="J43" s="967">
        <v>25.073312472060795</v>
      </c>
      <c r="K43" s="808"/>
      <c r="L43" s="808"/>
      <c r="M43" s="973"/>
      <c r="N43" s="973"/>
      <c r="O43" s="973"/>
      <c r="P43" s="973"/>
      <c r="Q43" s="972"/>
      <c r="R43" s="972"/>
      <c r="S43" s="972"/>
      <c r="T43" s="972"/>
    </row>
    <row r="44" spans="2:20" ht="18" customHeight="1" x14ac:dyDescent="0.2">
      <c r="B44" s="33" t="s">
        <v>36</v>
      </c>
      <c r="C44" s="264">
        <v>34.81666666666667</v>
      </c>
      <c r="D44" s="264">
        <v>40.567765567765569</v>
      </c>
      <c r="E44" s="264">
        <v>39.36</v>
      </c>
      <c r="F44" s="967">
        <v>38.389662027833005</v>
      </c>
      <c r="G44" s="264">
        <v>31.56937799043062</v>
      </c>
      <c r="H44" s="264">
        <v>35.974452554744524</v>
      </c>
      <c r="I44" s="264">
        <v>24.1864406779661</v>
      </c>
      <c r="J44" s="967">
        <v>32.992619926199261</v>
      </c>
      <c r="K44" s="808"/>
      <c r="L44" s="808"/>
      <c r="M44" s="973"/>
      <c r="N44" s="973"/>
      <c r="O44" s="973"/>
      <c r="P44" s="973"/>
      <c r="Q44" s="972"/>
      <c r="R44" s="972"/>
      <c r="S44" s="972"/>
      <c r="T44" s="972"/>
    </row>
    <row r="45" spans="2:20" ht="18" customHeight="1" x14ac:dyDescent="0.2">
      <c r="B45" s="33" t="s">
        <v>37</v>
      </c>
      <c r="C45" s="264"/>
      <c r="D45" s="264">
        <v>28.4</v>
      </c>
      <c r="E45" s="264"/>
      <c r="F45" s="967">
        <v>28.4</v>
      </c>
      <c r="G45" s="264"/>
      <c r="H45" s="264">
        <v>40</v>
      </c>
      <c r="I45" s="264"/>
      <c r="J45" s="967">
        <v>40</v>
      </c>
      <c r="K45" s="808"/>
      <c r="L45" s="808"/>
      <c r="M45" s="973"/>
      <c r="N45" s="973"/>
      <c r="O45" s="973"/>
      <c r="P45" s="973"/>
      <c r="Q45" s="972"/>
      <c r="R45" s="972"/>
      <c r="S45" s="972"/>
      <c r="T45" s="972"/>
    </row>
    <row r="46" spans="2:20" ht="18" customHeight="1" x14ac:dyDescent="0.2">
      <c r="B46" s="231" t="s">
        <v>129</v>
      </c>
      <c r="C46" s="265">
        <v>27.520057478146331</v>
      </c>
      <c r="D46" s="265">
        <v>29.789270125421293</v>
      </c>
      <c r="E46" s="265">
        <v>27.461714048557791</v>
      </c>
      <c r="F46" s="967">
        <v>28.549570923775871</v>
      </c>
      <c r="G46" s="265">
        <v>25.753010797342192</v>
      </c>
      <c r="H46" s="265">
        <v>24.42351261304141</v>
      </c>
      <c r="I46" s="265">
        <v>25.921344096114137</v>
      </c>
      <c r="J46" s="967">
        <v>25.160128067366944</v>
      </c>
      <c r="K46" s="808"/>
      <c r="L46" s="808"/>
      <c r="M46" s="973"/>
      <c r="N46" s="973"/>
      <c r="O46" s="973"/>
      <c r="P46" s="973"/>
      <c r="Q46" s="972"/>
      <c r="R46" s="972"/>
      <c r="S46" s="972"/>
      <c r="T46" s="972"/>
    </row>
    <row r="47" spans="2:20" ht="18" customHeight="1" x14ac:dyDescent="0.2">
      <c r="B47" s="623" t="s">
        <v>130</v>
      </c>
      <c r="C47" s="265"/>
      <c r="D47" s="265"/>
      <c r="E47" s="265"/>
      <c r="F47" s="967"/>
      <c r="G47" s="265"/>
      <c r="H47" s="265"/>
      <c r="I47" s="265"/>
      <c r="J47" s="967"/>
      <c r="K47" s="808"/>
      <c r="L47" s="808"/>
    </row>
    <row r="48" spans="2:20" ht="18" customHeight="1" x14ac:dyDescent="0.2">
      <c r="B48" s="33" t="s">
        <v>21</v>
      </c>
      <c r="C48" s="968">
        <v>22.243982338698192</v>
      </c>
      <c r="D48" s="968">
        <v>23.897525328018602</v>
      </c>
      <c r="E48" s="968">
        <v>21.663704716336294</v>
      </c>
      <c r="F48" s="967">
        <v>22.871837297483626</v>
      </c>
      <c r="G48" s="968">
        <v>22.922482879207344</v>
      </c>
      <c r="H48" s="968">
        <v>22.58</v>
      </c>
      <c r="I48" s="968">
        <v>22.588410991636799</v>
      </c>
      <c r="J48" s="967">
        <v>22.74666948614929</v>
      </c>
      <c r="K48" s="808"/>
      <c r="L48" s="808"/>
    </row>
    <row r="49" spans="2:12" ht="18" customHeight="1" x14ac:dyDescent="0.2">
      <c r="B49" s="33" t="s">
        <v>22</v>
      </c>
      <c r="C49" s="968">
        <v>19.271262309758281</v>
      </c>
      <c r="D49" s="968">
        <v>20.290560471976402</v>
      </c>
      <c r="E49" s="968">
        <v>24.887218045112782</v>
      </c>
      <c r="F49" s="967">
        <v>20.017116182572614</v>
      </c>
      <c r="G49" s="968">
        <v>18.819191118160191</v>
      </c>
      <c r="H49" s="968">
        <v>18.748081841432224</v>
      </c>
      <c r="I49" s="968">
        <v>25.470588235294116</v>
      </c>
      <c r="J49" s="967">
        <v>19.257285974499091</v>
      </c>
      <c r="K49" s="808"/>
      <c r="L49" s="808"/>
    </row>
    <row r="50" spans="2:12" ht="18" customHeight="1" x14ac:dyDescent="0.2">
      <c r="B50" s="33" t="s">
        <v>23</v>
      </c>
      <c r="C50" s="968">
        <v>40.308743169398909</v>
      </c>
      <c r="D50" s="968">
        <v>33.564784053156146</v>
      </c>
      <c r="E50" s="968">
        <v>30.25</v>
      </c>
      <c r="F50" s="967">
        <v>36.83122362869198</v>
      </c>
      <c r="G50" s="968">
        <v>36.208219178082189</v>
      </c>
      <c r="H50" s="968">
        <v>29.177325581395348</v>
      </c>
      <c r="I50" s="968">
        <v>41.604166666666664</v>
      </c>
      <c r="J50" s="967">
        <v>33.3553500660502</v>
      </c>
      <c r="K50" s="808"/>
      <c r="L50" s="808"/>
    </row>
    <row r="51" spans="2:12" ht="18" customHeight="1" x14ac:dyDescent="0.2">
      <c r="B51" s="33" t="s">
        <v>24</v>
      </c>
      <c r="C51" s="968">
        <v>21.212514267925702</v>
      </c>
      <c r="D51" s="968">
        <v>24.674210839785587</v>
      </c>
      <c r="E51" s="968">
        <v>21.428141459744168</v>
      </c>
      <c r="F51" s="967">
        <v>22.644804253262446</v>
      </c>
      <c r="G51" s="968">
        <v>19.635755087468763</v>
      </c>
      <c r="H51" s="968">
        <v>21.938872281208123</v>
      </c>
      <c r="I51" s="968">
        <v>22.890927624872578</v>
      </c>
      <c r="J51" s="967">
        <v>20.974337470647434</v>
      </c>
      <c r="K51" s="808"/>
      <c r="L51" s="808"/>
    </row>
    <row r="52" spans="2:12" ht="18" customHeight="1" x14ac:dyDescent="0.2">
      <c r="B52" s="33" t="s">
        <v>25</v>
      </c>
      <c r="C52" s="968">
        <v>25.483870967741936</v>
      </c>
      <c r="D52" s="968">
        <v>28.310924369747898</v>
      </c>
      <c r="E52" s="968">
        <v>21</v>
      </c>
      <c r="F52" s="967">
        <v>26.5703125</v>
      </c>
      <c r="G52" s="968">
        <v>25.653571428571428</v>
      </c>
      <c r="H52" s="968">
        <v>24.024896265560166</v>
      </c>
      <c r="I52" s="968">
        <v>26.824999999999999</v>
      </c>
      <c r="J52" s="967">
        <v>25.037433155080215</v>
      </c>
      <c r="K52" s="808"/>
      <c r="L52" s="808"/>
    </row>
    <row r="53" spans="2:12" ht="18" customHeight="1" x14ac:dyDescent="0.2">
      <c r="B53" s="33" t="s">
        <v>26</v>
      </c>
      <c r="C53" s="968">
        <v>24.696110943623758</v>
      </c>
      <c r="D53" s="968">
        <v>26.124464395021423</v>
      </c>
      <c r="E53" s="968">
        <v>22.368562472010748</v>
      </c>
      <c r="F53" s="967">
        <v>25.36661009758167</v>
      </c>
      <c r="G53" s="968">
        <v>20.904422745548537</v>
      </c>
      <c r="H53" s="968">
        <v>20.592803723654619</v>
      </c>
      <c r="I53" s="968">
        <v>21.987384044526902</v>
      </c>
      <c r="J53" s="967">
        <v>20.804822908816881</v>
      </c>
      <c r="K53" s="808"/>
      <c r="L53" s="808"/>
    </row>
    <row r="54" spans="2:12" ht="18" customHeight="1" x14ac:dyDescent="0.2">
      <c r="B54" s="33" t="s">
        <v>27</v>
      </c>
      <c r="C54" s="968">
        <v>20.049913755929278</v>
      </c>
      <c r="D54" s="968">
        <v>21.492288925677443</v>
      </c>
      <c r="E54" s="968">
        <v>20.19659239842726</v>
      </c>
      <c r="F54" s="967">
        <v>20.76412518378492</v>
      </c>
      <c r="G54" s="968">
        <v>19.357129223134187</v>
      </c>
      <c r="H54" s="968">
        <v>17.645406166849273</v>
      </c>
      <c r="I54" s="968">
        <v>19.795476892822027</v>
      </c>
      <c r="J54" s="967">
        <v>18.576538563880337</v>
      </c>
      <c r="K54" s="808"/>
      <c r="L54" s="808"/>
    </row>
    <row r="55" spans="2:12" ht="18" customHeight="1" x14ac:dyDescent="0.2">
      <c r="B55" s="33" t="s">
        <v>28</v>
      </c>
      <c r="C55" s="968">
        <v>19.659843691849648</v>
      </c>
      <c r="D55" s="968">
        <v>21.310393258426966</v>
      </c>
      <c r="E55" s="968">
        <v>18.971830985915492</v>
      </c>
      <c r="F55" s="967">
        <v>20.233906852566005</v>
      </c>
      <c r="G55" s="968">
        <v>15.907382905530564</v>
      </c>
      <c r="H55" s="968">
        <v>17.091545772886445</v>
      </c>
      <c r="I55" s="968">
        <v>17.362676056338028</v>
      </c>
      <c r="J55" s="967">
        <v>16.624032312352742</v>
      </c>
      <c r="K55" s="808"/>
      <c r="L55" s="808"/>
    </row>
    <row r="56" spans="2:12" ht="18" customHeight="1" x14ac:dyDescent="0.2">
      <c r="B56" s="33" t="s">
        <v>29</v>
      </c>
      <c r="C56" s="968">
        <v>24.932309340953744</v>
      </c>
      <c r="D56" s="968">
        <v>30.329714455681142</v>
      </c>
      <c r="E56" s="968">
        <v>30.45288624787776</v>
      </c>
      <c r="F56" s="967">
        <v>28.29075550105593</v>
      </c>
      <c r="G56" s="968">
        <v>23.50362438220758</v>
      </c>
      <c r="H56" s="968">
        <v>25.238175202910718</v>
      </c>
      <c r="I56" s="968">
        <v>28.845892991710624</v>
      </c>
      <c r="J56" s="967">
        <v>25.178071833648392</v>
      </c>
      <c r="K56" s="808"/>
      <c r="L56" s="808"/>
    </row>
    <row r="57" spans="2:12" ht="18" customHeight="1" x14ac:dyDescent="0.2">
      <c r="B57" s="33" t="s">
        <v>30</v>
      </c>
      <c r="C57" s="968">
        <v>26.975182481751826</v>
      </c>
      <c r="D57" s="968">
        <v>24.571782178217823</v>
      </c>
      <c r="E57" s="968">
        <v>22.965986394557824</v>
      </c>
      <c r="F57" s="967">
        <v>25.261741682974559</v>
      </c>
      <c r="G57" s="968">
        <v>23.085578446909668</v>
      </c>
      <c r="H57" s="968">
        <v>22.698224852071007</v>
      </c>
      <c r="I57" s="968">
        <v>22.40909090909091</v>
      </c>
      <c r="J57" s="967">
        <v>22.819373219373219</v>
      </c>
      <c r="K57" s="808"/>
      <c r="L57" s="808"/>
    </row>
    <row r="58" spans="2:12" ht="18" customHeight="1" x14ac:dyDescent="0.2">
      <c r="B58" s="33" t="s">
        <v>31</v>
      </c>
      <c r="C58" s="968">
        <v>20.919977720014852</v>
      </c>
      <c r="D58" s="968">
        <v>25.230260047281323</v>
      </c>
      <c r="E58" s="968">
        <v>23.04092294296909</v>
      </c>
      <c r="F58" s="967">
        <v>22.840029727344511</v>
      </c>
      <c r="G58" s="968">
        <v>21.613839285714285</v>
      </c>
      <c r="H58" s="968">
        <v>19.044138489572788</v>
      </c>
      <c r="I58" s="968">
        <v>22.883513931888544</v>
      </c>
      <c r="J58" s="967">
        <v>20.76052042313335</v>
      </c>
      <c r="K58" s="808"/>
      <c r="L58" s="808"/>
    </row>
    <row r="59" spans="2:12" ht="18" customHeight="1" x14ac:dyDescent="0.2">
      <c r="B59" s="33" t="s">
        <v>32</v>
      </c>
      <c r="C59" s="968">
        <v>24.567095970087244</v>
      </c>
      <c r="D59" s="968">
        <v>20.873222267370988</v>
      </c>
      <c r="E59" s="968">
        <v>26.184277261200339</v>
      </c>
      <c r="F59" s="967">
        <v>23.380928772103786</v>
      </c>
      <c r="G59" s="968">
        <v>17.932326459483008</v>
      </c>
      <c r="H59" s="968">
        <v>16.781985996180776</v>
      </c>
      <c r="I59" s="968">
        <v>20.671270718232044</v>
      </c>
      <c r="J59" s="967">
        <v>17.976098593302627</v>
      </c>
      <c r="K59" s="808"/>
      <c r="L59" s="808"/>
    </row>
    <row r="60" spans="2:12" ht="18" customHeight="1" x14ac:dyDescent="0.2">
      <c r="B60" s="33" t="s">
        <v>33</v>
      </c>
      <c r="C60" s="968">
        <v>23.914464534075105</v>
      </c>
      <c r="D60" s="968">
        <v>27.117577197149643</v>
      </c>
      <c r="E60" s="968">
        <v>26.012861736334404</v>
      </c>
      <c r="F60" s="967">
        <v>25.207255885758393</v>
      </c>
      <c r="G60" s="968">
        <v>16.859467918622848</v>
      </c>
      <c r="H60" s="968">
        <v>15.417761429322123</v>
      </c>
      <c r="I60" s="968">
        <v>16.962009803921568</v>
      </c>
      <c r="J60" s="967">
        <v>16.409705782888061</v>
      </c>
      <c r="K60" s="808"/>
      <c r="L60" s="808"/>
    </row>
    <row r="61" spans="2:12" ht="18" customHeight="1" x14ac:dyDescent="0.2">
      <c r="B61" s="33" t="s">
        <v>34</v>
      </c>
      <c r="C61" s="968">
        <v>15.76040999359385</v>
      </c>
      <c r="D61" s="968">
        <v>17.949593495934959</v>
      </c>
      <c r="E61" s="968">
        <v>18.229483282674771</v>
      </c>
      <c r="F61" s="967">
        <v>16.920420181441987</v>
      </c>
      <c r="G61" s="968">
        <v>15.522168878847783</v>
      </c>
      <c r="H61" s="968">
        <v>15.718462154585502</v>
      </c>
      <c r="I61" s="968">
        <v>14.481927710843374</v>
      </c>
      <c r="J61" s="967">
        <v>15.352139827785631</v>
      </c>
      <c r="K61" s="808"/>
      <c r="L61" s="808"/>
    </row>
    <row r="62" spans="2:12" ht="18" customHeight="1" x14ac:dyDescent="0.2">
      <c r="B62" s="33" t="s">
        <v>35</v>
      </c>
      <c r="C62" s="968">
        <v>22.37726574500768</v>
      </c>
      <c r="D62" s="968">
        <v>27.634490876986462</v>
      </c>
      <c r="E62" s="968">
        <v>18.663663663663662</v>
      </c>
      <c r="F62" s="967">
        <v>23.254493532672601</v>
      </c>
      <c r="G62" s="968">
        <v>19.764603960396041</v>
      </c>
      <c r="H62" s="968">
        <v>20.986918604651162</v>
      </c>
      <c r="I62" s="968">
        <v>20.883307573415767</v>
      </c>
      <c r="J62" s="967">
        <v>20.301297648012977</v>
      </c>
      <c r="K62" s="808"/>
      <c r="L62" s="808"/>
    </row>
    <row r="63" spans="2:12" ht="18" customHeight="1" x14ac:dyDescent="0.2">
      <c r="B63" s="33" t="s">
        <v>36</v>
      </c>
      <c r="C63" s="968">
        <v>26.993212669683256</v>
      </c>
      <c r="D63" s="968">
        <v>29.004777070063696</v>
      </c>
      <c r="E63" s="968">
        <v>27.29299363057325</v>
      </c>
      <c r="F63" s="967">
        <v>28.061124694376527</v>
      </c>
      <c r="G63" s="968">
        <v>25.483992467043315</v>
      </c>
      <c r="H63" s="968">
        <v>26.769465648854961</v>
      </c>
      <c r="I63" s="968">
        <v>23.9375</v>
      </c>
      <c r="J63" s="967">
        <v>25.902349486049925</v>
      </c>
      <c r="K63" s="808"/>
      <c r="L63" s="808"/>
    </row>
    <row r="64" spans="2:12" ht="18" customHeight="1" x14ac:dyDescent="0.2">
      <c r="B64" s="33" t="s">
        <v>37</v>
      </c>
      <c r="C64" s="968">
        <v>1</v>
      </c>
      <c r="D64" s="968">
        <v>18.625</v>
      </c>
      <c r="E64" s="968"/>
      <c r="F64" s="967">
        <v>16.666666666666668</v>
      </c>
      <c r="G64" s="968">
        <v>5</v>
      </c>
      <c r="H64" s="968">
        <v>19</v>
      </c>
      <c r="I64" s="968"/>
      <c r="J64" s="967">
        <v>17.727272727272727</v>
      </c>
      <c r="K64" s="808"/>
      <c r="L64" s="808"/>
    </row>
    <row r="65" spans="2:12" ht="18" customHeight="1" x14ac:dyDescent="0.2">
      <c r="B65" s="231" t="s">
        <v>171</v>
      </c>
      <c r="C65" s="265">
        <v>21.895034540312487</v>
      </c>
      <c r="D65" s="969">
        <v>24.699328859060401</v>
      </c>
      <c r="E65" s="969">
        <v>22.590082729036869</v>
      </c>
      <c r="F65" s="970">
        <v>23.241747312355638</v>
      </c>
      <c r="G65" s="265">
        <v>20.276228044251994</v>
      </c>
      <c r="H65" s="969">
        <v>20.170765162374575</v>
      </c>
      <c r="I65" s="969">
        <v>21.711854642144914</v>
      </c>
      <c r="J65" s="970">
        <v>20.40782390963842</v>
      </c>
      <c r="K65" s="829"/>
      <c r="L65" s="829"/>
    </row>
    <row r="66" spans="2:12" ht="35.25" customHeight="1" x14ac:dyDescent="0.2">
      <c r="B66" s="2093" t="s">
        <v>779</v>
      </c>
      <c r="C66" s="2093"/>
      <c r="D66" s="2093"/>
      <c r="E66" s="2093"/>
      <c r="F66" s="2093"/>
      <c r="G66" s="2093"/>
      <c r="H66" s="2093"/>
      <c r="I66" s="2093"/>
      <c r="J66" s="2093"/>
      <c r="K66" s="811"/>
      <c r="L66" s="811"/>
    </row>
    <row r="67" spans="2:12" ht="10.5" customHeight="1" x14ac:dyDescent="0.2">
      <c r="B67" s="234"/>
      <c r="C67" s="235"/>
      <c r="D67" s="235"/>
      <c r="E67" s="235"/>
      <c r="F67" s="235"/>
      <c r="G67" s="235"/>
      <c r="H67" s="235"/>
      <c r="I67" s="235"/>
      <c r="J67" s="235"/>
      <c r="K67" s="827"/>
      <c r="L67" s="827"/>
    </row>
  </sheetData>
  <mergeCells count="11">
    <mergeCell ref="M7:P7"/>
    <mergeCell ref="N5:P5"/>
    <mergeCell ref="B66:J66"/>
    <mergeCell ref="B2:J2"/>
    <mergeCell ref="B3:J3"/>
    <mergeCell ref="B4:J4"/>
    <mergeCell ref="B6:B8"/>
    <mergeCell ref="C6:F6"/>
    <mergeCell ref="G6:J6"/>
    <mergeCell ref="C7:F7"/>
    <mergeCell ref="G7:J7"/>
  </mergeCells>
  <hyperlinks>
    <hyperlink ref="K2" location="'Capítulo I'!A1" display="Volver" xr:uid="{00000000-0004-0000-1D00-000000000000}"/>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0.499984740745262"/>
  </sheetPr>
  <dimension ref="B1:K89"/>
  <sheetViews>
    <sheetView showGridLines="0" zoomScale="90" zoomScaleNormal="90" workbookViewId="0"/>
  </sheetViews>
  <sheetFormatPr baseColWidth="10" defaultColWidth="11.42578125" defaultRowHeight="12.75" x14ac:dyDescent="0.2"/>
  <cols>
    <col min="1" max="1" width="18.85546875" style="40" customWidth="1"/>
    <col min="2" max="2" width="61.42578125" style="40" customWidth="1"/>
    <col min="3" max="3" width="12" style="40" customWidth="1"/>
    <col min="4" max="6" width="12.7109375" style="40" customWidth="1"/>
    <col min="7" max="7" width="12" style="40" customWidth="1"/>
    <col min="8" max="10" width="12.7109375" style="40" customWidth="1"/>
    <col min="11" max="11" width="8.7109375" style="40" customWidth="1"/>
    <col min="12" max="16384" width="11.42578125" style="40"/>
  </cols>
  <sheetData>
    <row r="1" spans="2:11" ht="42.95" customHeight="1" x14ac:dyDescent="0.2"/>
    <row r="2" spans="2:11" ht="18" x14ac:dyDescent="0.2">
      <c r="B2" s="1984" t="s">
        <v>172</v>
      </c>
      <c r="C2" s="1984"/>
      <c r="D2" s="1984"/>
      <c r="E2" s="1984"/>
      <c r="F2" s="1984"/>
      <c r="G2" s="1984"/>
      <c r="H2" s="1984"/>
      <c r="I2" s="1984"/>
      <c r="J2" s="1984"/>
      <c r="K2" s="875" t="s">
        <v>751</v>
      </c>
    </row>
    <row r="3" spans="2:11" ht="36" customHeight="1" x14ac:dyDescent="0.2">
      <c r="B3" s="2098" t="s">
        <v>173</v>
      </c>
      <c r="C3" s="2098"/>
      <c r="D3" s="2098"/>
      <c r="E3" s="2098"/>
      <c r="F3" s="2098"/>
      <c r="G3" s="2098"/>
      <c r="H3" s="2098"/>
      <c r="I3" s="2098"/>
      <c r="J3" s="2098"/>
    </row>
    <row r="4" spans="2:11" ht="18.600000000000001" customHeight="1" thickBot="1" x14ac:dyDescent="0.25">
      <c r="B4" s="2052" t="s">
        <v>873</v>
      </c>
      <c r="C4" s="2052"/>
      <c r="D4" s="2052"/>
      <c r="E4" s="2052"/>
      <c r="F4" s="2052"/>
      <c r="G4" s="2052"/>
      <c r="H4" s="2052"/>
      <c r="I4" s="2052"/>
      <c r="J4" s="2052"/>
    </row>
    <row r="5" spans="2:11" ht="18.75" customHeight="1" x14ac:dyDescent="0.2">
      <c r="B5" s="41"/>
      <c r="C5" s="41"/>
      <c r="D5" s="41"/>
      <c r="E5" s="41"/>
      <c r="F5" s="41"/>
      <c r="G5" s="41"/>
      <c r="H5" s="41"/>
      <c r="I5" s="41"/>
      <c r="J5" s="41"/>
    </row>
    <row r="6" spans="2:11" ht="15.75" x14ac:dyDescent="0.2">
      <c r="B6" s="2063" t="s">
        <v>16</v>
      </c>
      <c r="C6" s="2049">
        <v>2020</v>
      </c>
      <c r="D6" s="2049"/>
      <c r="E6" s="2049"/>
      <c r="F6" s="2049"/>
      <c r="G6" s="2049">
        <v>2021</v>
      </c>
      <c r="H6" s="2049"/>
      <c r="I6" s="2049"/>
      <c r="J6" s="2049"/>
    </row>
    <row r="7" spans="2:11" ht="21" customHeight="1" x14ac:dyDescent="0.2">
      <c r="B7" s="2063"/>
      <c r="C7" s="2090" t="s">
        <v>17</v>
      </c>
      <c r="D7" s="2090"/>
      <c r="E7" s="2090"/>
      <c r="F7" s="2090"/>
      <c r="G7" s="2090" t="s">
        <v>17</v>
      </c>
      <c r="H7" s="2090"/>
      <c r="I7" s="2090"/>
      <c r="J7" s="2090"/>
    </row>
    <row r="8" spans="2:11" ht="24.75" customHeight="1" x14ac:dyDescent="0.2">
      <c r="B8" s="2072"/>
      <c r="C8" s="520" t="s">
        <v>18</v>
      </c>
      <c r="D8" s="520" t="s">
        <v>19</v>
      </c>
      <c r="E8" s="520" t="s">
        <v>20</v>
      </c>
      <c r="F8" s="520" t="s">
        <v>8</v>
      </c>
      <c r="G8" s="520" t="s">
        <v>18</v>
      </c>
      <c r="H8" s="520" t="s">
        <v>19</v>
      </c>
      <c r="I8" s="520" t="s">
        <v>20</v>
      </c>
      <c r="J8" s="520" t="s">
        <v>8</v>
      </c>
    </row>
    <row r="9" spans="2:11" ht="18" customHeight="1" x14ac:dyDescent="0.25">
      <c r="B9" s="623" t="s">
        <v>792</v>
      </c>
      <c r="C9" s="263"/>
      <c r="D9" s="263"/>
      <c r="E9" s="263"/>
      <c r="F9" s="538"/>
      <c r="G9" s="263"/>
      <c r="H9" s="263"/>
      <c r="I9" s="263"/>
      <c r="J9" s="538"/>
    </row>
    <row r="10" spans="2:11" ht="18" customHeight="1" x14ac:dyDescent="0.2">
      <c r="B10" s="33" t="s">
        <v>21</v>
      </c>
      <c r="C10" s="884">
        <v>126799</v>
      </c>
      <c r="D10" s="884">
        <v>118712</v>
      </c>
      <c r="E10" s="884">
        <v>27169</v>
      </c>
      <c r="F10" s="171">
        <v>272680</v>
      </c>
      <c r="G10" s="884">
        <v>127359</v>
      </c>
      <c r="H10" s="884">
        <v>104159</v>
      </c>
      <c r="I10" s="884">
        <v>31218</v>
      </c>
      <c r="J10" s="171">
        <v>262736</v>
      </c>
    </row>
    <row r="11" spans="2:11" ht="18" customHeight="1" x14ac:dyDescent="0.2">
      <c r="B11" s="33" t="s">
        <v>22</v>
      </c>
      <c r="C11" s="884">
        <v>18307</v>
      </c>
      <c r="D11" s="884">
        <v>12202</v>
      </c>
      <c r="E11" s="884">
        <v>2860</v>
      </c>
      <c r="F11" s="171">
        <v>33369</v>
      </c>
      <c r="G11" s="884">
        <v>20561</v>
      </c>
      <c r="H11" s="884">
        <v>13152</v>
      </c>
      <c r="I11" s="884">
        <v>3776</v>
      </c>
      <c r="J11" s="171">
        <v>37489</v>
      </c>
    </row>
    <row r="12" spans="2:11" ht="18" customHeight="1" x14ac:dyDescent="0.2">
      <c r="B12" s="33" t="s">
        <v>23</v>
      </c>
      <c r="C12" s="884">
        <v>12136</v>
      </c>
      <c r="D12" s="884">
        <v>8936</v>
      </c>
      <c r="E12" s="884">
        <v>703</v>
      </c>
      <c r="F12" s="171">
        <v>21775</v>
      </c>
      <c r="G12" s="884">
        <v>11391</v>
      </c>
      <c r="H12" s="884">
        <v>8533</v>
      </c>
      <c r="I12" s="884">
        <v>1617</v>
      </c>
      <c r="J12" s="171">
        <v>21541</v>
      </c>
    </row>
    <row r="13" spans="2:11" ht="18" customHeight="1" x14ac:dyDescent="0.2">
      <c r="B13" s="33" t="s">
        <v>24</v>
      </c>
      <c r="C13" s="884">
        <v>152866</v>
      </c>
      <c r="D13" s="884">
        <v>159225</v>
      </c>
      <c r="E13" s="884">
        <v>42007</v>
      </c>
      <c r="F13" s="171">
        <v>354098</v>
      </c>
      <c r="G13" s="884">
        <v>170982</v>
      </c>
      <c r="H13" s="884">
        <v>163346</v>
      </c>
      <c r="I13" s="884">
        <v>51735</v>
      </c>
      <c r="J13" s="171">
        <v>386063</v>
      </c>
    </row>
    <row r="14" spans="2:11" ht="18" customHeight="1" x14ac:dyDescent="0.2">
      <c r="B14" s="33" t="s">
        <v>25</v>
      </c>
      <c r="C14" s="884">
        <v>4029</v>
      </c>
      <c r="D14" s="884">
        <v>5230</v>
      </c>
      <c r="E14" s="884">
        <v>223</v>
      </c>
      <c r="F14" s="171">
        <v>9482</v>
      </c>
      <c r="G14" s="884">
        <v>5217</v>
      </c>
      <c r="H14" s="884">
        <v>4852</v>
      </c>
      <c r="I14" s="884">
        <v>801</v>
      </c>
      <c r="J14" s="171">
        <v>10870</v>
      </c>
    </row>
    <row r="15" spans="2:11" ht="18" customHeight="1" x14ac:dyDescent="0.2">
      <c r="B15" s="33" t="s">
        <v>26</v>
      </c>
      <c r="C15" s="884">
        <v>123239</v>
      </c>
      <c r="D15" s="884">
        <v>271710</v>
      </c>
      <c r="E15" s="884">
        <v>36036</v>
      </c>
      <c r="F15" s="171">
        <v>430985</v>
      </c>
      <c r="G15" s="884">
        <v>134694</v>
      </c>
      <c r="H15" s="884">
        <v>277004</v>
      </c>
      <c r="I15" s="884">
        <v>44027</v>
      </c>
      <c r="J15" s="171">
        <v>455725</v>
      </c>
    </row>
    <row r="16" spans="2:11" ht="18" customHeight="1" x14ac:dyDescent="0.2">
      <c r="B16" s="33" t="s">
        <v>27</v>
      </c>
      <c r="C16" s="884">
        <v>111704</v>
      </c>
      <c r="D16" s="884">
        <v>157378</v>
      </c>
      <c r="E16" s="884">
        <v>41295</v>
      </c>
      <c r="F16" s="171">
        <v>310377</v>
      </c>
      <c r="G16" s="884">
        <v>130828</v>
      </c>
      <c r="H16" s="884">
        <v>144522</v>
      </c>
      <c r="I16" s="884">
        <v>42389</v>
      </c>
      <c r="J16" s="171">
        <v>317739</v>
      </c>
    </row>
    <row r="17" spans="2:11" ht="18" customHeight="1" x14ac:dyDescent="0.2">
      <c r="B17" s="33" t="s">
        <v>28</v>
      </c>
      <c r="C17" s="884">
        <v>29140</v>
      </c>
      <c r="D17" s="884">
        <v>38483</v>
      </c>
      <c r="E17" s="884">
        <v>15431</v>
      </c>
      <c r="F17" s="171">
        <v>83054</v>
      </c>
      <c r="G17" s="884">
        <v>36598</v>
      </c>
      <c r="H17" s="884">
        <v>45437</v>
      </c>
      <c r="I17" s="884">
        <v>13013</v>
      </c>
      <c r="J17" s="171">
        <v>95048</v>
      </c>
    </row>
    <row r="18" spans="2:11" ht="18" customHeight="1" x14ac:dyDescent="0.2">
      <c r="B18" s="33" t="s">
        <v>29</v>
      </c>
      <c r="C18" s="884">
        <v>101828</v>
      </c>
      <c r="D18" s="884">
        <v>160394</v>
      </c>
      <c r="E18" s="884">
        <v>54811</v>
      </c>
      <c r="F18" s="171">
        <v>317033</v>
      </c>
      <c r="G18" s="884">
        <v>112049</v>
      </c>
      <c r="H18" s="884">
        <v>141935</v>
      </c>
      <c r="I18" s="884">
        <v>57333</v>
      </c>
      <c r="J18" s="171">
        <v>311317</v>
      </c>
    </row>
    <row r="19" spans="2:11" ht="18" customHeight="1" x14ac:dyDescent="0.2">
      <c r="B19" s="33" t="s">
        <v>30</v>
      </c>
      <c r="C19" s="884">
        <v>8578</v>
      </c>
      <c r="D19" s="884">
        <v>12183</v>
      </c>
      <c r="E19" s="884">
        <v>1787</v>
      </c>
      <c r="F19" s="171">
        <v>22548</v>
      </c>
      <c r="G19" s="884">
        <v>7533</v>
      </c>
      <c r="H19" s="884">
        <v>9704</v>
      </c>
      <c r="I19" s="884">
        <v>1373</v>
      </c>
      <c r="J19" s="171">
        <v>18610</v>
      </c>
    </row>
    <row r="20" spans="2:11" ht="18" customHeight="1" x14ac:dyDescent="0.2">
      <c r="B20" s="33" t="s">
        <v>31</v>
      </c>
      <c r="C20" s="884">
        <v>137899</v>
      </c>
      <c r="D20" s="884">
        <v>113593</v>
      </c>
      <c r="E20" s="884">
        <v>31673</v>
      </c>
      <c r="F20" s="171">
        <v>283165</v>
      </c>
      <c r="G20" s="884">
        <v>170201</v>
      </c>
      <c r="H20" s="884">
        <v>104573</v>
      </c>
      <c r="I20" s="884">
        <v>38747</v>
      </c>
      <c r="J20" s="171">
        <v>313521</v>
      </c>
    </row>
    <row r="21" spans="2:11" ht="18" customHeight="1" x14ac:dyDescent="0.2">
      <c r="B21" s="33" t="s">
        <v>32</v>
      </c>
      <c r="C21" s="884">
        <v>33920</v>
      </c>
      <c r="D21" s="884">
        <v>34409</v>
      </c>
      <c r="E21" s="884">
        <v>20155</v>
      </c>
      <c r="F21" s="171">
        <v>88484</v>
      </c>
      <c r="G21" s="884">
        <v>38759</v>
      </c>
      <c r="H21" s="884">
        <v>32230</v>
      </c>
      <c r="I21" s="884">
        <v>21231</v>
      </c>
      <c r="J21" s="171">
        <v>92220</v>
      </c>
    </row>
    <row r="22" spans="2:11" ht="18" customHeight="1" x14ac:dyDescent="0.2">
      <c r="B22" s="33" t="s">
        <v>33</v>
      </c>
      <c r="C22" s="884">
        <v>19695</v>
      </c>
      <c r="D22" s="884">
        <v>12552</v>
      </c>
      <c r="E22" s="884">
        <v>5973</v>
      </c>
      <c r="F22" s="171">
        <v>38220</v>
      </c>
      <c r="G22" s="884">
        <v>32795</v>
      </c>
      <c r="H22" s="884">
        <v>16925</v>
      </c>
      <c r="I22" s="884">
        <v>8767</v>
      </c>
      <c r="J22" s="171">
        <v>58487</v>
      </c>
    </row>
    <row r="23" spans="2:11" ht="18" customHeight="1" x14ac:dyDescent="0.2">
      <c r="B23" s="33" t="s">
        <v>34</v>
      </c>
      <c r="C23" s="884">
        <v>24712</v>
      </c>
      <c r="D23" s="884">
        <v>15401</v>
      </c>
      <c r="E23" s="884">
        <v>14868</v>
      </c>
      <c r="F23" s="171">
        <v>54981</v>
      </c>
      <c r="G23" s="884">
        <v>27278</v>
      </c>
      <c r="H23" s="884">
        <v>18363</v>
      </c>
      <c r="I23" s="884">
        <v>14359</v>
      </c>
      <c r="J23" s="171">
        <v>60000</v>
      </c>
    </row>
    <row r="24" spans="2:11" ht="18" customHeight="1" x14ac:dyDescent="0.2">
      <c r="B24" s="33" t="s">
        <v>35</v>
      </c>
      <c r="C24" s="884">
        <v>44901</v>
      </c>
      <c r="D24" s="884">
        <v>26181</v>
      </c>
      <c r="E24" s="884">
        <v>12713</v>
      </c>
      <c r="F24" s="171">
        <v>83795</v>
      </c>
      <c r="G24" s="884">
        <v>48748</v>
      </c>
      <c r="H24" s="884">
        <v>26679</v>
      </c>
      <c r="I24" s="884">
        <v>18673</v>
      </c>
      <c r="J24" s="171">
        <v>94100</v>
      </c>
    </row>
    <row r="25" spans="2:11" ht="18" customHeight="1" x14ac:dyDescent="0.2">
      <c r="B25" s="33" t="s">
        <v>36</v>
      </c>
      <c r="C25" s="884">
        <v>5526</v>
      </c>
      <c r="D25" s="884">
        <v>7140</v>
      </c>
      <c r="E25" s="884">
        <v>2317</v>
      </c>
      <c r="F25" s="171">
        <v>14983</v>
      </c>
      <c r="G25" s="884">
        <v>6934</v>
      </c>
      <c r="H25" s="884">
        <v>7677</v>
      </c>
      <c r="I25" s="884">
        <v>2786</v>
      </c>
      <c r="J25" s="171">
        <v>17397</v>
      </c>
    </row>
    <row r="26" spans="2:11" ht="18" customHeight="1" x14ac:dyDescent="0.2">
      <c r="B26" s="33" t="s">
        <v>37</v>
      </c>
      <c r="C26" s="884">
        <v>1</v>
      </c>
      <c r="D26" s="884">
        <v>7</v>
      </c>
      <c r="E26" s="884"/>
      <c r="F26" s="171">
        <v>8</v>
      </c>
      <c r="G26" s="884">
        <v>5</v>
      </c>
      <c r="H26" s="884">
        <v>70</v>
      </c>
      <c r="I26" s="884"/>
      <c r="J26" s="171">
        <v>75</v>
      </c>
    </row>
    <row r="27" spans="2:11" ht="18" customHeight="1" x14ac:dyDescent="0.2">
      <c r="B27" s="231" t="s">
        <v>127</v>
      </c>
      <c r="C27" s="885">
        <v>955280</v>
      </c>
      <c r="D27" s="885">
        <v>1153736</v>
      </c>
      <c r="E27" s="885">
        <v>310021</v>
      </c>
      <c r="F27" s="171">
        <v>2419037</v>
      </c>
      <c r="G27" s="885">
        <v>1081932</v>
      </c>
      <c r="H27" s="885">
        <v>1119161</v>
      </c>
      <c r="I27" s="885">
        <v>351845</v>
      </c>
      <c r="J27" s="171">
        <v>2552938</v>
      </c>
    </row>
    <row r="28" spans="2:11" ht="18" customHeight="1" x14ac:dyDescent="0.2">
      <c r="B28" s="623" t="s">
        <v>899</v>
      </c>
      <c r="C28" s="265"/>
      <c r="D28" s="265"/>
      <c r="E28" s="265"/>
      <c r="F28" s="967"/>
      <c r="G28" s="265"/>
      <c r="H28" s="265"/>
      <c r="I28" s="265"/>
      <c r="J28" s="967"/>
      <c r="K28" s="48"/>
    </row>
    <row r="29" spans="2:11" ht="18" customHeight="1" x14ac:dyDescent="0.2">
      <c r="B29" s="33" t="s">
        <v>21</v>
      </c>
      <c r="C29" s="884">
        <v>25629</v>
      </c>
      <c r="D29" s="884">
        <v>25175</v>
      </c>
      <c r="E29" s="884">
        <v>4525</v>
      </c>
      <c r="F29" s="171">
        <v>55329</v>
      </c>
      <c r="G29" s="884">
        <v>29958</v>
      </c>
      <c r="H29" s="884">
        <v>23418</v>
      </c>
      <c r="I29" s="884">
        <v>6595</v>
      </c>
      <c r="J29" s="171">
        <v>59971</v>
      </c>
      <c r="K29" s="48"/>
    </row>
    <row r="30" spans="2:11" ht="18" customHeight="1" x14ac:dyDescent="0.2">
      <c r="B30" s="33" t="s">
        <v>22</v>
      </c>
      <c r="C30" s="884">
        <v>2680</v>
      </c>
      <c r="D30" s="884">
        <v>1555</v>
      </c>
      <c r="E30" s="884">
        <v>450</v>
      </c>
      <c r="F30" s="171">
        <v>4685</v>
      </c>
      <c r="G30" s="884">
        <v>3170</v>
      </c>
      <c r="H30" s="884">
        <v>1509</v>
      </c>
      <c r="I30" s="884">
        <v>121</v>
      </c>
      <c r="J30" s="171">
        <v>4800</v>
      </c>
      <c r="K30" s="48"/>
    </row>
    <row r="31" spans="2:11" ht="18" customHeight="1" x14ac:dyDescent="0.2">
      <c r="B31" s="33" t="s">
        <v>23</v>
      </c>
      <c r="C31" s="884">
        <v>2290</v>
      </c>
      <c r="D31" s="884">
        <v>1167</v>
      </c>
      <c r="E31" s="884">
        <v>628</v>
      </c>
      <c r="F31" s="171">
        <v>4085</v>
      </c>
      <c r="G31" s="884">
        <v>1825</v>
      </c>
      <c r="H31" s="884">
        <v>1504</v>
      </c>
      <c r="I31" s="884">
        <v>380</v>
      </c>
      <c r="J31" s="171">
        <v>3709</v>
      </c>
      <c r="K31" s="48"/>
    </row>
    <row r="32" spans="2:11" ht="18" customHeight="1" x14ac:dyDescent="0.2">
      <c r="B32" s="33" t="s">
        <v>24</v>
      </c>
      <c r="C32" s="884">
        <v>44794</v>
      </c>
      <c r="D32" s="884">
        <v>47915</v>
      </c>
      <c r="E32" s="884">
        <v>14949</v>
      </c>
      <c r="F32" s="171">
        <v>107658</v>
      </c>
      <c r="G32" s="884">
        <v>49017</v>
      </c>
      <c r="H32" s="884">
        <v>49483</v>
      </c>
      <c r="I32" s="884">
        <v>15633</v>
      </c>
      <c r="J32" s="171">
        <v>114133</v>
      </c>
      <c r="K32" s="48"/>
    </row>
    <row r="33" spans="2:11" ht="18" customHeight="1" x14ac:dyDescent="0.2">
      <c r="B33" s="33" t="s">
        <v>25</v>
      </c>
      <c r="C33" s="884">
        <v>2252</v>
      </c>
      <c r="D33" s="884">
        <v>1508</v>
      </c>
      <c r="E33" s="884">
        <v>323</v>
      </c>
      <c r="F33" s="171">
        <v>4083</v>
      </c>
      <c r="G33" s="884">
        <v>1966</v>
      </c>
      <c r="H33" s="884">
        <v>938</v>
      </c>
      <c r="I33" s="884">
        <v>272</v>
      </c>
      <c r="J33" s="171">
        <v>3176</v>
      </c>
      <c r="K33" s="48"/>
    </row>
    <row r="34" spans="2:11" ht="18" customHeight="1" x14ac:dyDescent="0.2">
      <c r="B34" s="33" t="s">
        <v>26</v>
      </c>
      <c r="C34" s="884">
        <v>39675</v>
      </c>
      <c r="D34" s="884">
        <v>112398</v>
      </c>
      <c r="E34" s="884">
        <v>13913</v>
      </c>
      <c r="F34" s="171">
        <v>165986</v>
      </c>
      <c r="G34" s="884">
        <v>47279</v>
      </c>
      <c r="H34" s="884">
        <v>116751</v>
      </c>
      <c r="I34" s="884">
        <v>15229</v>
      </c>
      <c r="J34" s="171">
        <v>179259</v>
      </c>
      <c r="K34" s="48"/>
    </row>
    <row r="35" spans="2:11" ht="18" customHeight="1" x14ac:dyDescent="0.2">
      <c r="B35" s="33" t="s">
        <v>27</v>
      </c>
      <c r="C35" s="884">
        <v>71212</v>
      </c>
      <c r="D35" s="884">
        <v>89289</v>
      </c>
      <c r="E35" s="884">
        <v>20345</v>
      </c>
      <c r="F35" s="171">
        <v>180846</v>
      </c>
      <c r="G35" s="884">
        <v>71996</v>
      </c>
      <c r="H35" s="884">
        <v>80951</v>
      </c>
      <c r="I35" s="884">
        <v>18007</v>
      </c>
      <c r="J35" s="171">
        <v>170954</v>
      </c>
      <c r="K35" s="48"/>
    </row>
    <row r="36" spans="2:11" ht="18" customHeight="1" x14ac:dyDescent="0.2">
      <c r="B36" s="33" t="s">
        <v>28</v>
      </c>
      <c r="C36" s="884">
        <v>22452</v>
      </c>
      <c r="D36" s="884">
        <v>22209</v>
      </c>
      <c r="E36" s="884">
        <v>7468</v>
      </c>
      <c r="F36" s="171">
        <v>52129</v>
      </c>
      <c r="G36" s="884">
        <v>23516</v>
      </c>
      <c r="H36" s="884">
        <v>22895</v>
      </c>
      <c r="I36" s="884">
        <v>6711</v>
      </c>
      <c r="J36" s="171">
        <v>53122</v>
      </c>
      <c r="K36" s="48"/>
    </row>
    <row r="37" spans="2:11" ht="18" customHeight="1" x14ac:dyDescent="0.2">
      <c r="B37" s="33" t="s">
        <v>29</v>
      </c>
      <c r="C37" s="884">
        <v>32728</v>
      </c>
      <c r="D37" s="884">
        <v>43543</v>
      </c>
      <c r="E37" s="884">
        <v>16936</v>
      </c>
      <c r="F37" s="171">
        <v>93207</v>
      </c>
      <c r="G37" s="884">
        <v>30618</v>
      </c>
      <c r="H37" s="884">
        <v>38417</v>
      </c>
      <c r="I37" s="884">
        <v>19224</v>
      </c>
      <c r="J37" s="171">
        <v>88259</v>
      </c>
      <c r="K37" s="48"/>
    </row>
    <row r="38" spans="2:11" ht="18" customHeight="1" x14ac:dyDescent="0.2">
      <c r="B38" s="33" t="s">
        <v>30</v>
      </c>
      <c r="C38" s="884">
        <v>9628</v>
      </c>
      <c r="D38" s="884">
        <v>17598</v>
      </c>
      <c r="E38" s="884">
        <v>1589</v>
      </c>
      <c r="F38" s="171">
        <v>28815</v>
      </c>
      <c r="G38" s="884">
        <v>7034</v>
      </c>
      <c r="H38" s="884">
        <v>13312</v>
      </c>
      <c r="I38" s="884">
        <v>1092</v>
      </c>
      <c r="J38" s="171">
        <v>21438</v>
      </c>
      <c r="K38" s="48"/>
    </row>
    <row r="39" spans="2:11" ht="18" customHeight="1" x14ac:dyDescent="0.2">
      <c r="B39" s="33" t="s">
        <v>31</v>
      </c>
      <c r="C39" s="884">
        <v>109409</v>
      </c>
      <c r="D39" s="884">
        <v>99855</v>
      </c>
      <c r="E39" s="884">
        <v>21252</v>
      </c>
      <c r="F39" s="171">
        <v>230516</v>
      </c>
      <c r="G39" s="884">
        <v>120289</v>
      </c>
      <c r="H39" s="884">
        <v>83545</v>
      </c>
      <c r="I39" s="884">
        <v>20384</v>
      </c>
      <c r="J39" s="171">
        <v>224218</v>
      </c>
      <c r="K39" s="48"/>
    </row>
    <row r="40" spans="2:11" ht="18" customHeight="1" x14ac:dyDescent="0.2">
      <c r="B40" s="33" t="s">
        <v>32</v>
      </c>
      <c r="C40" s="884">
        <v>24147</v>
      </c>
      <c r="D40" s="884">
        <v>16960</v>
      </c>
      <c r="E40" s="884">
        <v>10821</v>
      </c>
      <c r="F40" s="171">
        <v>51928</v>
      </c>
      <c r="G40" s="884">
        <v>22982</v>
      </c>
      <c r="H40" s="884">
        <v>20499</v>
      </c>
      <c r="I40" s="884">
        <v>8701</v>
      </c>
      <c r="J40" s="171">
        <v>52182</v>
      </c>
      <c r="K40" s="48"/>
    </row>
    <row r="41" spans="2:11" ht="18" customHeight="1" x14ac:dyDescent="0.2">
      <c r="B41" s="33" t="s">
        <v>33</v>
      </c>
      <c r="C41" s="884">
        <v>14502</v>
      </c>
      <c r="D41" s="884">
        <v>10281</v>
      </c>
      <c r="E41" s="884">
        <v>2117</v>
      </c>
      <c r="F41" s="171">
        <v>26900</v>
      </c>
      <c r="G41" s="884">
        <v>21071</v>
      </c>
      <c r="H41" s="884">
        <v>12415</v>
      </c>
      <c r="I41" s="884">
        <v>5074</v>
      </c>
      <c r="J41" s="171">
        <v>38560</v>
      </c>
      <c r="K41" s="48"/>
    </row>
    <row r="42" spans="2:11" ht="18" customHeight="1" x14ac:dyDescent="0.2">
      <c r="B42" s="33" t="s">
        <v>34</v>
      </c>
      <c r="C42" s="884">
        <v>24632</v>
      </c>
      <c r="D42" s="884">
        <v>17716</v>
      </c>
      <c r="E42" s="884">
        <v>9122</v>
      </c>
      <c r="F42" s="171">
        <v>51470</v>
      </c>
      <c r="G42" s="884">
        <v>27686</v>
      </c>
      <c r="H42" s="884">
        <v>20886</v>
      </c>
      <c r="I42" s="884">
        <v>10883</v>
      </c>
      <c r="J42" s="171">
        <v>59455</v>
      </c>
      <c r="K42" s="48"/>
    </row>
    <row r="43" spans="2:11" ht="18" customHeight="1" x14ac:dyDescent="0.2">
      <c r="B43" s="33" t="s">
        <v>35</v>
      </c>
      <c r="C43" s="884">
        <v>27480</v>
      </c>
      <c r="D43" s="884">
        <v>20770</v>
      </c>
      <c r="E43" s="884">
        <v>5932</v>
      </c>
      <c r="F43" s="171">
        <v>54182</v>
      </c>
      <c r="G43" s="884">
        <v>31101</v>
      </c>
      <c r="H43" s="884">
        <v>16638</v>
      </c>
      <c r="I43" s="884">
        <v>8350</v>
      </c>
      <c r="J43" s="171">
        <v>56089</v>
      </c>
      <c r="K43" s="48"/>
    </row>
    <row r="44" spans="2:11" ht="18" customHeight="1" x14ac:dyDescent="0.2">
      <c r="B44" s="33" t="s">
        <v>36</v>
      </c>
      <c r="C44" s="884">
        <v>5956</v>
      </c>
      <c r="D44" s="884">
        <v>11075</v>
      </c>
      <c r="E44" s="884">
        <v>1968</v>
      </c>
      <c r="F44" s="171">
        <v>18999</v>
      </c>
      <c r="G44" s="884">
        <v>6598</v>
      </c>
      <c r="H44" s="884">
        <v>9857</v>
      </c>
      <c r="I44" s="884">
        <v>1427</v>
      </c>
      <c r="J44" s="171">
        <v>17882</v>
      </c>
      <c r="K44" s="48"/>
    </row>
    <row r="45" spans="2:11" ht="18" customHeight="1" x14ac:dyDescent="0.2">
      <c r="B45" s="33" t="s">
        <v>37</v>
      </c>
      <c r="C45" s="884">
        <v>0</v>
      </c>
      <c r="D45" s="884">
        <v>142</v>
      </c>
      <c r="E45" s="884"/>
      <c r="F45" s="171">
        <v>142</v>
      </c>
      <c r="G45" s="884">
        <v>0</v>
      </c>
      <c r="H45" s="884">
        <v>120</v>
      </c>
      <c r="I45" s="884"/>
      <c r="J45" s="171">
        <v>120</v>
      </c>
      <c r="K45" s="48"/>
    </row>
    <row r="46" spans="2:11" ht="18" customHeight="1" x14ac:dyDescent="0.2">
      <c r="B46" s="231" t="s">
        <v>129</v>
      </c>
      <c r="C46" s="885">
        <v>459466</v>
      </c>
      <c r="D46" s="885">
        <v>539156</v>
      </c>
      <c r="E46" s="885">
        <v>132338</v>
      </c>
      <c r="F46" s="171">
        <v>1130960</v>
      </c>
      <c r="G46" s="885">
        <v>496106</v>
      </c>
      <c r="H46" s="885">
        <v>513138</v>
      </c>
      <c r="I46" s="885">
        <v>138083</v>
      </c>
      <c r="J46" s="171">
        <v>1147327</v>
      </c>
      <c r="K46" s="48"/>
    </row>
    <row r="47" spans="2:11" ht="18" customHeight="1" x14ac:dyDescent="0.2">
      <c r="B47" s="623" t="s">
        <v>900</v>
      </c>
      <c r="C47" s="265"/>
      <c r="D47" s="265"/>
      <c r="E47" s="265"/>
      <c r="F47" s="967"/>
      <c r="G47" s="265"/>
      <c r="H47" s="265"/>
      <c r="I47" s="265"/>
      <c r="J47" s="967"/>
      <c r="K47" s="48"/>
    </row>
    <row r="48" spans="2:11" ht="18" customHeight="1" x14ac:dyDescent="0.2">
      <c r="B48" s="33" t="s">
        <v>21</v>
      </c>
      <c r="C48" s="210">
        <v>152428</v>
      </c>
      <c r="D48" s="210">
        <v>143887</v>
      </c>
      <c r="E48" s="210">
        <v>31694</v>
      </c>
      <c r="F48" s="171">
        <v>328009</v>
      </c>
      <c r="G48" s="210">
        <v>157317</v>
      </c>
      <c r="H48" s="210">
        <v>127577</v>
      </c>
      <c r="I48" s="210">
        <v>37813</v>
      </c>
      <c r="J48" s="171">
        <v>322707</v>
      </c>
      <c r="K48" s="48"/>
    </row>
    <row r="49" spans="2:11" ht="18" customHeight="1" x14ac:dyDescent="0.2">
      <c r="B49" s="33" t="s">
        <v>22</v>
      </c>
      <c r="C49" s="210">
        <v>20987</v>
      </c>
      <c r="D49" s="210">
        <v>13757</v>
      </c>
      <c r="E49" s="210">
        <v>3310</v>
      </c>
      <c r="F49" s="171">
        <v>38054</v>
      </c>
      <c r="G49" s="210">
        <v>23731</v>
      </c>
      <c r="H49" s="210">
        <v>14661</v>
      </c>
      <c r="I49" s="210">
        <v>3897</v>
      </c>
      <c r="J49" s="171">
        <v>42289</v>
      </c>
      <c r="K49" s="48"/>
    </row>
    <row r="50" spans="2:11" ht="18" customHeight="1" x14ac:dyDescent="0.2">
      <c r="B50" s="33" t="s">
        <v>23</v>
      </c>
      <c r="C50" s="210">
        <v>14426</v>
      </c>
      <c r="D50" s="210">
        <v>10103</v>
      </c>
      <c r="E50" s="210">
        <v>1331</v>
      </c>
      <c r="F50" s="171">
        <v>25860</v>
      </c>
      <c r="G50" s="210">
        <v>13216</v>
      </c>
      <c r="H50" s="210">
        <v>10037</v>
      </c>
      <c r="I50" s="210">
        <v>1997</v>
      </c>
      <c r="J50" s="171">
        <v>25250</v>
      </c>
      <c r="K50" s="48"/>
    </row>
    <row r="51" spans="2:11" ht="18" customHeight="1" x14ac:dyDescent="0.2">
      <c r="B51" s="33" t="s">
        <v>24</v>
      </c>
      <c r="C51" s="210">
        <v>197660</v>
      </c>
      <c r="D51" s="210">
        <v>207140</v>
      </c>
      <c r="E51" s="210">
        <v>56956</v>
      </c>
      <c r="F51" s="171">
        <v>461756</v>
      </c>
      <c r="G51" s="210">
        <v>219999</v>
      </c>
      <c r="H51" s="210">
        <v>212829</v>
      </c>
      <c r="I51" s="210">
        <v>67368</v>
      </c>
      <c r="J51" s="171">
        <v>500196</v>
      </c>
      <c r="K51" s="48"/>
    </row>
    <row r="52" spans="2:11" ht="18" customHeight="1" x14ac:dyDescent="0.2">
      <c r="B52" s="33" t="s">
        <v>25</v>
      </c>
      <c r="C52" s="210">
        <v>6281</v>
      </c>
      <c r="D52" s="210">
        <v>6738</v>
      </c>
      <c r="E52" s="210">
        <v>546</v>
      </c>
      <c r="F52" s="171">
        <v>13565</v>
      </c>
      <c r="G52" s="210">
        <v>7183</v>
      </c>
      <c r="H52" s="210">
        <v>5790</v>
      </c>
      <c r="I52" s="210">
        <v>1073</v>
      </c>
      <c r="J52" s="171">
        <v>14046</v>
      </c>
      <c r="K52" s="48"/>
    </row>
    <row r="53" spans="2:11" ht="18" customHeight="1" x14ac:dyDescent="0.2">
      <c r="B53" s="33" t="s">
        <v>26</v>
      </c>
      <c r="C53" s="210">
        <v>162914</v>
      </c>
      <c r="D53" s="210">
        <v>384108</v>
      </c>
      <c r="E53" s="210">
        <v>49949</v>
      </c>
      <c r="F53" s="171">
        <v>596971</v>
      </c>
      <c r="G53" s="210">
        <v>181973</v>
      </c>
      <c r="H53" s="210">
        <v>393755</v>
      </c>
      <c r="I53" s="210">
        <v>59256</v>
      </c>
      <c r="J53" s="171">
        <v>634984</v>
      </c>
      <c r="K53" s="48"/>
    </row>
    <row r="54" spans="2:11" ht="18" customHeight="1" x14ac:dyDescent="0.2">
      <c r="B54" s="33" t="s">
        <v>27</v>
      </c>
      <c r="C54" s="210">
        <v>182916</v>
      </c>
      <c r="D54" s="210">
        <v>246667</v>
      </c>
      <c r="E54" s="210">
        <v>61640</v>
      </c>
      <c r="F54" s="171">
        <v>491223</v>
      </c>
      <c r="G54" s="210">
        <v>202824</v>
      </c>
      <c r="H54" s="210">
        <v>225473</v>
      </c>
      <c r="I54" s="210">
        <v>60396</v>
      </c>
      <c r="J54" s="171">
        <v>488693</v>
      </c>
      <c r="K54" s="48"/>
    </row>
    <row r="55" spans="2:11" ht="18" customHeight="1" x14ac:dyDescent="0.2">
      <c r="B55" s="33" t="s">
        <v>28</v>
      </c>
      <c r="C55" s="210">
        <v>51592</v>
      </c>
      <c r="D55" s="210">
        <v>60692</v>
      </c>
      <c r="E55" s="210">
        <v>22899</v>
      </c>
      <c r="F55" s="171">
        <v>135183</v>
      </c>
      <c r="G55" s="210">
        <v>60114</v>
      </c>
      <c r="H55" s="210">
        <v>68332</v>
      </c>
      <c r="I55" s="210">
        <v>19724</v>
      </c>
      <c r="J55" s="171">
        <v>148170</v>
      </c>
      <c r="K55" s="48"/>
    </row>
    <row r="56" spans="2:11" ht="18" customHeight="1" x14ac:dyDescent="0.2">
      <c r="B56" s="33" t="s">
        <v>29</v>
      </c>
      <c r="C56" s="210">
        <v>134556</v>
      </c>
      <c r="D56" s="210">
        <v>203937</v>
      </c>
      <c r="E56" s="210">
        <v>71747</v>
      </c>
      <c r="F56" s="171">
        <v>410240</v>
      </c>
      <c r="G56" s="210">
        <v>142667</v>
      </c>
      <c r="H56" s="210">
        <v>180352</v>
      </c>
      <c r="I56" s="210">
        <v>76557</v>
      </c>
      <c r="J56" s="171">
        <v>399576</v>
      </c>
      <c r="K56" s="48"/>
    </row>
    <row r="57" spans="2:11" ht="18" customHeight="1" x14ac:dyDescent="0.2">
      <c r="B57" s="33" t="s">
        <v>30</v>
      </c>
      <c r="C57" s="210">
        <v>18206</v>
      </c>
      <c r="D57" s="210">
        <v>29781</v>
      </c>
      <c r="E57" s="210">
        <v>3376</v>
      </c>
      <c r="F57" s="171">
        <v>51363</v>
      </c>
      <c r="G57" s="210">
        <v>14567</v>
      </c>
      <c r="H57" s="210">
        <v>23016</v>
      </c>
      <c r="I57" s="210">
        <v>2465</v>
      </c>
      <c r="J57" s="171">
        <v>40048</v>
      </c>
      <c r="K57" s="48"/>
    </row>
    <row r="58" spans="2:11" ht="18" customHeight="1" x14ac:dyDescent="0.2">
      <c r="B58" s="33" t="s">
        <v>31</v>
      </c>
      <c r="C58" s="210">
        <v>247308</v>
      </c>
      <c r="D58" s="210">
        <v>213448</v>
      </c>
      <c r="E58" s="210">
        <v>52925</v>
      </c>
      <c r="F58" s="171">
        <v>513681</v>
      </c>
      <c r="G58" s="210">
        <v>290490</v>
      </c>
      <c r="H58" s="210">
        <v>188118</v>
      </c>
      <c r="I58" s="210">
        <v>59131</v>
      </c>
      <c r="J58" s="171">
        <v>537739</v>
      </c>
      <c r="K58" s="48"/>
    </row>
    <row r="59" spans="2:11" ht="18" customHeight="1" x14ac:dyDescent="0.2">
      <c r="B59" s="33" t="s">
        <v>32</v>
      </c>
      <c r="C59" s="210">
        <v>58067</v>
      </c>
      <c r="D59" s="210">
        <v>51369</v>
      </c>
      <c r="E59" s="210">
        <v>30976</v>
      </c>
      <c r="F59" s="171">
        <v>140412</v>
      </c>
      <c r="G59" s="210">
        <v>61741</v>
      </c>
      <c r="H59" s="210">
        <v>52729</v>
      </c>
      <c r="I59" s="210">
        <v>29932</v>
      </c>
      <c r="J59" s="171">
        <v>144402</v>
      </c>
      <c r="K59" s="48"/>
    </row>
    <row r="60" spans="2:11" ht="18" customHeight="1" x14ac:dyDescent="0.2">
      <c r="B60" s="33" t="s">
        <v>33</v>
      </c>
      <c r="C60" s="210">
        <v>34197</v>
      </c>
      <c r="D60" s="210">
        <v>22833</v>
      </c>
      <c r="E60" s="210">
        <v>8090</v>
      </c>
      <c r="F60" s="171">
        <v>65120</v>
      </c>
      <c r="G60" s="210">
        <v>53866</v>
      </c>
      <c r="H60" s="210">
        <v>29340</v>
      </c>
      <c r="I60" s="210">
        <v>13841</v>
      </c>
      <c r="J60" s="171">
        <v>97047</v>
      </c>
      <c r="K60" s="48"/>
    </row>
    <row r="61" spans="2:11" ht="18" customHeight="1" x14ac:dyDescent="0.2">
      <c r="B61" s="33" t="s">
        <v>34</v>
      </c>
      <c r="C61" s="210">
        <v>49344</v>
      </c>
      <c r="D61" s="210">
        <v>33117</v>
      </c>
      <c r="E61" s="210">
        <v>23990</v>
      </c>
      <c r="F61" s="171">
        <v>106451</v>
      </c>
      <c r="G61" s="210">
        <v>54964</v>
      </c>
      <c r="H61" s="210">
        <v>39249</v>
      </c>
      <c r="I61" s="210">
        <v>25242</v>
      </c>
      <c r="J61" s="171">
        <v>119455</v>
      </c>
      <c r="K61" s="48"/>
    </row>
    <row r="62" spans="2:11" ht="18" customHeight="1" x14ac:dyDescent="0.2">
      <c r="B62" s="33" t="s">
        <v>35</v>
      </c>
      <c r="C62" s="210">
        <v>72381</v>
      </c>
      <c r="D62" s="210">
        <v>46951</v>
      </c>
      <c r="E62" s="210">
        <v>18645</v>
      </c>
      <c r="F62" s="171">
        <v>137977</v>
      </c>
      <c r="G62" s="210">
        <v>79849</v>
      </c>
      <c r="H62" s="210">
        <v>43317</v>
      </c>
      <c r="I62" s="210">
        <v>27023</v>
      </c>
      <c r="J62" s="171">
        <v>150189</v>
      </c>
      <c r="K62" s="48"/>
    </row>
    <row r="63" spans="2:11" ht="18" customHeight="1" x14ac:dyDescent="0.2">
      <c r="B63" s="33" t="s">
        <v>36</v>
      </c>
      <c r="C63" s="210">
        <v>11482</v>
      </c>
      <c r="D63" s="210">
        <v>18215</v>
      </c>
      <c r="E63" s="210">
        <v>4285</v>
      </c>
      <c r="F63" s="171">
        <v>33982</v>
      </c>
      <c r="G63" s="210">
        <v>13532</v>
      </c>
      <c r="H63" s="210">
        <v>17534</v>
      </c>
      <c r="I63" s="210">
        <v>4213</v>
      </c>
      <c r="J63" s="171">
        <v>35279</v>
      </c>
      <c r="K63" s="48"/>
    </row>
    <row r="64" spans="2:11" ht="18" customHeight="1" x14ac:dyDescent="0.2">
      <c r="B64" s="33" t="s">
        <v>37</v>
      </c>
      <c r="C64" s="210">
        <v>1</v>
      </c>
      <c r="D64" s="210">
        <v>149</v>
      </c>
      <c r="E64" s="210">
        <v>0</v>
      </c>
      <c r="F64" s="171">
        <v>150</v>
      </c>
      <c r="G64" s="210">
        <v>5</v>
      </c>
      <c r="H64" s="210">
        <v>190</v>
      </c>
      <c r="I64" s="210">
        <v>0</v>
      </c>
      <c r="J64" s="171">
        <v>195</v>
      </c>
      <c r="K64" s="48"/>
    </row>
    <row r="65" spans="2:11" ht="18" customHeight="1" x14ac:dyDescent="0.2">
      <c r="B65" s="231" t="s">
        <v>138</v>
      </c>
      <c r="C65" s="885">
        <v>1414746</v>
      </c>
      <c r="D65" s="885">
        <v>1692892</v>
      </c>
      <c r="E65" s="885">
        <v>442359</v>
      </c>
      <c r="F65" s="171">
        <v>3549997</v>
      </c>
      <c r="G65" s="885">
        <v>1578038</v>
      </c>
      <c r="H65" s="885">
        <v>1632299</v>
      </c>
      <c r="I65" s="885">
        <v>489928</v>
      </c>
      <c r="J65" s="171">
        <v>3700265</v>
      </c>
      <c r="K65" s="48"/>
    </row>
    <row r="66" spans="2:11" ht="18" customHeight="1" x14ac:dyDescent="0.2">
      <c r="B66" s="623" t="s">
        <v>901</v>
      </c>
      <c r="C66" s="265"/>
      <c r="D66" s="265"/>
      <c r="E66" s="265"/>
      <c r="F66" s="967"/>
      <c r="G66" s="265"/>
      <c r="H66" s="265"/>
      <c r="I66" s="265"/>
      <c r="J66" s="967"/>
      <c r="K66" s="48"/>
    </row>
    <row r="67" spans="2:11" ht="18" customHeight="1" x14ac:dyDescent="0.2">
      <c r="B67" s="33" t="s">
        <v>21</v>
      </c>
      <c r="C67" s="884">
        <v>4308</v>
      </c>
      <c r="D67" s="884">
        <v>4318</v>
      </c>
      <c r="E67" s="884">
        <v>302</v>
      </c>
      <c r="F67" s="171">
        <v>8928</v>
      </c>
      <c r="G67" s="884">
        <v>6743</v>
      </c>
      <c r="H67" s="884">
        <v>5864</v>
      </c>
      <c r="I67" s="884">
        <v>576</v>
      </c>
      <c r="J67" s="171">
        <v>13183</v>
      </c>
      <c r="K67" s="48"/>
    </row>
    <row r="68" spans="2:11" ht="18" customHeight="1" x14ac:dyDescent="0.2">
      <c r="B68" s="33" t="s">
        <v>22</v>
      </c>
      <c r="C68" s="884">
        <v>2392</v>
      </c>
      <c r="D68" s="884">
        <v>1638</v>
      </c>
      <c r="E68" s="884">
        <v>23</v>
      </c>
      <c r="F68" s="171">
        <v>4053</v>
      </c>
      <c r="G68" s="884">
        <v>4756</v>
      </c>
      <c r="H68" s="884">
        <v>1799</v>
      </c>
      <c r="I68" s="884">
        <v>99</v>
      </c>
      <c r="J68" s="171">
        <v>6654</v>
      </c>
      <c r="K68" s="48"/>
    </row>
    <row r="69" spans="2:11" ht="18" customHeight="1" x14ac:dyDescent="0.2">
      <c r="B69" s="33" t="s">
        <v>23</v>
      </c>
      <c r="C69" s="884">
        <v>1515</v>
      </c>
      <c r="D69" s="884">
        <v>1102</v>
      </c>
      <c r="E69" s="884">
        <v>197</v>
      </c>
      <c r="F69" s="171">
        <v>2814</v>
      </c>
      <c r="G69" s="884">
        <v>2898</v>
      </c>
      <c r="H69" s="884">
        <v>3127</v>
      </c>
      <c r="I69" s="884">
        <v>97</v>
      </c>
      <c r="J69" s="171">
        <v>6122</v>
      </c>
      <c r="K69" s="48"/>
    </row>
    <row r="70" spans="2:11" ht="18" customHeight="1" x14ac:dyDescent="0.2">
      <c r="B70" s="33" t="s">
        <v>24</v>
      </c>
      <c r="C70" s="884">
        <v>10249</v>
      </c>
      <c r="D70" s="884">
        <v>17791</v>
      </c>
      <c r="E70" s="884">
        <v>1699</v>
      </c>
      <c r="F70" s="171">
        <v>29739</v>
      </c>
      <c r="G70" s="884">
        <v>16751</v>
      </c>
      <c r="H70" s="884">
        <v>18413</v>
      </c>
      <c r="I70" s="884">
        <v>1167</v>
      </c>
      <c r="J70" s="171">
        <v>36331</v>
      </c>
      <c r="K70" s="48"/>
    </row>
    <row r="71" spans="2:11" ht="18" customHeight="1" x14ac:dyDescent="0.2">
      <c r="B71" s="33" t="s">
        <v>25</v>
      </c>
      <c r="C71" s="884">
        <v>365</v>
      </c>
      <c r="D71" s="884">
        <v>301</v>
      </c>
      <c r="E71" s="884">
        <v>1</v>
      </c>
      <c r="F71" s="171">
        <v>667</v>
      </c>
      <c r="G71" s="884">
        <v>682</v>
      </c>
      <c r="H71" s="884">
        <v>1161</v>
      </c>
      <c r="I71" s="884">
        <v>7</v>
      </c>
      <c r="J71" s="171">
        <v>1850</v>
      </c>
      <c r="K71" s="48"/>
    </row>
    <row r="72" spans="2:11" ht="18" customHeight="1" x14ac:dyDescent="0.2">
      <c r="B72" s="33" t="s">
        <v>26</v>
      </c>
      <c r="C72" s="884">
        <v>10062</v>
      </c>
      <c r="D72" s="884">
        <v>32965</v>
      </c>
      <c r="E72" s="884">
        <v>1612</v>
      </c>
      <c r="F72" s="171">
        <v>44639</v>
      </c>
      <c r="G72" s="884">
        <v>11330</v>
      </c>
      <c r="H72" s="884">
        <v>38782</v>
      </c>
      <c r="I72" s="884">
        <v>545</v>
      </c>
      <c r="J72" s="171">
        <v>50657</v>
      </c>
      <c r="K72" s="48"/>
    </row>
    <row r="73" spans="2:11" ht="18" customHeight="1" x14ac:dyDescent="0.2">
      <c r="B73" s="33" t="s">
        <v>27</v>
      </c>
      <c r="C73" s="884">
        <v>12023</v>
      </c>
      <c r="D73" s="884">
        <v>18025</v>
      </c>
      <c r="E73" s="884">
        <v>2069</v>
      </c>
      <c r="F73" s="171">
        <v>32117</v>
      </c>
      <c r="G73" s="884">
        <v>17475</v>
      </c>
      <c r="H73" s="884">
        <v>19298</v>
      </c>
      <c r="I73" s="884">
        <v>2219</v>
      </c>
      <c r="J73" s="171">
        <v>38992</v>
      </c>
      <c r="K73" s="48"/>
    </row>
    <row r="74" spans="2:11" ht="18" customHeight="1" x14ac:dyDescent="0.2">
      <c r="B74" s="33" t="s">
        <v>28</v>
      </c>
      <c r="C74" s="884">
        <v>4079</v>
      </c>
      <c r="D74" s="884">
        <v>4254</v>
      </c>
      <c r="E74" s="884">
        <v>870</v>
      </c>
      <c r="F74" s="171">
        <v>9203</v>
      </c>
      <c r="G74" s="884">
        <v>6437</v>
      </c>
      <c r="H74" s="884">
        <v>4098</v>
      </c>
      <c r="I74" s="884">
        <v>279</v>
      </c>
      <c r="J74" s="171">
        <v>10814</v>
      </c>
      <c r="K74" s="48"/>
    </row>
    <row r="75" spans="2:11" ht="18" customHeight="1" x14ac:dyDescent="0.2">
      <c r="B75" s="33" t="s">
        <v>29</v>
      </c>
      <c r="C75" s="884">
        <v>7054</v>
      </c>
      <c r="D75" s="884">
        <v>16194</v>
      </c>
      <c r="E75" s="884">
        <v>2197</v>
      </c>
      <c r="F75" s="171">
        <v>25445</v>
      </c>
      <c r="G75" s="884">
        <v>10554</v>
      </c>
      <c r="H75" s="884">
        <v>18184</v>
      </c>
      <c r="I75" s="884">
        <v>1670</v>
      </c>
      <c r="J75" s="171">
        <v>30408</v>
      </c>
      <c r="K75" s="48"/>
    </row>
    <row r="76" spans="2:11" ht="18" customHeight="1" x14ac:dyDescent="0.2">
      <c r="B76" s="33" t="s">
        <v>30</v>
      </c>
      <c r="C76" s="884">
        <v>2623</v>
      </c>
      <c r="D76" s="884">
        <v>4103</v>
      </c>
      <c r="E76" s="884">
        <v>255</v>
      </c>
      <c r="F76" s="171">
        <v>6981</v>
      </c>
      <c r="G76" s="884">
        <v>3257</v>
      </c>
      <c r="H76" s="884">
        <v>15288</v>
      </c>
      <c r="I76" s="884">
        <v>884</v>
      </c>
      <c r="J76" s="171">
        <v>19429</v>
      </c>
      <c r="K76" s="48"/>
    </row>
    <row r="77" spans="2:11" ht="18" customHeight="1" x14ac:dyDescent="0.2">
      <c r="B77" s="33" t="s">
        <v>31</v>
      </c>
      <c r="C77" s="884">
        <v>19352</v>
      </c>
      <c r="D77" s="884">
        <v>15995</v>
      </c>
      <c r="E77" s="884">
        <v>2726</v>
      </c>
      <c r="F77" s="171">
        <v>38073</v>
      </c>
      <c r="G77" s="884">
        <v>27716</v>
      </c>
      <c r="H77" s="884">
        <v>16669</v>
      </c>
      <c r="I77" s="884">
        <v>1847</v>
      </c>
      <c r="J77" s="171">
        <v>46232</v>
      </c>
      <c r="K77" s="48"/>
    </row>
    <row r="78" spans="2:11" ht="18" customHeight="1" x14ac:dyDescent="0.2">
      <c r="B78" s="33" t="s">
        <v>32</v>
      </c>
      <c r="C78" s="884">
        <v>26489</v>
      </c>
      <c r="D78" s="884">
        <v>21803</v>
      </c>
      <c r="E78" s="884">
        <v>3565</v>
      </c>
      <c r="F78" s="171">
        <v>51857</v>
      </c>
      <c r="G78" s="884">
        <v>36916</v>
      </c>
      <c r="H78" s="884">
        <v>46633</v>
      </c>
      <c r="I78" s="884">
        <v>4935</v>
      </c>
      <c r="J78" s="171">
        <v>88484</v>
      </c>
      <c r="K78" s="48"/>
    </row>
    <row r="79" spans="2:11" ht="18" customHeight="1" x14ac:dyDescent="0.2">
      <c r="B79" s="33" t="s">
        <v>33</v>
      </c>
      <c r="C79" s="884">
        <v>11990</v>
      </c>
      <c r="D79" s="884">
        <v>4225</v>
      </c>
      <c r="E79" s="884">
        <v>498</v>
      </c>
      <c r="F79" s="171">
        <v>16713</v>
      </c>
      <c r="G79" s="884">
        <v>18198</v>
      </c>
      <c r="H79" s="884">
        <v>13783</v>
      </c>
      <c r="I79" s="884">
        <v>1305</v>
      </c>
      <c r="J79" s="171">
        <v>33286</v>
      </c>
      <c r="K79" s="48"/>
    </row>
    <row r="80" spans="2:11" ht="18" customHeight="1" x14ac:dyDescent="0.2">
      <c r="B80" s="33" t="s">
        <v>34</v>
      </c>
      <c r="C80" s="884">
        <v>107419</v>
      </c>
      <c r="D80" s="884">
        <v>65903</v>
      </c>
      <c r="E80" s="884">
        <v>23027</v>
      </c>
      <c r="F80" s="171">
        <v>196349</v>
      </c>
      <c r="G80" s="884">
        <v>56834</v>
      </c>
      <c r="H80" s="884">
        <v>45427</v>
      </c>
      <c r="I80" s="884">
        <v>11496</v>
      </c>
      <c r="J80" s="171">
        <v>113757</v>
      </c>
      <c r="K80" s="48"/>
    </row>
    <row r="81" spans="2:11" ht="18" customHeight="1" x14ac:dyDescent="0.2">
      <c r="B81" s="33" t="s">
        <v>35</v>
      </c>
      <c r="C81" s="884">
        <v>20978</v>
      </c>
      <c r="D81" s="884">
        <v>4316</v>
      </c>
      <c r="E81" s="884">
        <v>547</v>
      </c>
      <c r="F81" s="171">
        <v>25841</v>
      </c>
      <c r="G81" s="884">
        <v>24375</v>
      </c>
      <c r="H81" s="884">
        <v>6025</v>
      </c>
      <c r="I81" s="884">
        <v>543</v>
      </c>
      <c r="J81" s="171">
        <v>30943</v>
      </c>
      <c r="K81" s="48"/>
    </row>
    <row r="82" spans="2:11" ht="18" customHeight="1" x14ac:dyDescent="0.2">
      <c r="B82" s="33" t="s">
        <v>36</v>
      </c>
      <c r="C82" s="884">
        <v>250</v>
      </c>
      <c r="D82" s="884">
        <v>780</v>
      </c>
      <c r="E82" s="884">
        <v>68</v>
      </c>
      <c r="F82" s="171">
        <v>1098</v>
      </c>
      <c r="G82" s="884">
        <v>639</v>
      </c>
      <c r="H82" s="884">
        <v>825</v>
      </c>
      <c r="I82" s="884">
        <v>0</v>
      </c>
      <c r="J82" s="171">
        <v>1464</v>
      </c>
      <c r="K82" s="48"/>
    </row>
    <row r="83" spans="2:11" ht="18" customHeight="1" x14ac:dyDescent="0.2">
      <c r="B83" s="33" t="s">
        <v>37</v>
      </c>
      <c r="C83" s="884">
        <v>28</v>
      </c>
      <c r="D83" s="884">
        <v>0</v>
      </c>
      <c r="E83" s="884"/>
      <c r="F83" s="171">
        <v>28</v>
      </c>
      <c r="G83" s="884">
        <v>0</v>
      </c>
      <c r="H83" s="884">
        <v>18</v>
      </c>
      <c r="I83" s="884"/>
      <c r="J83" s="171">
        <v>18</v>
      </c>
      <c r="K83" s="48"/>
    </row>
    <row r="84" spans="2:11" ht="18" customHeight="1" x14ac:dyDescent="0.2">
      <c r="B84" s="231" t="s">
        <v>135</v>
      </c>
      <c r="C84" s="885">
        <v>241176</v>
      </c>
      <c r="D84" s="885">
        <v>213713</v>
      </c>
      <c r="E84" s="885">
        <v>39656</v>
      </c>
      <c r="F84" s="171">
        <v>494545</v>
      </c>
      <c r="G84" s="885">
        <v>245561</v>
      </c>
      <c r="H84" s="885">
        <v>255394</v>
      </c>
      <c r="I84" s="885">
        <v>27669</v>
      </c>
      <c r="J84" s="171">
        <v>528624</v>
      </c>
      <c r="K84" s="48"/>
    </row>
    <row r="85" spans="2:11" ht="26.1" customHeight="1" x14ac:dyDescent="0.2">
      <c r="B85" s="2097" t="s">
        <v>761</v>
      </c>
      <c r="C85" s="2097"/>
      <c r="D85" s="2097"/>
      <c r="E85" s="2097"/>
      <c r="F85" s="2097"/>
      <c r="G85" s="2097"/>
      <c r="H85" s="2097"/>
      <c r="I85" s="2097"/>
      <c r="J85" s="2097"/>
    </row>
    <row r="86" spans="2:11" ht="13.5" customHeight="1" x14ac:dyDescent="0.2">
      <c r="B86" s="550" t="s">
        <v>898</v>
      </c>
      <c r="C86" s="550"/>
      <c r="D86" s="550"/>
      <c r="E86" s="550"/>
      <c r="F86" s="550"/>
      <c r="G86" s="550"/>
      <c r="H86" s="235"/>
      <c r="I86" s="235"/>
      <c r="J86" s="235"/>
    </row>
    <row r="87" spans="2:11" x14ac:dyDescent="0.2">
      <c r="B87" s="2096"/>
      <c r="C87" s="2096"/>
      <c r="D87" s="2096"/>
      <c r="E87" s="2096"/>
      <c r="F87" s="2096"/>
      <c r="G87" s="2096"/>
      <c r="H87" s="2096"/>
      <c r="I87" s="2096"/>
      <c r="J87" s="2096"/>
    </row>
    <row r="89" spans="2:11" x14ac:dyDescent="0.2">
      <c r="C89" s="266"/>
      <c r="D89" s="266"/>
      <c r="E89" s="266"/>
      <c r="F89" s="266"/>
    </row>
  </sheetData>
  <mergeCells count="10">
    <mergeCell ref="B87:J87"/>
    <mergeCell ref="B85:J85"/>
    <mergeCell ref="B2:J2"/>
    <mergeCell ref="B3:J3"/>
    <mergeCell ref="B4:J4"/>
    <mergeCell ref="B6:B8"/>
    <mergeCell ref="C6:F6"/>
    <mergeCell ref="G6:J6"/>
    <mergeCell ref="C7:F7"/>
    <mergeCell ref="G7:J7"/>
  </mergeCells>
  <hyperlinks>
    <hyperlink ref="K2" location="'Capítulo I'!A1" display="Volver" xr:uid="{00000000-0004-0000-1E00-0000000000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0.499984740745262"/>
  </sheetPr>
  <dimension ref="B1:R105"/>
  <sheetViews>
    <sheetView showGridLines="0" zoomScale="90" zoomScaleNormal="90" workbookViewId="0"/>
  </sheetViews>
  <sheetFormatPr baseColWidth="10" defaultColWidth="11.42578125" defaultRowHeight="12.75" x14ac:dyDescent="0.2"/>
  <cols>
    <col min="1" max="1" width="18.7109375" style="40" customWidth="1"/>
    <col min="2" max="2" width="39.28515625" style="896" customWidth="1"/>
    <col min="3" max="6" width="17.5703125" style="896" customWidth="1"/>
    <col min="7" max="7" width="6.28515625" style="40" customWidth="1"/>
    <col min="8" max="9" width="6.28515625" style="938" customWidth="1"/>
    <col min="10" max="16384" width="11.42578125" style="40"/>
  </cols>
  <sheetData>
    <row r="1" spans="2:18" ht="42.95" customHeight="1" x14ac:dyDescent="0.3">
      <c r="J1" s="268"/>
      <c r="K1" s="268"/>
      <c r="L1" s="268"/>
      <c r="M1" s="268"/>
      <c r="N1" s="268"/>
      <c r="O1" s="268"/>
      <c r="P1" s="268"/>
      <c r="Q1" s="268"/>
    </row>
    <row r="2" spans="2:18" ht="23.25" customHeight="1" x14ac:dyDescent="0.2">
      <c r="B2" s="1984" t="s">
        <v>174</v>
      </c>
      <c r="C2" s="1984"/>
      <c r="D2" s="1984"/>
      <c r="E2" s="1984"/>
      <c r="F2" s="1984"/>
      <c r="G2" s="875" t="s">
        <v>751</v>
      </c>
      <c r="H2" s="875"/>
      <c r="I2" s="875"/>
    </row>
    <row r="3" spans="2:18" ht="47.25" customHeight="1" x14ac:dyDescent="0.2">
      <c r="B3" s="2098" t="s">
        <v>175</v>
      </c>
      <c r="C3" s="2099"/>
      <c r="D3" s="2099"/>
      <c r="E3" s="2099"/>
      <c r="F3" s="2099"/>
      <c r="G3" s="830"/>
      <c r="H3" s="942"/>
      <c r="I3" s="942"/>
      <c r="K3" s="95"/>
      <c r="L3" s="95"/>
      <c r="M3" s="95"/>
      <c r="N3" s="95"/>
      <c r="O3" s="95"/>
      <c r="P3" s="95"/>
    </row>
    <row r="4" spans="2:18" ht="23.25" customHeight="1" thickBot="1" x14ac:dyDescent="0.25">
      <c r="B4" s="2026">
        <v>2021</v>
      </c>
      <c r="C4" s="2026"/>
      <c r="D4" s="2026"/>
      <c r="E4" s="2026"/>
      <c r="F4" s="2026"/>
      <c r="G4" s="753"/>
      <c r="H4" s="940"/>
      <c r="I4" s="940"/>
      <c r="L4" s="95"/>
    </row>
    <row r="5" spans="2:18" ht="13.5" customHeight="1" x14ac:dyDescent="0.2">
      <c r="B5" s="748"/>
      <c r="C5" s="749"/>
      <c r="D5" s="749"/>
      <c r="E5" s="749"/>
      <c r="F5" s="749"/>
      <c r="G5" s="831"/>
      <c r="H5" s="831"/>
      <c r="I5" s="831"/>
    </row>
    <row r="6" spans="2:18" ht="13.5" customHeight="1" x14ac:dyDescent="0.2">
      <c r="B6" s="2100" t="s">
        <v>73</v>
      </c>
      <c r="C6" s="2101" t="s">
        <v>17</v>
      </c>
      <c r="D6" s="2101"/>
      <c r="E6" s="2101"/>
      <c r="F6" s="2102" t="s">
        <v>8</v>
      </c>
      <c r="G6" s="32"/>
      <c r="H6" s="32"/>
      <c r="I6" s="32"/>
    </row>
    <row r="7" spans="2:18" ht="13.5" customHeight="1" x14ac:dyDescent="0.2">
      <c r="B7" s="2100"/>
      <c r="C7" s="898" t="s">
        <v>18</v>
      </c>
      <c r="D7" s="898" t="s">
        <v>19</v>
      </c>
      <c r="E7" s="898" t="s">
        <v>20</v>
      </c>
      <c r="F7" s="2102"/>
      <c r="G7" s="32"/>
      <c r="H7" s="32"/>
      <c r="I7" s="32"/>
      <c r="J7" s="974"/>
      <c r="K7" s="974"/>
      <c r="L7" s="974"/>
      <c r="M7" s="74"/>
    </row>
    <row r="8" spans="2:18" ht="18" customHeight="1" x14ac:dyDescent="0.2">
      <c r="B8" s="623" t="s">
        <v>161</v>
      </c>
      <c r="C8" s="250"/>
      <c r="D8" s="250"/>
      <c r="E8" s="250"/>
      <c r="F8" s="250"/>
      <c r="G8" s="832"/>
      <c r="H8" s="832"/>
      <c r="I8" s="832"/>
    </row>
    <row r="9" spans="2:18" ht="18" customHeight="1" x14ac:dyDescent="0.2">
      <c r="B9" s="133" t="s">
        <v>866</v>
      </c>
      <c r="C9" s="229">
        <v>19.581783662739753</v>
      </c>
      <c r="D9" s="229">
        <v>28.687479131886477</v>
      </c>
      <c r="E9" s="229">
        <v>29.680769230769229</v>
      </c>
      <c r="F9" s="539">
        <v>22.013222190284566</v>
      </c>
      <c r="G9" s="833"/>
      <c r="H9" s="833"/>
      <c r="I9" s="833"/>
      <c r="J9" s="922"/>
      <c r="K9" s="922"/>
      <c r="L9" s="922"/>
      <c r="M9" s="922"/>
      <c r="O9" s="925"/>
      <c r="P9" s="925"/>
      <c r="Q9" s="925"/>
      <c r="R9" s="925"/>
    </row>
    <row r="10" spans="2:18" ht="18" customHeight="1" x14ac:dyDescent="0.2">
      <c r="B10" s="133" t="s">
        <v>75</v>
      </c>
      <c r="C10" s="229">
        <v>22.148723084626941</v>
      </c>
      <c r="D10" s="229">
        <v>21.45993074449666</v>
      </c>
      <c r="E10" s="229">
        <v>24.895681707908782</v>
      </c>
      <c r="F10" s="539">
        <v>22.155222402941799</v>
      </c>
      <c r="G10" s="825"/>
      <c r="H10" s="825"/>
      <c r="I10" s="825"/>
      <c r="J10" s="922"/>
      <c r="K10" s="922"/>
      <c r="L10" s="922"/>
      <c r="M10" s="922"/>
      <c r="O10" s="925"/>
      <c r="P10" s="925"/>
      <c r="Q10" s="925"/>
      <c r="R10" s="925"/>
    </row>
    <row r="11" spans="2:18" ht="18" customHeight="1" x14ac:dyDescent="0.2">
      <c r="B11" s="133" t="s">
        <v>76</v>
      </c>
      <c r="C11" s="229">
        <v>19.60308358817533</v>
      </c>
      <c r="D11" s="229">
        <v>18.312108801483657</v>
      </c>
      <c r="E11" s="229">
        <v>21.488608289870985</v>
      </c>
      <c r="F11" s="539">
        <v>19.200433857236412</v>
      </c>
      <c r="G11" s="825"/>
      <c r="H11" s="825"/>
      <c r="I11" s="825"/>
      <c r="J11" s="922"/>
      <c r="K11" s="922"/>
      <c r="L11" s="922"/>
      <c r="M11" s="922"/>
      <c r="O11" s="925"/>
      <c r="P11" s="925"/>
      <c r="Q11" s="925"/>
      <c r="R11" s="925"/>
    </row>
    <row r="12" spans="2:18" ht="18" customHeight="1" x14ac:dyDescent="0.2">
      <c r="B12" s="133" t="s">
        <v>77</v>
      </c>
      <c r="C12" s="229">
        <v>16.903182064726089</v>
      </c>
      <c r="D12" s="229">
        <v>17.352485474499677</v>
      </c>
      <c r="E12" s="229">
        <v>19.358101779581641</v>
      </c>
      <c r="F12" s="539">
        <v>17.404027511876905</v>
      </c>
      <c r="G12" s="825"/>
      <c r="H12" s="825"/>
      <c r="I12" s="825"/>
      <c r="J12" s="922"/>
      <c r="K12" s="922"/>
      <c r="L12" s="922"/>
      <c r="M12" s="922"/>
      <c r="O12" s="925"/>
      <c r="P12" s="925"/>
      <c r="Q12" s="925"/>
      <c r="R12" s="925"/>
    </row>
    <row r="13" spans="2:18" ht="18" customHeight="1" x14ac:dyDescent="0.2">
      <c r="B13" s="133" t="s">
        <v>78</v>
      </c>
      <c r="C13" s="229">
        <v>16.793036332179931</v>
      </c>
      <c r="D13" s="229">
        <v>16.485988634136781</v>
      </c>
      <c r="E13" s="229">
        <v>21.129814550641939</v>
      </c>
      <c r="F13" s="539">
        <v>17.198580285739958</v>
      </c>
      <c r="G13" s="825"/>
      <c r="H13" s="825"/>
      <c r="I13" s="825"/>
      <c r="J13" s="922"/>
      <c r="K13" s="922"/>
      <c r="L13" s="922"/>
      <c r="M13" s="922"/>
      <c r="O13" s="925"/>
      <c r="P13" s="925"/>
      <c r="Q13" s="925"/>
      <c r="R13" s="925"/>
    </row>
    <row r="14" spans="2:18" ht="18" customHeight="1" x14ac:dyDescent="0.2">
      <c r="B14" s="133" t="s">
        <v>79</v>
      </c>
      <c r="C14" s="229">
        <v>16.462594110359287</v>
      </c>
      <c r="D14" s="229">
        <v>15.215621165090594</v>
      </c>
      <c r="E14" s="229">
        <v>16.350861609522116</v>
      </c>
      <c r="F14" s="539">
        <v>15.865321100917431</v>
      </c>
      <c r="G14" s="825"/>
      <c r="H14" s="825"/>
      <c r="I14" s="825"/>
      <c r="J14" s="922"/>
      <c r="K14" s="922"/>
      <c r="L14" s="922"/>
      <c r="M14" s="922"/>
      <c r="O14" s="925"/>
      <c r="P14" s="925"/>
      <c r="Q14" s="925"/>
      <c r="R14" s="925"/>
    </row>
    <row r="15" spans="2:18" ht="18" customHeight="1" x14ac:dyDescent="0.2">
      <c r="B15" s="231" t="s">
        <v>127</v>
      </c>
      <c r="C15" s="232">
        <v>18.474668305926951</v>
      </c>
      <c r="D15" s="232">
        <v>18.679457222018225</v>
      </c>
      <c r="E15" s="232">
        <v>20.411010558069382</v>
      </c>
      <c r="F15" s="539">
        <v>18.811023099878422</v>
      </c>
      <c r="G15" s="825"/>
      <c r="H15" s="825"/>
      <c r="I15" s="825"/>
      <c r="J15" s="922"/>
      <c r="K15" s="922"/>
      <c r="L15" s="922"/>
      <c r="M15" s="922"/>
      <c r="O15" s="925"/>
      <c r="P15" s="925"/>
      <c r="Q15" s="925"/>
      <c r="R15" s="925"/>
    </row>
    <row r="16" spans="2:18" ht="18" customHeight="1" x14ac:dyDescent="0.2">
      <c r="B16" s="623" t="s">
        <v>162</v>
      </c>
      <c r="C16" s="232"/>
      <c r="D16" s="232"/>
      <c r="E16" s="232"/>
      <c r="F16" s="539"/>
      <c r="G16" s="825"/>
      <c r="H16" s="825"/>
      <c r="I16" s="825"/>
    </row>
    <row r="17" spans="2:18" ht="18" customHeight="1" x14ac:dyDescent="0.2">
      <c r="B17" s="133" t="s">
        <v>866</v>
      </c>
      <c r="C17" s="229">
        <v>29.073439878234399</v>
      </c>
      <c r="D17" s="229">
        <v>37.737630208333336</v>
      </c>
      <c r="E17" s="229">
        <v>35.333333333333336</v>
      </c>
      <c r="F17" s="539">
        <v>31.190212765957448</v>
      </c>
      <c r="G17" s="825"/>
      <c r="H17" s="825"/>
      <c r="I17" s="825"/>
      <c r="J17" s="922"/>
      <c r="K17" s="922"/>
      <c r="L17" s="922"/>
      <c r="M17" s="922"/>
      <c r="O17" s="925"/>
      <c r="P17" s="925"/>
      <c r="Q17" s="925"/>
      <c r="R17" s="925"/>
    </row>
    <row r="18" spans="2:18" ht="18" customHeight="1" x14ac:dyDescent="0.2">
      <c r="B18" s="133" t="s">
        <v>75</v>
      </c>
      <c r="C18" s="229">
        <v>30.415500538213131</v>
      </c>
      <c r="D18" s="229">
        <v>31.386298215313758</v>
      </c>
      <c r="E18" s="229">
        <v>31.439163498098861</v>
      </c>
      <c r="F18" s="539">
        <v>31.112468671679199</v>
      </c>
      <c r="G18" s="825"/>
      <c r="H18" s="825"/>
      <c r="I18" s="825"/>
      <c r="J18" s="922"/>
      <c r="K18" s="922"/>
      <c r="L18" s="922"/>
      <c r="M18" s="922"/>
      <c r="O18" s="925"/>
      <c r="P18" s="925"/>
      <c r="Q18" s="925"/>
      <c r="R18" s="925"/>
    </row>
    <row r="19" spans="2:18" ht="18" customHeight="1" x14ac:dyDescent="0.2">
      <c r="B19" s="133" t="s">
        <v>76</v>
      </c>
      <c r="C19" s="229">
        <v>29.292425695110261</v>
      </c>
      <c r="D19" s="229">
        <v>26.210542540073984</v>
      </c>
      <c r="E19" s="229">
        <v>28.957040572792362</v>
      </c>
      <c r="F19" s="539">
        <v>27.625972762645915</v>
      </c>
      <c r="G19" s="825"/>
      <c r="H19" s="825"/>
      <c r="I19" s="825"/>
      <c r="J19" s="922"/>
      <c r="K19" s="922"/>
      <c r="L19" s="922"/>
      <c r="M19" s="922"/>
      <c r="O19" s="925"/>
      <c r="P19" s="925"/>
      <c r="Q19" s="925"/>
      <c r="R19" s="925"/>
    </row>
    <row r="20" spans="2:18" ht="18" customHeight="1" x14ac:dyDescent="0.2">
      <c r="B20" s="133" t="s">
        <v>77</v>
      </c>
      <c r="C20" s="229">
        <v>26.473640856672159</v>
      </c>
      <c r="D20" s="229">
        <v>23.341977309562399</v>
      </c>
      <c r="E20" s="229">
        <v>24.307692307692307</v>
      </c>
      <c r="F20" s="539">
        <v>24.63490566037736</v>
      </c>
      <c r="G20" s="825"/>
      <c r="H20" s="825"/>
      <c r="I20" s="825"/>
      <c r="J20" s="922"/>
      <c r="K20" s="922"/>
      <c r="L20" s="922"/>
      <c r="M20" s="922"/>
      <c r="O20" s="925"/>
      <c r="P20" s="925"/>
      <c r="Q20" s="925"/>
      <c r="R20" s="925"/>
    </row>
    <row r="21" spans="2:18" ht="18" customHeight="1" x14ac:dyDescent="0.2">
      <c r="B21" s="133" t="s">
        <v>78</v>
      </c>
      <c r="C21" s="229">
        <v>21.918289786223276</v>
      </c>
      <c r="D21" s="229">
        <v>20.488606485539002</v>
      </c>
      <c r="E21" s="229">
        <v>26.46346555323591</v>
      </c>
      <c r="F21" s="539">
        <v>21.695232223592274</v>
      </c>
      <c r="G21" s="825"/>
      <c r="H21" s="825"/>
      <c r="I21" s="825"/>
      <c r="J21" s="922"/>
      <c r="K21" s="922"/>
      <c r="L21" s="922"/>
      <c r="M21" s="922"/>
      <c r="O21" s="925"/>
      <c r="P21" s="925"/>
      <c r="Q21" s="925"/>
      <c r="R21" s="925"/>
    </row>
    <row r="22" spans="2:18" ht="18" customHeight="1" x14ac:dyDescent="0.2">
      <c r="B22" s="133" t="s">
        <v>79</v>
      </c>
      <c r="C22" s="229">
        <v>21.231605032405643</v>
      </c>
      <c r="D22" s="229">
        <v>21.121237113402064</v>
      </c>
      <c r="E22" s="229">
        <v>23.014134275618375</v>
      </c>
      <c r="F22" s="539">
        <v>21.450253635441324</v>
      </c>
      <c r="G22" s="825"/>
      <c r="H22" s="825"/>
      <c r="I22" s="825"/>
      <c r="J22" s="922"/>
      <c r="K22" s="922"/>
      <c r="L22" s="922"/>
      <c r="M22" s="922"/>
      <c r="O22" s="925"/>
      <c r="P22" s="925"/>
      <c r="Q22" s="925"/>
      <c r="R22" s="925"/>
    </row>
    <row r="23" spans="2:18" ht="18" customHeight="1" x14ac:dyDescent="0.2">
      <c r="B23" s="231" t="s">
        <v>129</v>
      </c>
      <c r="C23" s="232">
        <v>25.753010797342192</v>
      </c>
      <c r="D23" s="232">
        <v>24.42351261304141</v>
      </c>
      <c r="E23" s="232">
        <v>25.921344096114137</v>
      </c>
      <c r="F23" s="539">
        <v>25.160128067366944</v>
      </c>
      <c r="G23" s="825"/>
      <c r="H23" s="825"/>
      <c r="I23" s="825"/>
      <c r="J23" s="922"/>
      <c r="K23" s="922"/>
      <c r="L23" s="922"/>
      <c r="M23" s="922"/>
      <c r="O23" s="925"/>
      <c r="P23" s="925"/>
      <c r="Q23" s="925"/>
      <c r="R23" s="925"/>
    </row>
    <row r="24" spans="2:18" ht="18" customHeight="1" x14ac:dyDescent="0.2">
      <c r="B24" s="623" t="s">
        <v>130</v>
      </c>
      <c r="C24" s="232"/>
      <c r="D24" s="232"/>
      <c r="E24" s="232"/>
      <c r="F24" s="539"/>
      <c r="G24" s="825"/>
      <c r="H24" s="825"/>
      <c r="I24" s="825"/>
    </row>
    <row r="25" spans="2:18" ht="18" customHeight="1" x14ac:dyDescent="0.2">
      <c r="B25" s="133" t="s">
        <v>866</v>
      </c>
      <c r="C25" s="229">
        <v>21.515582603302583</v>
      </c>
      <c r="D25" s="229">
        <v>30.534546904065905</v>
      </c>
      <c r="E25" s="229">
        <v>30.616816431322206</v>
      </c>
      <c r="F25" s="539">
        <v>23.867983487185366</v>
      </c>
      <c r="G25" s="825"/>
      <c r="H25" s="825"/>
      <c r="I25" s="825"/>
      <c r="J25" s="922"/>
      <c r="K25" s="922"/>
      <c r="L25" s="922"/>
      <c r="M25" s="922"/>
      <c r="O25" s="925"/>
      <c r="P25" s="925"/>
      <c r="Q25" s="925"/>
      <c r="R25" s="925"/>
    </row>
    <row r="26" spans="2:18" ht="18" customHeight="1" x14ac:dyDescent="0.2">
      <c r="B26" s="133" t="s">
        <v>75</v>
      </c>
      <c r="C26" s="579">
        <v>23.708714198659354</v>
      </c>
      <c r="D26" s="579">
        <v>23.215209202891174</v>
      </c>
      <c r="E26" s="579">
        <v>26.226130653266331</v>
      </c>
      <c r="F26" s="539">
        <v>23.80476547625916</v>
      </c>
      <c r="G26" s="825"/>
      <c r="H26" s="825"/>
      <c r="I26" s="825"/>
      <c r="J26" s="922"/>
      <c r="K26" s="922"/>
      <c r="L26" s="922"/>
      <c r="M26" s="922"/>
      <c r="O26" s="925"/>
      <c r="P26" s="925"/>
      <c r="Q26" s="925"/>
      <c r="R26" s="925"/>
    </row>
    <row r="27" spans="2:18" ht="18" customHeight="1" x14ac:dyDescent="0.2">
      <c r="B27" s="133" t="s">
        <v>76</v>
      </c>
      <c r="C27" s="579">
        <v>21.637708878598751</v>
      </c>
      <c r="D27" s="579">
        <v>19.895211615693544</v>
      </c>
      <c r="E27" s="579">
        <v>22.885293461280963</v>
      </c>
      <c r="F27" s="539">
        <v>20.898758169934641</v>
      </c>
      <c r="G27" s="825"/>
      <c r="H27" s="825"/>
      <c r="I27" s="825"/>
      <c r="J27" s="922"/>
      <c r="K27" s="922"/>
      <c r="L27" s="922"/>
      <c r="M27" s="922"/>
      <c r="O27" s="925"/>
      <c r="P27" s="925"/>
      <c r="Q27" s="925"/>
      <c r="R27" s="925"/>
    </row>
    <row r="28" spans="2:18" ht="18" customHeight="1" x14ac:dyDescent="0.2">
      <c r="B28" s="133" t="s">
        <v>77</v>
      </c>
      <c r="C28" s="579">
        <v>19.273667029379762</v>
      </c>
      <c r="D28" s="579">
        <v>18.91863113842242</v>
      </c>
      <c r="E28" s="579">
        <v>20.501320528211284</v>
      </c>
      <c r="F28" s="539">
        <v>19.23157420653844</v>
      </c>
      <c r="G28" s="825"/>
      <c r="H28" s="825"/>
      <c r="I28" s="825"/>
      <c r="J28" s="922"/>
      <c r="K28" s="922"/>
      <c r="L28" s="922"/>
      <c r="M28" s="922"/>
      <c r="O28" s="925"/>
      <c r="P28" s="925"/>
      <c r="Q28" s="925"/>
      <c r="R28" s="925"/>
    </row>
    <row r="29" spans="2:18" ht="18" customHeight="1" x14ac:dyDescent="0.2">
      <c r="B29" s="133" t="s">
        <v>78</v>
      </c>
      <c r="C29" s="579">
        <v>18.396344181899241</v>
      </c>
      <c r="D29" s="579">
        <v>17.72281651997292</v>
      </c>
      <c r="E29" s="579">
        <v>22.488038277511961</v>
      </c>
      <c r="F29" s="539">
        <v>18.566552047514847</v>
      </c>
      <c r="G29" s="825"/>
      <c r="H29" s="825"/>
      <c r="I29" s="825"/>
      <c r="J29" s="922"/>
      <c r="K29" s="922"/>
      <c r="L29" s="922"/>
      <c r="M29" s="922"/>
      <c r="O29" s="925"/>
      <c r="P29" s="925"/>
      <c r="Q29" s="925"/>
      <c r="R29" s="925"/>
    </row>
    <row r="30" spans="2:18" ht="18" customHeight="1" x14ac:dyDescent="0.2">
      <c r="B30" s="133" t="s">
        <v>79</v>
      </c>
      <c r="C30" s="579">
        <v>18.052163415718915</v>
      </c>
      <c r="D30" s="579">
        <v>17.249100719424462</v>
      </c>
      <c r="E30" s="579">
        <v>18.262131002153808</v>
      </c>
      <c r="F30" s="539">
        <v>17.710120643431637</v>
      </c>
      <c r="G30" s="825"/>
      <c r="H30" s="825"/>
      <c r="I30" s="825"/>
      <c r="J30" s="922"/>
      <c r="K30" s="922"/>
      <c r="L30" s="922"/>
      <c r="M30" s="922"/>
      <c r="O30" s="925"/>
      <c r="P30" s="925"/>
      <c r="Q30" s="925"/>
      <c r="R30" s="925"/>
    </row>
    <row r="31" spans="2:18" ht="18" customHeight="1" x14ac:dyDescent="0.2">
      <c r="B31" s="231" t="s">
        <v>150</v>
      </c>
      <c r="C31" s="232">
        <v>20.276228044251994</v>
      </c>
      <c r="D31" s="232">
        <v>20.170765162374575</v>
      </c>
      <c r="E31" s="232">
        <v>21.711854642144914</v>
      </c>
      <c r="F31" s="539">
        <v>20.40782390963842</v>
      </c>
      <c r="G31" s="825"/>
      <c r="H31" s="825"/>
      <c r="I31" s="825"/>
      <c r="J31" s="922"/>
      <c r="K31" s="922"/>
      <c r="L31" s="922"/>
      <c r="M31" s="922"/>
      <c r="O31" s="925"/>
      <c r="P31" s="925"/>
      <c r="Q31" s="925"/>
      <c r="R31" s="925"/>
    </row>
    <row r="32" spans="2:18" ht="36" customHeight="1" x14ac:dyDescent="0.2">
      <c r="B32" s="2093" t="s">
        <v>779</v>
      </c>
      <c r="C32" s="2093"/>
      <c r="D32" s="2093"/>
      <c r="E32" s="2093"/>
      <c r="F32" s="2093"/>
      <c r="G32" s="834"/>
      <c r="H32" s="834"/>
      <c r="I32" s="834"/>
    </row>
    <row r="33" spans="2:9" ht="14.25" customHeight="1" x14ac:dyDescent="0.25">
      <c r="B33" s="234"/>
      <c r="C33" s="235"/>
      <c r="D33" s="235"/>
      <c r="E33" s="235"/>
      <c r="F33" s="235"/>
      <c r="G33" s="269"/>
      <c r="H33" s="269"/>
      <c r="I33" s="269"/>
    </row>
    <row r="34" spans="2:9" ht="15" x14ac:dyDescent="0.25">
      <c r="G34" s="269"/>
      <c r="H34" s="269"/>
      <c r="I34" s="269"/>
    </row>
    <row r="35" spans="2:9" ht="15" x14ac:dyDescent="0.25">
      <c r="G35" s="269"/>
      <c r="H35" s="269"/>
      <c r="I35" s="269"/>
    </row>
    <row r="36" spans="2:9" ht="15" x14ac:dyDescent="0.25">
      <c r="G36" s="269"/>
      <c r="H36" s="269"/>
      <c r="I36" s="269"/>
    </row>
    <row r="37" spans="2:9" ht="15" x14ac:dyDescent="0.25">
      <c r="G37" s="269"/>
      <c r="H37" s="269"/>
      <c r="I37" s="269"/>
    </row>
    <row r="38" spans="2:9" ht="15" x14ac:dyDescent="0.25">
      <c r="G38" s="269"/>
      <c r="H38" s="269"/>
      <c r="I38" s="269"/>
    </row>
    <row r="48" spans="2:9" x14ac:dyDescent="0.2">
      <c r="B48" s="3"/>
      <c r="C48" s="3"/>
    </row>
    <row r="64" ht="15.6" customHeight="1" x14ac:dyDescent="0.2"/>
    <row r="65" ht="15.6" customHeight="1" x14ac:dyDescent="0.2"/>
    <row r="74" ht="14.45" customHeight="1" x14ac:dyDescent="0.2"/>
    <row r="75" ht="14.45" customHeight="1" x14ac:dyDescent="0.2"/>
    <row r="86" spans="4:6" x14ac:dyDescent="0.2">
      <c r="D86" s="94"/>
    </row>
    <row r="89" spans="4:6" ht="15" x14ac:dyDescent="0.25">
      <c r="D89" s="638"/>
      <c r="E89" s="638"/>
      <c r="F89" s="638"/>
    </row>
    <row r="90" spans="4:6" ht="15" x14ac:dyDescent="0.25">
      <c r="D90" s="638"/>
      <c r="E90" s="638"/>
      <c r="F90" s="638"/>
    </row>
    <row r="94" spans="4:6" ht="15" x14ac:dyDescent="0.25">
      <c r="D94" s="270"/>
      <c r="E94" s="270"/>
      <c r="F94" s="270"/>
    </row>
    <row r="104" spans="4:6" ht="15" x14ac:dyDescent="0.25">
      <c r="D104" s="638"/>
      <c r="E104" s="638"/>
      <c r="F104" s="638"/>
    </row>
    <row r="105" spans="4:6" ht="15" x14ac:dyDescent="0.25">
      <c r="D105" s="638"/>
      <c r="E105" s="638"/>
      <c r="F105" s="638"/>
    </row>
  </sheetData>
  <mergeCells count="7">
    <mergeCell ref="B32:F32"/>
    <mergeCell ref="B2:F2"/>
    <mergeCell ref="B3:F3"/>
    <mergeCell ref="B4:F4"/>
    <mergeCell ref="B6:B7"/>
    <mergeCell ref="C6:E6"/>
    <mergeCell ref="F6:F7"/>
  </mergeCells>
  <hyperlinks>
    <hyperlink ref="G2" location="'Capítulo I'!A1" display="Volver" xr:uid="{00000000-0004-0000-1F00-000000000000}"/>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499984740745262"/>
  </sheetPr>
  <dimension ref="B1:O40"/>
  <sheetViews>
    <sheetView showGridLines="0" zoomScale="90" zoomScaleNormal="90" workbookViewId="0"/>
  </sheetViews>
  <sheetFormatPr baseColWidth="10" defaultColWidth="11.42578125" defaultRowHeight="12.75" x14ac:dyDescent="0.2"/>
  <cols>
    <col min="1" max="1" width="18.5703125" style="40" customWidth="1"/>
    <col min="2" max="2" width="44.85546875" style="896" customWidth="1"/>
    <col min="3" max="6" width="15" style="896" customWidth="1"/>
    <col min="7" max="16384" width="11.42578125" style="40"/>
  </cols>
  <sheetData>
    <row r="1" spans="2:7" ht="42.95" customHeight="1" x14ac:dyDescent="0.2"/>
    <row r="2" spans="2:7" ht="29.25" customHeight="1" x14ac:dyDescent="0.2">
      <c r="B2" s="1984" t="s">
        <v>908</v>
      </c>
      <c r="C2" s="1984"/>
      <c r="D2" s="1984"/>
      <c r="E2" s="1984"/>
      <c r="F2" s="1984"/>
      <c r="G2" s="875"/>
    </row>
    <row r="3" spans="2:7" ht="49.5" customHeight="1" x14ac:dyDescent="0.2">
      <c r="B3" s="2098" t="s">
        <v>909</v>
      </c>
      <c r="C3" s="2042"/>
      <c r="D3" s="2042"/>
      <c r="E3" s="2042"/>
      <c r="F3" s="2042"/>
    </row>
    <row r="4" spans="2:7" ht="19.149999999999999" customHeight="1" thickBot="1" x14ac:dyDescent="0.25">
      <c r="B4" s="2026">
        <v>2021</v>
      </c>
      <c r="C4" s="2026"/>
      <c r="D4" s="2026"/>
      <c r="E4" s="2026"/>
      <c r="F4" s="2026"/>
    </row>
    <row r="5" spans="2:7" ht="15.75" x14ac:dyDescent="0.25">
      <c r="B5" s="899"/>
      <c r="C5" s="900"/>
      <c r="D5" s="900"/>
      <c r="E5" s="900"/>
      <c r="F5" s="900"/>
    </row>
    <row r="6" spans="2:7" ht="15.75" x14ac:dyDescent="0.2">
      <c r="B6" s="2006" t="s">
        <v>73</v>
      </c>
      <c r="C6" s="2085" t="s">
        <v>17</v>
      </c>
      <c r="D6" s="2085"/>
      <c r="E6" s="2085"/>
      <c r="F6" s="2049" t="s">
        <v>8</v>
      </c>
    </row>
    <row r="7" spans="2:7" ht="15.75" x14ac:dyDescent="0.2">
      <c r="B7" s="2070"/>
      <c r="C7" s="897" t="s">
        <v>18</v>
      </c>
      <c r="D7" s="897" t="s">
        <v>19</v>
      </c>
      <c r="E7" s="897" t="s">
        <v>20</v>
      </c>
      <c r="F7" s="2049"/>
    </row>
    <row r="8" spans="2:7" ht="18" customHeight="1" x14ac:dyDescent="0.2">
      <c r="B8" s="623" t="s">
        <v>161</v>
      </c>
      <c r="C8" s="250"/>
      <c r="D8" s="250"/>
      <c r="E8" s="250"/>
      <c r="F8" s="250"/>
    </row>
    <row r="9" spans="2:7" ht="18" customHeight="1" x14ac:dyDescent="0.2">
      <c r="B9" s="133" t="s">
        <v>866</v>
      </c>
      <c r="C9" s="901">
        <v>402249</v>
      </c>
      <c r="D9" s="901">
        <v>171838</v>
      </c>
      <c r="E9" s="901">
        <v>38585</v>
      </c>
      <c r="F9" s="902">
        <v>612672</v>
      </c>
    </row>
    <row r="10" spans="2:7" ht="18" customHeight="1" x14ac:dyDescent="0.2">
      <c r="B10" s="133" t="s">
        <v>75</v>
      </c>
      <c r="C10" s="248">
        <v>88462</v>
      </c>
      <c r="D10" s="248">
        <v>173525</v>
      </c>
      <c r="E10" s="248">
        <v>51310</v>
      </c>
      <c r="F10" s="902">
        <v>313297</v>
      </c>
    </row>
    <row r="11" spans="2:7" ht="18" customHeight="1" x14ac:dyDescent="0.2">
      <c r="B11" s="133" t="s">
        <v>76</v>
      </c>
      <c r="C11" s="248">
        <v>153845</v>
      </c>
      <c r="D11" s="248">
        <v>236977</v>
      </c>
      <c r="E11" s="248">
        <v>78283</v>
      </c>
      <c r="F11" s="902">
        <v>469105</v>
      </c>
    </row>
    <row r="12" spans="2:7" ht="18" customHeight="1" x14ac:dyDescent="0.2">
      <c r="B12" s="133" t="s">
        <v>77</v>
      </c>
      <c r="C12" s="248">
        <v>186983</v>
      </c>
      <c r="D12" s="248">
        <v>241911</v>
      </c>
      <c r="E12" s="248">
        <v>62004</v>
      </c>
      <c r="F12" s="902">
        <v>490898</v>
      </c>
    </row>
    <row r="13" spans="2:7" ht="18" customHeight="1" x14ac:dyDescent="0.2">
      <c r="B13" s="133" t="s">
        <v>78</v>
      </c>
      <c r="C13" s="248">
        <v>77651</v>
      </c>
      <c r="D13" s="248">
        <v>84128</v>
      </c>
      <c r="E13" s="248">
        <v>29624</v>
      </c>
      <c r="F13" s="902">
        <v>191403</v>
      </c>
    </row>
    <row r="14" spans="2:7" ht="18" customHeight="1" x14ac:dyDescent="0.2">
      <c r="B14" s="133" t="s">
        <v>79</v>
      </c>
      <c r="C14" s="248">
        <v>172742</v>
      </c>
      <c r="D14" s="248">
        <v>210782</v>
      </c>
      <c r="E14" s="248">
        <v>92039</v>
      </c>
      <c r="F14" s="902">
        <v>475563</v>
      </c>
    </row>
    <row r="15" spans="2:7" ht="18" customHeight="1" x14ac:dyDescent="0.2">
      <c r="B15" s="231" t="s">
        <v>127</v>
      </c>
      <c r="C15" s="250">
        <v>1081932</v>
      </c>
      <c r="D15" s="250">
        <v>1119161</v>
      </c>
      <c r="E15" s="250">
        <v>351845</v>
      </c>
      <c r="F15" s="903">
        <v>2552938</v>
      </c>
    </row>
    <row r="16" spans="2:7" ht="18" customHeight="1" x14ac:dyDescent="0.2">
      <c r="B16" s="623" t="s">
        <v>910</v>
      </c>
      <c r="C16" s="232"/>
      <c r="D16" s="232"/>
      <c r="E16" s="232"/>
      <c r="F16" s="539"/>
    </row>
    <row r="17" spans="2:15" ht="18" customHeight="1" x14ac:dyDescent="0.2">
      <c r="B17" s="133" t="s">
        <v>866</v>
      </c>
      <c r="C17" s="901">
        <v>152810</v>
      </c>
      <c r="D17" s="901">
        <v>57965</v>
      </c>
      <c r="E17" s="901">
        <v>9116</v>
      </c>
      <c r="F17" s="902">
        <v>219891</v>
      </c>
      <c r="G17" s="906"/>
      <c r="H17" s="906"/>
      <c r="I17" s="906"/>
      <c r="J17" s="764"/>
      <c r="L17" s="94"/>
      <c r="M17" s="94"/>
      <c r="N17" s="94"/>
      <c r="O17" s="94"/>
    </row>
    <row r="18" spans="2:15" ht="18" customHeight="1" x14ac:dyDescent="0.2">
      <c r="B18" s="133" t="s">
        <v>75</v>
      </c>
      <c r="C18" s="248">
        <v>28256</v>
      </c>
      <c r="D18" s="248">
        <v>54518</v>
      </c>
      <c r="E18" s="248">
        <v>16537</v>
      </c>
      <c r="F18" s="902">
        <v>99311</v>
      </c>
      <c r="G18" s="906"/>
      <c r="H18" s="906"/>
      <c r="I18" s="906"/>
      <c r="J18" s="764"/>
      <c r="L18" s="94"/>
      <c r="M18" s="94"/>
      <c r="N18" s="94"/>
      <c r="O18" s="94"/>
    </row>
    <row r="19" spans="2:15" ht="18" customHeight="1" x14ac:dyDescent="0.2">
      <c r="B19" s="133" t="s">
        <v>76</v>
      </c>
      <c r="C19" s="248">
        <v>61104</v>
      </c>
      <c r="D19" s="248">
        <v>85027</v>
      </c>
      <c r="E19" s="248">
        <v>24266</v>
      </c>
      <c r="F19" s="902">
        <v>170397</v>
      </c>
      <c r="G19" s="906"/>
      <c r="H19" s="906"/>
      <c r="I19" s="906"/>
      <c r="J19" s="764"/>
      <c r="L19" s="94"/>
      <c r="M19" s="94"/>
      <c r="N19" s="94"/>
      <c r="O19" s="94"/>
    </row>
    <row r="20" spans="2:15" ht="18" customHeight="1" x14ac:dyDescent="0.2">
      <c r="B20" s="133" t="s">
        <v>77</v>
      </c>
      <c r="C20" s="248">
        <v>96417</v>
      </c>
      <c r="D20" s="248">
        <v>115216</v>
      </c>
      <c r="E20" s="248">
        <v>23384</v>
      </c>
      <c r="F20" s="902">
        <v>235017</v>
      </c>
      <c r="G20" s="906"/>
      <c r="H20" s="906"/>
      <c r="I20" s="906"/>
      <c r="J20" s="764"/>
      <c r="L20" s="94"/>
      <c r="M20" s="94"/>
      <c r="N20" s="94"/>
      <c r="O20" s="94"/>
    </row>
    <row r="21" spans="2:15" ht="18" customHeight="1" x14ac:dyDescent="0.2">
      <c r="B21" s="133" t="s">
        <v>78</v>
      </c>
      <c r="C21" s="248">
        <v>46138</v>
      </c>
      <c r="D21" s="248">
        <v>46755</v>
      </c>
      <c r="E21" s="248">
        <v>12676</v>
      </c>
      <c r="F21" s="902">
        <v>105569</v>
      </c>
      <c r="G21" s="906"/>
      <c r="H21" s="906"/>
      <c r="I21" s="906"/>
      <c r="J21" s="764"/>
      <c r="L21" s="94"/>
      <c r="M21" s="94"/>
      <c r="N21" s="94"/>
      <c r="O21" s="94"/>
    </row>
    <row r="22" spans="2:15" ht="18" customHeight="1" x14ac:dyDescent="0.2">
      <c r="B22" s="133" t="s">
        <v>79</v>
      </c>
      <c r="C22" s="248">
        <v>111381</v>
      </c>
      <c r="D22" s="248">
        <v>153657</v>
      </c>
      <c r="E22" s="248">
        <v>52104</v>
      </c>
      <c r="F22" s="902">
        <v>317142</v>
      </c>
      <c r="G22" s="906"/>
      <c r="H22" s="906"/>
      <c r="I22" s="906"/>
      <c r="J22" s="764"/>
      <c r="L22" s="94"/>
      <c r="M22" s="94"/>
      <c r="N22" s="94"/>
      <c r="O22" s="94"/>
    </row>
    <row r="23" spans="2:15" ht="18" customHeight="1" x14ac:dyDescent="0.2">
      <c r="B23" s="231" t="s">
        <v>129</v>
      </c>
      <c r="C23" s="250">
        <v>496106</v>
      </c>
      <c r="D23" s="250">
        <v>513138</v>
      </c>
      <c r="E23" s="250">
        <v>138083</v>
      </c>
      <c r="F23" s="902">
        <v>1147327</v>
      </c>
      <c r="G23" s="764"/>
      <c r="H23" s="764"/>
      <c r="I23" s="764"/>
      <c r="J23" s="764"/>
      <c r="L23" s="94"/>
      <c r="M23" s="94"/>
      <c r="N23" s="94"/>
      <c r="O23" s="94"/>
    </row>
    <row r="24" spans="2:15" ht="18" customHeight="1" x14ac:dyDescent="0.2">
      <c r="B24" s="623" t="s">
        <v>130</v>
      </c>
      <c r="C24" s="232"/>
      <c r="D24" s="232"/>
      <c r="E24" s="232"/>
      <c r="F24" s="539"/>
    </row>
    <row r="25" spans="2:15" ht="18" customHeight="1" x14ac:dyDescent="0.2">
      <c r="B25" s="133" t="s">
        <v>866</v>
      </c>
      <c r="C25" s="580">
        <v>555059</v>
      </c>
      <c r="D25" s="580">
        <v>229803</v>
      </c>
      <c r="E25" s="580">
        <v>47701</v>
      </c>
      <c r="F25" s="902">
        <v>832563</v>
      </c>
      <c r="G25" s="906"/>
      <c r="H25" s="906"/>
      <c r="I25" s="906"/>
      <c r="J25" s="906"/>
      <c r="L25" s="94"/>
      <c r="M25" s="94"/>
      <c r="N25" s="94"/>
      <c r="O25" s="94"/>
    </row>
    <row r="26" spans="2:15" ht="18" customHeight="1" x14ac:dyDescent="0.2">
      <c r="B26" s="133" t="s">
        <v>75</v>
      </c>
      <c r="C26" s="580">
        <v>116718</v>
      </c>
      <c r="D26" s="580">
        <v>228043</v>
      </c>
      <c r="E26" s="580">
        <v>67847</v>
      </c>
      <c r="F26" s="902">
        <v>412608</v>
      </c>
      <c r="G26" s="906"/>
      <c r="H26" s="906"/>
      <c r="I26" s="906"/>
      <c r="J26" s="906"/>
      <c r="L26" s="94"/>
      <c r="M26" s="94"/>
      <c r="N26" s="94"/>
      <c r="O26" s="94"/>
    </row>
    <row r="27" spans="2:15" ht="18" customHeight="1" x14ac:dyDescent="0.2">
      <c r="B27" s="133" t="s">
        <v>76</v>
      </c>
      <c r="C27" s="580">
        <v>214949</v>
      </c>
      <c r="D27" s="580">
        <v>322004</v>
      </c>
      <c r="E27" s="580">
        <v>102549</v>
      </c>
      <c r="F27" s="902">
        <v>639502</v>
      </c>
      <c r="G27" s="906"/>
      <c r="H27" s="906"/>
      <c r="I27" s="906"/>
      <c r="J27" s="906"/>
      <c r="L27" s="94"/>
      <c r="M27" s="94"/>
      <c r="N27" s="94"/>
      <c r="O27" s="94"/>
    </row>
    <row r="28" spans="2:15" ht="18" customHeight="1" x14ac:dyDescent="0.2">
      <c r="B28" s="133" t="s">
        <v>77</v>
      </c>
      <c r="C28" s="580">
        <v>283400</v>
      </c>
      <c r="D28" s="580">
        <v>357127</v>
      </c>
      <c r="E28" s="580">
        <v>85388</v>
      </c>
      <c r="F28" s="902">
        <v>725915</v>
      </c>
      <c r="G28" s="906"/>
      <c r="H28" s="906"/>
      <c r="I28" s="906"/>
      <c r="J28" s="906"/>
      <c r="L28" s="94"/>
      <c r="M28" s="94"/>
      <c r="N28" s="94"/>
      <c r="O28" s="94"/>
    </row>
    <row r="29" spans="2:15" ht="18" customHeight="1" x14ac:dyDescent="0.2">
      <c r="B29" s="133" t="s">
        <v>78</v>
      </c>
      <c r="C29" s="580">
        <v>123789</v>
      </c>
      <c r="D29" s="580">
        <v>130883</v>
      </c>
      <c r="E29" s="580">
        <v>42300</v>
      </c>
      <c r="F29" s="902">
        <v>296972</v>
      </c>
      <c r="G29" s="906"/>
      <c r="H29" s="906"/>
      <c r="I29" s="906"/>
      <c r="J29" s="906"/>
      <c r="L29" s="94"/>
      <c r="M29" s="94"/>
      <c r="N29" s="94"/>
      <c r="O29" s="94"/>
    </row>
    <row r="30" spans="2:15" ht="18" customHeight="1" x14ac:dyDescent="0.2">
      <c r="B30" s="133" t="s">
        <v>79</v>
      </c>
      <c r="C30" s="580">
        <v>284123</v>
      </c>
      <c r="D30" s="580">
        <v>364439</v>
      </c>
      <c r="E30" s="580">
        <v>144143</v>
      </c>
      <c r="F30" s="902">
        <v>792705</v>
      </c>
      <c r="G30" s="906"/>
      <c r="H30" s="906"/>
      <c r="I30" s="906"/>
      <c r="J30" s="906"/>
      <c r="L30" s="94"/>
      <c r="M30" s="94"/>
      <c r="N30" s="94"/>
      <c r="O30" s="94"/>
    </row>
    <row r="31" spans="2:15" ht="18" customHeight="1" x14ac:dyDescent="0.2">
      <c r="B31" s="231" t="s">
        <v>911</v>
      </c>
      <c r="C31" s="250">
        <v>1578038</v>
      </c>
      <c r="D31" s="250">
        <v>1632299</v>
      </c>
      <c r="E31" s="250">
        <v>489928</v>
      </c>
      <c r="F31" s="902">
        <v>3700265</v>
      </c>
      <c r="G31" s="906"/>
      <c r="H31" s="906"/>
      <c r="I31" s="906"/>
      <c r="J31" s="906"/>
      <c r="L31" s="94"/>
      <c r="M31" s="94"/>
      <c r="N31" s="94"/>
      <c r="O31" s="94"/>
    </row>
    <row r="32" spans="2:15" ht="17.25" customHeight="1" x14ac:dyDescent="0.2">
      <c r="B32" s="623" t="s">
        <v>167</v>
      </c>
      <c r="C32" s="232"/>
      <c r="D32" s="232"/>
      <c r="E32" s="232"/>
      <c r="F32" s="539"/>
    </row>
    <row r="33" spans="2:15" ht="18" customHeight="1" x14ac:dyDescent="0.2">
      <c r="B33" s="133" t="s">
        <v>866</v>
      </c>
      <c r="C33" s="901">
        <v>45380</v>
      </c>
      <c r="D33" s="901">
        <v>20231</v>
      </c>
      <c r="E33" s="901">
        <v>1638</v>
      </c>
      <c r="F33" s="902">
        <v>67249</v>
      </c>
      <c r="G33" s="906"/>
      <c r="H33" s="906"/>
      <c r="I33" s="906"/>
      <c r="J33" s="764"/>
      <c r="L33" s="94"/>
      <c r="M33" s="94"/>
      <c r="N33" s="94"/>
      <c r="O33" s="94"/>
    </row>
    <row r="34" spans="2:15" ht="18" customHeight="1" x14ac:dyDescent="0.2">
      <c r="B34" s="133" t="s">
        <v>75</v>
      </c>
      <c r="C34" s="248">
        <v>7735</v>
      </c>
      <c r="D34" s="248">
        <v>14456</v>
      </c>
      <c r="E34" s="248">
        <v>514</v>
      </c>
      <c r="F34" s="902">
        <v>22705</v>
      </c>
      <c r="G34" s="906"/>
      <c r="H34" s="906"/>
      <c r="I34" s="906"/>
      <c r="J34" s="764"/>
      <c r="L34" s="94"/>
      <c r="M34" s="94"/>
      <c r="N34" s="94"/>
      <c r="O34" s="94"/>
    </row>
    <row r="35" spans="2:15" ht="18" customHeight="1" x14ac:dyDescent="0.2">
      <c r="B35" s="133" t="s">
        <v>76</v>
      </c>
      <c r="C35" s="248">
        <v>18691</v>
      </c>
      <c r="D35" s="248">
        <v>31523</v>
      </c>
      <c r="E35" s="248">
        <v>1817</v>
      </c>
      <c r="F35" s="902">
        <v>52031</v>
      </c>
      <c r="G35" s="906"/>
      <c r="H35" s="906"/>
      <c r="I35" s="906"/>
      <c r="J35" s="764"/>
      <c r="L35" s="94"/>
      <c r="M35" s="94"/>
      <c r="N35" s="94"/>
      <c r="O35" s="94"/>
    </row>
    <row r="36" spans="2:15" ht="18" customHeight="1" x14ac:dyDescent="0.2">
      <c r="B36" s="133" t="s">
        <v>77</v>
      </c>
      <c r="C36" s="248">
        <v>36440</v>
      </c>
      <c r="D36" s="248">
        <v>54651</v>
      </c>
      <c r="E36" s="248">
        <v>2717</v>
      </c>
      <c r="F36" s="902">
        <v>93808</v>
      </c>
      <c r="G36" s="906"/>
      <c r="H36" s="906"/>
      <c r="I36" s="906"/>
      <c r="J36" s="764"/>
      <c r="L36" s="94"/>
      <c r="M36" s="94"/>
      <c r="N36" s="94"/>
      <c r="O36" s="94"/>
    </row>
    <row r="37" spans="2:15" ht="18" customHeight="1" x14ac:dyDescent="0.2">
      <c r="B37" s="133" t="s">
        <v>78</v>
      </c>
      <c r="C37" s="248">
        <v>28918</v>
      </c>
      <c r="D37" s="248">
        <v>27375</v>
      </c>
      <c r="E37" s="248">
        <v>3284</v>
      </c>
      <c r="F37" s="902">
        <v>59577</v>
      </c>
      <c r="G37" s="906"/>
      <c r="H37" s="906"/>
      <c r="I37" s="906"/>
      <c r="J37" s="764"/>
      <c r="L37" s="94"/>
      <c r="M37" s="94"/>
      <c r="N37" s="94"/>
      <c r="O37" s="94"/>
    </row>
    <row r="38" spans="2:15" ht="18" customHeight="1" x14ac:dyDescent="0.2">
      <c r="B38" s="133" t="s">
        <v>79</v>
      </c>
      <c r="C38" s="248">
        <v>108397</v>
      </c>
      <c r="D38" s="248">
        <v>107158</v>
      </c>
      <c r="E38" s="248">
        <v>17699</v>
      </c>
      <c r="F38" s="902">
        <v>233254</v>
      </c>
      <c r="G38" s="906"/>
      <c r="H38" s="906"/>
      <c r="I38" s="906"/>
      <c r="J38" s="764"/>
      <c r="L38" s="94"/>
      <c r="M38" s="94"/>
      <c r="N38" s="94"/>
      <c r="O38" s="94"/>
    </row>
    <row r="39" spans="2:15" ht="18" customHeight="1" x14ac:dyDescent="0.2">
      <c r="B39" s="231" t="s">
        <v>135</v>
      </c>
      <c r="C39" s="250">
        <v>245561</v>
      </c>
      <c r="D39" s="250">
        <v>255394</v>
      </c>
      <c r="E39" s="250">
        <v>27669</v>
      </c>
      <c r="F39" s="902">
        <v>528624</v>
      </c>
      <c r="G39" s="764"/>
      <c r="H39" s="764"/>
      <c r="I39" s="764"/>
      <c r="J39" s="764"/>
      <c r="L39" s="94"/>
      <c r="M39" s="94"/>
      <c r="N39" s="94"/>
      <c r="O39" s="94"/>
    </row>
    <row r="40" spans="2:15" ht="22.5" customHeight="1" x14ac:dyDescent="0.2">
      <c r="B40" s="2103" t="s">
        <v>912</v>
      </c>
      <c r="C40" s="2103"/>
      <c r="D40" s="2103"/>
      <c r="E40" s="2103"/>
      <c r="F40" s="2103"/>
    </row>
  </sheetData>
  <mergeCells count="7">
    <mergeCell ref="B40:F40"/>
    <mergeCell ref="B2:F2"/>
    <mergeCell ref="B3:F3"/>
    <mergeCell ref="B4:F4"/>
    <mergeCell ref="B6:B7"/>
    <mergeCell ref="C6:E6"/>
    <mergeCell ref="F6:F7"/>
  </mergeCell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499984740745262"/>
    <pageSetUpPr fitToPage="1"/>
  </sheetPr>
  <dimension ref="B1:Q71"/>
  <sheetViews>
    <sheetView showGridLines="0" zoomScale="90" zoomScaleNormal="90" workbookViewId="0"/>
  </sheetViews>
  <sheetFormatPr baseColWidth="10" defaultColWidth="11.42578125" defaultRowHeight="12.75" x14ac:dyDescent="0.2"/>
  <cols>
    <col min="1" max="1" width="18.42578125" style="40" customWidth="1"/>
    <col min="2" max="2" width="53.7109375" style="40" bestFit="1" customWidth="1"/>
    <col min="3" max="7" width="9.42578125" style="40" customWidth="1"/>
    <col min="8" max="16384" width="11.42578125" style="40"/>
  </cols>
  <sheetData>
    <row r="1" spans="2:17" ht="42.95" customHeight="1" x14ac:dyDescent="0.2"/>
    <row r="2" spans="2:17" ht="18" x14ac:dyDescent="0.2">
      <c r="B2" s="1984" t="s">
        <v>176</v>
      </c>
      <c r="C2" s="1984"/>
      <c r="D2" s="1984"/>
      <c r="E2" s="1984"/>
      <c r="F2" s="1984"/>
      <c r="G2" s="1984"/>
      <c r="H2" s="875"/>
    </row>
    <row r="3" spans="2:17" ht="36" customHeight="1" x14ac:dyDescent="0.2">
      <c r="B3" s="2017" t="s">
        <v>177</v>
      </c>
      <c r="C3" s="2017"/>
      <c r="D3" s="2017"/>
      <c r="E3" s="2017"/>
      <c r="F3" s="2017"/>
      <c r="G3" s="2017"/>
      <c r="H3" s="271"/>
    </row>
    <row r="4" spans="2:17" ht="19.149999999999999" customHeight="1" thickBot="1" x14ac:dyDescent="0.25">
      <c r="B4" s="2011" t="s">
        <v>871</v>
      </c>
      <c r="C4" s="2011"/>
      <c r="D4" s="2011"/>
      <c r="E4" s="2011"/>
      <c r="F4" s="2011"/>
      <c r="G4" s="2011"/>
    </row>
    <row r="5" spans="2:17" ht="14.25" x14ac:dyDescent="0.2">
      <c r="B5" s="272"/>
      <c r="C5" s="195"/>
      <c r="D5" s="195"/>
      <c r="E5" s="195"/>
      <c r="F5" s="195"/>
      <c r="G5" s="273"/>
    </row>
    <row r="6" spans="2:17" ht="25.5" customHeight="1" x14ac:dyDescent="0.2">
      <c r="B6" s="131" t="s">
        <v>2</v>
      </c>
      <c r="C6" s="132">
        <v>2017</v>
      </c>
      <c r="D6" s="132">
        <v>2018</v>
      </c>
      <c r="E6" s="132">
        <v>2019</v>
      </c>
      <c r="F6" s="132">
        <v>2020</v>
      </c>
      <c r="G6" s="132">
        <v>2021</v>
      </c>
      <c r="H6" s="274"/>
    </row>
    <row r="7" spans="2:17" ht="18" customHeight="1" x14ac:dyDescent="0.2">
      <c r="B7" s="624" t="s">
        <v>178</v>
      </c>
      <c r="C7" s="276"/>
      <c r="D7" s="276"/>
      <c r="E7" s="276"/>
      <c r="F7" s="276"/>
      <c r="G7" s="276"/>
    </row>
    <row r="8" spans="2:17" ht="18" customHeight="1" x14ac:dyDescent="0.2">
      <c r="B8" s="148" t="s">
        <v>4</v>
      </c>
      <c r="C8" s="851">
        <v>71</v>
      </c>
      <c r="D8" s="851">
        <v>66</v>
      </c>
      <c r="E8" s="851">
        <v>58</v>
      </c>
      <c r="F8" s="851">
        <v>52</v>
      </c>
      <c r="G8" s="574">
        <v>73</v>
      </c>
      <c r="M8" s="94"/>
      <c r="N8" s="94"/>
      <c r="O8" s="94"/>
      <c r="P8" s="94"/>
      <c r="Q8" s="94"/>
    </row>
    <row r="9" spans="2:17" ht="18" customHeight="1" x14ac:dyDescent="0.2">
      <c r="B9" s="148" t="s">
        <v>5</v>
      </c>
      <c r="C9" s="851">
        <v>84</v>
      </c>
      <c r="D9" s="851">
        <v>77</v>
      </c>
      <c r="E9" s="851">
        <v>80</v>
      </c>
      <c r="F9" s="851">
        <v>64</v>
      </c>
      <c r="G9" s="574">
        <v>78</v>
      </c>
      <c r="M9" s="94"/>
      <c r="N9" s="94"/>
      <c r="O9" s="94"/>
      <c r="P9" s="94"/>
      <c r="Q9" s="94"/>
    </row>
    <row r="10" spans="2:17" ht="18" customHeight="1" x14ac:dyDescent="0.2">
      <c r="B10" s="148" t="s">
        <v>6</v>
      </c>
      <c r="C10" s="851">
        <v>17</v>
      </c>
      <c r="D10" s="851">
        <v>17</v>
      </c>
      <c r="E10" s="851">
        <v>20</v>
      </c>
      <c r="F10" s="851">
        <v>17</v>
      </c>
      <c r="G10" s="574">
        <v>18</v>
      </c>
      <c r="M10" s="94"/>
      <c r="N10" s="94"/>
      <c r="O10" s="94"/>
      <c r="P10" s="94"/>
      <c r="Q10" s="94"/>
    </row>
    <row r="11" spans="2:17" ht="18" customHeight="1" x14ac:dyDescent="0.2">
      <c r="B11" s="148" t="s">
        <v>179</v>
      </c>
      <c r="C11" s="851">
        <v>49</v>
      </c>
      <c r="D11" s="851">
        <v>48</v>
      </c>
      <c r="E11" s="851">
        <v>39</v>
      </c>
      <c r="F11" s="851">
        <v>40</v>
      </c>
      <c r="G11" s="574">
        <v>30</v>
      </c>
      <c r="M11" s="94"/>
      <c r="N11" s="94"/>
      <c r="O11" s="94"/>
      <c r="P11" s="94"/>
      <c r="Q11" s="94"/>
    </row>
    <row r="12" spans="2:17" ht="18" customHeight="1" x14ac:dyDescent="0.2">
      <c r="B12" s="275" t="s">
        <v>180</v>
      </c>
      <c r="C12" s="852">
        <v>221</v>
      </c>
      <c r="D12" s="852">
        <v>208</v>
      </c>
      <c r="E12" s="852">
        <v>197</v>
      </c>
      <c r="F12" s="852">
        <v>173</v>
      </c>
      <c r="G12" s="595">
        <v>199</v>
      </c>
      <c r="M12" s="94"/>
      <c r="N12" s="94"/>
      <c r="O12" s="94"/>
      <c r="P12" s="94"/>
      <c r="Q12" s="94"/>
    </row>
    <row r="13" spans="2:17" s="277" customFormat="1" ht="18" customHeight="1" x14ac:dyDescent="0.25">
      <c r="B13" s="624" t="s">
        <v>181</v>
      </c>
      <c r="C13" s="852"/>
      <c r="D13" s="852"/>
      <c r="E13" s="852"/>
      <c r="F13" s="852"/>
      <c r="G13" s="267"/>
    </row>
    <row r="14" spans="2:17" ht="18" customHeight="1" x14ac:dyDescent="0.2">
      <c r="B14" s="148" t="s">
        <v>4</v>
      </c>
      <c r="C14" s="851">
        <v>67</v>
      </c>
      <c r="D14" s="851">
        <v>65</v>
      </c>
      <c r="E14" s="851">
        <v>70</v>
      </c>
      <c r="F14" s="851">
        <v>74</v>
      </c>
      <c r="G14" s="574">
        <v>80</v>
      </c>
      <c r="M14" s="94"/>
      <c r="N14" s="94"/>
      <c r="O14" s="94"/>
      <c r="P14" s="94"/>
      <c r="Q14" s="94"/>
    </row>
    <row r="15" spans="2:17" ht="18" customHeight="1" x14ac:dyDescent="0.2">
      <c r="B15" s="148" t="s">
        <v>5</v>
      </c>
      <c r="C15" s="851">
        <v>41</v>
      </c>
      <c r="D15" s="851">
        <v>61</v>
      </c>
      <c r="E15" s="851">
        <v>72</v>
      </c>
      <c r="F15" s="851">
        <v>50</v>
      </c>
      <c r="G15" s="574">
        <v>45</v>
      </c>
      <c r="M15" s="94"/>
      <c r="N15" s="94"/>
      <c r="O15" s="94"/>
      <c r="P15" s="94"/>
      <c r="Q15" s="94"/>
    </row>
    <row r="16" spans="2:17" ht="18" customHeight="1" x14ac:dyDescent="0.2">
      <c r="B16" s="148" t="s">
        <v>6</v>
      </c>
      <c r="C16" s="851">
        <v>12</v>
      </c>
      <c r="D16" s="851">
        <v>16</v>
      </c>
      <c r="E16" s="851">
        <v>20</v>
      </c>
      <c r="F16" s="851">
        <v>7</v>
      </c>
      <c r="G16" s="574">
        <v>9</v>
      </c>
      <c r="M16" s="94"/>
      <c r="N16" s="94"/>
      <c r="O16" s="94"/>
      <c r="P16" s="94"/>
      <c r="Q16" s="94"/>
    </row>
    <row r="17" spans="2:17" ht="18" customHeight="1" x14ac:dyDescent="0.2">
      <c r="B17" s="148" t="s">
        <v>179</v>
      </c>
      <c r="C17" s="851">
        <v>6</v>
      </c>
      <c r="D17" s="851">
        <v>5</v>
      </c>
      <c r="E17" s="851">
        <v>1</v>
      </c>
      <c r="F17" s="851"/>
      <c r="G17" s="574">
        <v>6</v>
      </c>
      <c r="M17" s="94"/>
      <c r="N17" s="94"/>
      <c r="O17" s="94"/>
      <c r="P17" s="94"/>
      <c r="Q17" s="94"/>
    </row>
    <row r="18" spans="2:17" ht="18" customHeight="1" x14ac:dyDescent="0.2">
      <c r="B18" s="275" t="s">
        <v>182</v>
      </c>
      <c r="C18" s="852">
        <v>126</v>
      </c>
      <c r="D18" s="852">
        <v>147</v>
      </c>
      <c r="E18" s="852">
        <v>163</v>
      </c>
      <c r="F18" s="852">
        <v>131</v>
      </c>
      <c r="G18" s="697">
        <v>140</v>
      </c>
      <c r="M18" s="94"/>
      <c r="N18" s="94"/>
      <c r="O18" s="94"/>
      <c r="P18" s="94"/>
      <c r="Q18" s="94"/>
    </row>
    <row r="19" spans="2:17" ht="18" customHeight="1" x14ac:dyDescent="0.2">
      <c r="B19" s="624" t="s">
        <v>183</v>
      </c>
      <c r="C19" s="852"/>
      <c r="D19" s="852"/>
      <c r="E19" s="852"/>
      <c r="F19" s="852"/>
      <c r="G19" s="267"/>
    </row>
    <row r="20" spans="2:17" ht="18" customHeight="1" x14ac:dyDescent="0.2">
      <c r="B20" s="148" t="s">
        <v>4</v>
      </c>
      <c r="C20" s="210">
        <v>138</v>
      </c>
      <c r="D20" s="210">
        <v>131</v>
      </c>
      <c r="E20" s="210">
        <v>128</v>
      </c>
      <c r="F20" s="210">
        <v>126</v>
      </c>
      <c r="G20" s="210">
        <v>153</v>
      </c>
      <c r="I20" s="919"/>
      <c r="J20" s="919"/>
      <c r="K20" s="919"/>
      <c r="L20" s="919"/>
      <c r="M20" s="94"/>
      <c r="N20" s="94"/>
      <c r="O20" s="94"/>
      <c r="P20" s="94"/>
      <c r="Q20" s="94"/>
    </row>
    <row r="21" spans="2:17" ht="18" customHeight="1" x14ac:dyDescent="0.2">
      <c r="B21" s="148" t="s">
        <v>5</v>
      </c>
      <c r="C21" s="210">
        <v>125</v>
      </c>
      <c r="D21" s="210">
        <v>138</v>
      </c>
      <c r="E21" s="210">
        <v>152</v>
      </c>
      <c r="F21" s="210">
        <v>114</v>
      </c>
      <c r="G21" s="210">
        <v>123</v>
      </c>
      <c r="H21" s="919"/>
      <c r="I21" s="919"/>
      <c r="J21" s="919"/>
      <c r="K21" s="919"/>
      <c r="L21" s="919"/>
      <c r="M21" s="94"/>
      <c r="N21" s="94"/>
      <c r="O21" s="94"/>
      <c r="P21" s="94"/>
      <c r="Q21" s="94"/>
    </row>
    <row r="22" spans="2:17" ht="18" customHeight="1" x14ac:dyDescent="0.2">
      <c r="B22" s="148" t="s">
        <v>6</v>
      </c>
      <c r="C22" s="210">
        <v>29</v>
      </c>
      <c r="D22" s="210">
        <v>33</v>
      </c>
      <c r="E22" s="210">
        <v>40</v>
      </c>
      <c r="F22" s="210">
        <v>24</v>
      </c>
      <c r="G22" s="210">
        <v>27</v>
      </c>
      <c r="H22" s="919"/>
      <c r="I22" s="919"/>
      <c r="J22" s="919"/>
      <c r="K22" s="919"/>
      <c r="L22" s="919"/>
      <c r="M22" s="94"/>
      <c r="N22" s="94"/>
      <c r="O22" s="94"/>
      <c r="P22" s="94"/>
      <c r="Q22" s="94"/>
    </row>
    <row r="23" spans="2:17" ht="18" customHeight="1" x14ac:dyDescent="0.2">
      <c r="B23" s="148" t="s">
        <v>179</v>
      </c>
      <c r="C23" s="210">
        <v>55</v>
      </c>
      <c r="D23" s="210">
        <v>53</v>
      </c>
      <c r="E23" s="210">
        <v>40</v>
      </c>
      <c r="F23" s="210">
        <v>40</v>
      </c>
      <c r="G23" s="210">
        <v>36</v>
      </c>
      <c r="H23" s="919"/>
      <c r="I23" s="919"/>
      <c r="J23" s="919"/>
      <c r="K23" s="919"/>
      <c r="L23" s="919"/>
      <c r="M23" s="94"/>
      <c r="N23" s="94"/>
      <c r="O23" s="94"/>
      <c r="P23" s="94"/>
      <c r="Q23" s="94"/>
    </row>
    <row r="24" spans="2:17" ht="18" customHeight="1" x14ac:dyDescent="0.2">
      <c r="B24" s="275" t="s">
        <v>184</v>
      </c>
      <c r="C24" s="852">
        <v>347</v>
      </c>
      <c r="D24" s="852">
        <v>355</v>
      </c>
      <c r="E24" s="852">
        <v>360</v>
      </c>
      <c r="F24" s="852">
        <v>304</v>
      </c>
      <c r="G24" s="595">
        <v>339</v>
      </c>
      <c r="M24" s="94"/>
      <c r="N24" s="94"/>
      <c r="O24" s="94"/>
      <c r="P24" s="94"/>
      <c r="Q24" s="94"/>
    </row>
    <row r="25" spans="2:17" ht="15.75" customHeight="1" x14ac:dyDescent="0.2">
      <c r="B25" s="2104" t="s">
        <v>907</v>
      </c>
      <c r="C25" s="2104"/>
      <c r="D25" s="2104"/>
      <c r="E25" s="2104"/>
      <c r="F25" s="2104"/>
      <c r="G25" s="2104"/>
    </row>
    <row r="26" spans="2:17" ht="22.5" customHeight="1" x14ac:dyDescent="0.2">
      <c r="B26" s="279"/>
    </row>
    <row r="27" spans="2:17" ht="22.5" customHeight="1" x14ac:dyDescent="0.2">
      <c r="B27" s="279"/>
    </row>
    <row r="28" spans="2:17" ht="22.5" customHeight="1" x14ac:dyDescent="0.2">
      <c r="B28" s="279"/>
    </row>
    <row r="29" spans="2:17" ht="22.5" customHeight="1" x14ac:dyDescent="0.2">
      <c r="B29" s="279"/>
    </row>
    <row r="30" spans="2:17" ht="15.75" customHeight="1" x14ac:dyDescent="0.2"/>
    <row r="31" spans="2:17" x14ac:dyDescent="0.2">
      <c r="B31" s="64"/>
    </row>
    <row r="32" spans="2:17" x14ac:dyDescent="0.2">
      <c r="B32" s="280"/>
    </row>
    <row r="49" spans="2:6" x14ac:dyDescent="0.2">
      <c r="C49" s="94"/>
      <c r="D49" s="94"/>
      <c r="E49" s="94"/>
      <c r="F49" s="94"/>
    </row>
    <row r="50" spans="2:6" x14ac:dyDescent="0.2">
      <c r="C50" s="94"/>
      <c r="D50" s="94"/>
      <c r="E50" s="94"/>
      <c r="F50" s="94"/>
    </row>
    <row r="51" spans="2:6" x14ac:dyDescent="0.2">
      <c r="C51" s="94"/>
      <c r="D51" s="94"/>
      <c r="E51" s="94"/>
      <c r="F51" s="94"/>
    </row>
    <row r="52" spans="2:6" x14ac:dyDescent="0.2">
      <c r="C52" s="94"/>
      <c r="D52" s="94"/>
      <c r="E52" s="94"/>
      <c r="F52" s="94"/>
    </row>
    <row r="53" spans="2:6" x14ac:dyDescent="0.2">
      <c r="B53" s="278"/>
      <c r="C53" s="154"/>
      <c r="D53" s="154"/>
      <c r="E53" s="154"/>
      <c r="F53" s="154"/>
    </row>
    <row r="54" spans="2:6" x14ac:dyDescent="0.2">
      <c r="C54" s="94"/>
      <c r="D54" s="94"/>
      <c r="E54" s="94"/>
      <c r="F54" s="94"/>
    </row>
    <row r="55" spans="2:6" x14ac:dyDescent="0.2">
      <c r="C55" s="94"/>
      <c r="D55" s="94"/>
      <c r="E55" s="94"/>
      <c r="F55" s="94"/>
    </row>
    <row r="56" spans="2:6" x14ac:dyDescent="0.2">
      <c r="C56" s="94"/>
      <c r="D56" s="94"/>
      <c r="E56" s="94"/>
      <c r="F56" s="94"/>
    </row>
    <row r="57" spans="2:6" x14ac:dyDescent="0.2">
      <c r="C57" s="94"/>
      <c r="D57" s="94"/>
      <c r="E57" s="94"/>
      <c r="F57" s="94"/>
    </row>
    <row r="58" spans="2:6" x14ac:dyDescent="0.2">
      <c r="C58" s="94"/>
      <c r="D58" s="94"/>
      <c r="E58" s="94"/>
      <c r="F58" s="94"/>
    </row>
    <row r="59" spans="2:6" x14ac:dyDescent="0.2">
      <c r="B59" s="278"/>
      <c r="C59" s="154"/>
      <c r="D59" s="154"/>
      <c r="E59" s="154"/>
      <c r="F59" s="154"/>
    </row>
    <row r="60" spans="2:6" x14ac:dyDescent="0.2">
      <c r="C60" s="94"/>
      <c r="D60" s="94"/>
      <c r="E60" s="94"/>
      <c r="F60" s="94"/>
    </row>
    <row r="61" spans="2:6" x14ac:dyDescent="0.2">
      <c r="C61" s="94"/>
      <c r="D61" s="94"/>
      <c r="E61" s="94"/>
      <c r="F61" s="94"/>
    </row>
    <row r="62" spans="2:6" x14ac:dyDescent="0.2">
      <c r="C62" s="94"/>
      <c r="D62" s="94"/>
      <c r="E62" s="94"/>
      <c r="F62" s="94"/>
    </row>
    <row r="63" spans="2:6" x14ac:dyDescent="0.2">
      <c r="C63" s="94"/>
      <c r="D63" s="94"/>
      <c r="E63" s="94"/>
      <c r="F63" s="94"/>
    </row>
    <row r="64" spans="2:6" x14ac:dyDescent="0.2">
      <c r="C64" s="94"/>
      <c r="D64" s="94"/>
      <c r="E64" s="94"/>
      <c r="F64" s="94"/>
    </row>
    <row r="65" spans="2:7" x14ac:dyDescent="0.2">
      <c r="B65" s="278"/>
      <c r="C65" s="154"/>
      <c r="D65" s="154"/>
      <c r="E65" s="154"/>
      <c r="F65" s="154"/>
    </row>
    <row r="66" spans="2:7" x14ac:dyDescent="0.2">
      <c r="C66" s="94"/>
      <c r="D66" s="94"/>
      <c r="E66" s="94"/>
      <c r="F66" s="94"/>
    </row>
    <row r="70" spans="2:7" x14ac:dyDescent="0.2">
      <c r="D70" s="597"/>
      <c r="E70" s="597"/>
      <c r="F70" s="597"/>
      <c r="G70" s="597"/>
    </row>
    <row r="71" spans="2:7" x14ac:dyDescent="0.2">
      <c r="D71" s="597"/>
      <c r="E71" s="597"/>
      <c r="F71" s="597"/>
      <c r="G71" s="597"/>
    </row>
  </sheetData>
  <mergeCells count="4">
    <mergeCell ref="B2:G2"/>
    <mergeCell ref="B3:G3"/>
    <mergeCell ref="B4:G4"/>
    <mergeCell ref="B25:G25"/>
  </mergeCells>
  <pageMargins left="0.70866141732283472" right="0.70866141732283472" top="0.74803149606299213" bottom="0.74803149606299213" header="0.31496062992125984" footer="0.31496062992125984"/>
  <pageSetup scale="48" orientation="portrait" horizontalDpi="4294967295" verticalDpi="4294967295"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499984740745262"/>
  </sheetPr>
  <dimension ref="B1:S86"/>
  <sheetViews>
    <sheetView showGridLines="0" topLeftCell="A29" zoomScale="90" zoomScaleNormal="90" workbookViewId="0">
      <selection activeCell="G14" sqref="G14"/>
    </sheetView>
  </sheetViews>
  <sheetFormatPr baseColWidth="10" defaultColWidth="11.42578125" defaultRowHeight="12.75" x14ac:dyDescent="0.2"/>
  <cols>
    <col min="1" max="1" width="18.7109375" style="40" customWidth="1"/>
    <col min="2" max="2" width="39.5703125" style="40" customWidth="1"/>
    <col min="3" max="6" width="10" style="40" customWidth="1"/>
    <col min="7" max="7" width="10" style="64" customWidth="1"/>
    <col min="8" max="8" width="8" style="40" customWidth="1"/>
    <col min="9" max="13" width="11.42578125" style="40"/>
    <col min="14" max="14" width="7.5703125" style="40" customWidth="1"/>
    <col min="15" max="18" width="8.28515625" style="40" customWidth="1"/>
    <col min="19" max="16384" width="11.42578125" style="40"/>
  </cols>
  <sheetData>
    <row r="1" spans="2:19" ht="42.95" customHeight="1" x14ac:dyDescent="0.2">
      <c r="B1" s="281"/>
      <c r="C1" s="282"/>
      <c r="D1" s="95"/>
      <c r="E1" s="95"/>
      <c r="F1" s="95"/>
      <c r="G1" s="155"/>
    </row>
    <row r="2" spans="2:19" ht="21.75" customHeight="1" x14ac:dyDescent="0.2">
      <c r="B2" s="1984" t="s">
        <v>185</v>
      </c>
      <c r="C2" s="1984"/>
      <c r="D2" s="1984"/>
      <c r="E2" s="1984"/>
      <c r="F2" s="1984"/>
      <c r="G2" s="1984"/>
      <c r="H2" s="875" t="s">
        <v>751</v>
      </c>
    </row>
    <row r="3" spans="2:19" ht="49.5" customHeight="1" x14ac:dyDescent="0.2">
      <c r="B3" s="2017" t="s">
        <v>186</v>
      </c>
      <c r="C3" s="2017"/>
      <c r="D3" s="2017"/>
      <c r="E3" s="2017"/>
      <c r="F3" s="2017"/>
      <c r="G3" s="2017"/>
      <c r="H3" s="755"/>
    </row>
    <row r="4" spans="2:19" ht="19.149999999999999" customHeight="1" thickBot="1" x14ac:dyDescent="0.25">
      <c r="B4" s="2011">
        <v>2021</v>
      </c>
      <c r="C4" s="2011"/>
      <c r="D4" s="2011"/>
      <c r="E4" s="2011"/>
      <c r="F4" s="2011"/>
      <c r="G4" s="2011"/>
      <c r="H4" s="751"/>
    </row>
    <row r="5" spans="2:19" ht="24.75" customHeight="1" x14ac:dyDescent="0.25">
      <c r="B5" s="2105"/>
      <c r="C5" s="2105"/>
      <c r="D5" s="2105"/>
      <c r="E5" s="2105"/>
      <c r="F5" s="2105"/>
      <c r="G5" s="2105"/>
      <c r="H5" s="814"/>
    </row>
    <row r="6" spans="2:19" ht="25.5" customHeight="1" x14ac:dyDescent="0.2">
      <c r="B6" s="283" t="s">
        <v>51</v>
      </c>
      <c r="C6" s="219" t="s">
        <v>18</v>
      </c>
      <c r="D6" s="219" t="s">
        <v>19</v>
      </c>
      <c r="E6" s="219" t="s">
        <v>20</v>
      </c>
      <c r="F6" s="219" t="s">
        <v>187</v>
      </c>
      <c r="G6" s="284" t="s">
        <v>8</v>
      </c>
      <c r="H6" s="751"/>
    </row>
    <row r="7" spans="2:19" ht="18" customHeight="1" x14ac:dyDescent="0.25">
      <c r="B7" s="623" t="s">
        <v>161</v>
      </c>
      <c r="C7" s="263"/>
      <c r="D7" s="263"/>
      <c r="E7" s="263"/>
      <c r="F7" s="263"/>
      <c r="G7" s="538"/>
      <c r="H7" s="828"/>
    </row>
    <row r="8" spans="2:19" ht="18" customHeight="1" x14ac:dyDescent="0.25">
      <c r="B8" s="148" t="s">
        <v>52</v>
      </c>
      <c r="C8" s="574">
        <v>0</v>
      </c>
      <c r="D8" s="884">
        <v>0</v>
      </c>
      <c r="E8" s="884">
        <v>0</v>
      </c>
      <c r="F8" s="884">
        <v>0</v>
      </c>
      <c r="G8" s="171">
        <v>0</v>
      </c>
      <c r="H8" s="805"/>
      <c r="I8" s="639"/>
      <c r="J8" s="639"/>
      <c r="K8" s="639"/>
      <c r="O8" s="94"/>
      <c r="P8" s="94"/>
      <c r="Q8" s="94"/>
      <c r="R8" s="94"/>
      <c r="S8" s="94"/>
    </row>
    <row r="9" spans="2:19" ht="18" customHeight="1" x14ac:dyDescent="0.25">
      <c r="B9" s="148" t="s">
        <v>53</v>
      </c>
      <c r="C9" s="574">
        <v>2</v>
      </c>
      <c r="D9" s="574">
        <v>1</v>
      </c>
      <c r="E9" s="884">
        <v>0</v>
      </c>
      <c r="F9" s="884">
        <v>0</v>
      </c>
      <c r="G9" s="171">
        <v>3</v>
      </c>
      <c r="H9" s="805"/>
      <c r="I9" s="639"/>
      <c r="J9" s="639"/>
      <c r="K9" s="639"/>
      <c r="M9" s="94"/>
      <c r="O9" s="94"/>
      <c r="P9" s="94"/>
      <c r="Q9" s="94"/>
      <c r="R9" s="94"/>
      <c r="S9" s="94"/>
    </row>
    <row r="10" spans="2:19" ht="18" customHeight="1" x14ac:dyDescent="0.25">
      <c r="B10" s="148" t="s">
        <v>54</v>
      </c>
      <c r="C10" s="574">
        <v>12</v>
      </c>
      <c r="D10" s="574">
        <v>5</v>
      </c>
      <c r="E10" s="574">
        <v>2</v>
      </c>
      <c r="F10" s="574">
        <v>5</v>
      </c>
      <c r="G10" s="171">
        <v>24</v>
      </c>
      <c r="H10" s="805"/>
      <c r="I10" s="639"/>
      <c r="J10" s="639"/>
      <c r="K10" s="639"/>
      <c r="M10" s="94"/>
      <c r="O10" s="94"/>
      <c r="P10" s="94"/>
      <c r="Q10" s="94"/>
      <c r="R10" s="94"/>
      <c r="S10" s="94"/>
    </row>
    <row r="11" spans="2:19" ht="18" customHeight="1" x14ac:dyDescent="0.25">
      <c r="B11" s="148" t="s">
        <v>55</v>
      </c>
      <c r="C11" s="574">
        <v>3</v>
      </c>
      <c r="D11" s="574">
        <v>2</v>
      </c>
      <c r="E11" s="884">
        <v>0</v>
      </c>
      <c r="F11" s="574">
        <v>2</v>
      </c>
      <c r="G11" s="171">
        <v>7</v>
      </c>
      <c r="H11" s="805"/>
      <c r="I11" s="639"/>
      <c r="J11" s="639"/>
      <c r="K11" s="639"/>
      <c r="M11" s="94"/>
      <c r="O11" s="94"/>
      <c r="P11" s="94"/>
      <c r="Q11" s="94"/>
      <c r="R11" s="94"/>
      <c r="S11" s="94"/>
    </row>
    <row r="12" spans="2:19" ht="18" customHeight="1" x14ac:dyDescent="0.25">
      <c r="B12" s="148" t="s">
        <v>56</v>
      </c>
      <c r="C12" s="574">
        <v>1</v>
      </c>
      <c r="D12" s="574">
        <v>2</v>
      </c>
      <c r="E12" s="574">
        <v>1</v>
      </c>
      <c r="F12" s="574">
        <v>4</v>
      </c>
      <c r="G12" s="171">
        <v>8</v>
      </c>
      <c r="H12" s="805"/>
      <c r="I12" s="639"/>
      <c r="J12" s="639"/>
      <c r="K12" s="639"/>
      <c r="M12" s="94"/>
      <c r="O12" s="94"/>
      <c r="P12" s="94"/>
      <c r="Q12" s="94"/>
      <c r="R12" s="94"/>
      <c r="S12" s="94"/>
    </row>
    <row r="13" spans="2:19" ht="18" customHeight="1" x14ac:dyDescent="0.25">
      <c r="B13" s="148" t="s">
        <v>57</v>
      </c>
      <c r="C13" s="574">
        <v>5</v>
      </c>
      <c r="D13" s="574">
        <v>9</v>
      </c>
      <c r="E13" s="574">
        <v>5</v>
      </c>
      <c r="F13" s="574">
        <v>3</v>
      </c>
      <c r="G13" s="171">
        <v>22</v>
      </c>
      <c r="H13" s="805"/>
      <c r="I13" s="639"/>
      <c r="J13" s="639"/>
      <c r="K13" s="639"/>
      <c r="M13" s="94"/>
      <c r="O13" s="94"/>
      <c r="P13" s="94"/>
      <c r="Q13" s="94"/>
      <c r="R13" s="94"/>
      <c r="S13" s="94"/>
    </row>
    <row r="14" spans="2:19" ht="18" customHeight="1" x14ac:dyDescent="0.25">
      <c r="B14" s="148" t="s">
        <v>58</v>
      </c>
      <c r="C14" s="574">
        <v>3</v>
      </c>
      <c r="D14" s="574">
        <v>2</v>
      </c>
      <c r="E14" s="884">
        <v>0</v>
      </c>
      <c r="F14" s="574">
        <v>2</v>
      </c>
      <c r="G14" s="171">
        <v>7</v>
      </c>
      <c r="H14" s="805"/>
      <c r="I14" s="639"/>
      <c r="J14" s="639"/>
      <c r="K14" s="639"/>
      <c r="M14" s="94"/>
      <c r="O14" s="94"/>
      <c r="P14" s="94"/>
      <c r="Q14" s="94"/>
      <c r="R14" s="94"/>
      <c r="S14" s="94"/>
    </row>
    <row r="15" spans="2:19" ht="18" customHeight="1" x14ac:dyDescent="0.25">
      <c r="B15" s="148" t="s">
        <v>59</v>
      </c>
      <c r="C15" s="574">
        <v>5</v>
      </c>
      <c r="D15" s="574">
        <v>6</v>
      </c>
      <c r="E15" s="574">
        <v>1</v>
      </c>
      <c r="F15" s="574"/>
      <c r="G15" s="171">
        <v>12</v>
      </c>
      <c r="H15" s="805"/>
      <c r="I15" s="639"/>
      <c r="J15" s="639"/>
      <c r="K15" s="639"/>
      <c r="M15" s="94"/>
      <c r="O15" s="94"/>
      <c r="P15" s="94"/>
      <c r="Q15" s="94"/>
      <c r="R15" s="94"/>
      <c r="S15" s="94"/>
    </row>
    <row r="16" spans="2:19" s="640" customFormat="1" ht="18" customHeight="1" x14ac:dyDescent="0.25">
      <c r="B16" s="148" t="s">
        <v>754</v>
      </c>
      <c r="C16" s="641">
        <v>2</v>
      </c>
      <c r="D16" s="884">
        <v>0</v>
      </c>
      <c r="E16" s="884">
        <v>0</v>
      </c>
      <c r="F16" s="641">
        <v>2</v>
      </c>
      <c r="G16" s="171">
        <v>4</v>
      </c>
      <c r="H16" s="805"/>
      <c r="I16" s="639"/>
      <c r="J16" s="639"/>
      <c r="K16" s="639"/>
      <c r="M16" s="94"/>
      <c r="O16" s="94"/>
      <c r="P16" s="94"/>
      <c r="Q16" s="94"/>
      <c r="R16" s="94"/>
      <c r="S16" s="94"/>
    </row>
    <row r="17" spans="2:19" ht="18" customHeight="1" x14ac:dyDescent="0.25">
      <c r="B17" s="148" t="s">
        <v>60</v>
      </c>
      <c r="C17" s="574">
        <v>2</v>
      </c>
      <c r="D17" s="574">
        <v>9</v>
      </c>
      <c r="E17" s="884">
        <v>0</v>
      </c>
      <c r="F17" s="574">
        <v>2</v>
      </c>
      <c r="G17" s="171">
        <v>13</v>
      </c>
      <c r="H17" s="805"/>
      <c r="I17" s="639"/>
      <c r="J17" s="639"/>
      <c r="K17" s="639"/>
      <c r="M17" s="94"/>
      <c r="O17" s="94"/>
      <c r="P17" s="94"/>
      <c r="Q17" s="94"/>
      <c r="R17" s="94"/>
      <c r="S17" s="94"/>
    </row>
    <row r="18" spans="2:19" ht="18" customHeight="1" x14ac:dyDescent="0.25">
      <c r="B18" s="148" t="s">
        <v>61</v>
      </c>
      <c r="C18" s="574">
        <v>7</v>
      </c>
      <c r="D18" s="574">
        <v>7</v>
      </c>
      <c r="E18" s="884">
        <v>0</v>
      </c>
      <c r="F18" s="574"/>
      <c r="G18" s="171">
        <v>14</v>
      </c>
      <c r="H18" s="805"/>
      <c r="I18" s="639"/>
      <c r="J18" s="639"/>
      <c r="K18" s="639"/>
      <c r="M18" s="94"/>
      <c r="O18" s="94"/>
      <c r="P18" s="94"/>
      <c r="Q18" s="94"/>
      <c r="R18" s="94"/>
      <c r="S18" s="94"/>
    </row>
    <row r="19" spans="2:19" ht="18" customHeight="1" x14ac:dyDescent="0.25">
      <c r="B19" s="148" t="s">
        <v>62</v>
      </c>
      <c r="C19" s="574">
        <v>5</v>
      </c>
      <c r="D19" s="574">
        <v>8</v>
      </c>
      <c r="E19" s="884">
        <v>0</v>
      </c>
      <c r="F19" s="574">
        <v>2</v>
      </c>
      <c r="G19" s="171">
        <v>15</v>
      </c>
      <c r="H19" s="805"/>
      <c r="I19" s="639"/>
      <c r="J19" s="639"/>
      <c r="K19" s="639"/>
      <c r="M19" s="94"/>
      <c r="O19" s="94"/>
      <c r="P19" s="94"/>
      <c r="Q19" s="94"/>
      <c r="R19" s="94"/>
      <c r="S19" s="94"/>
    </row>
    <row r="20" spans="2:19" ht="18" customHeight="1" x14ac:dyDescent="0.25">
      <c r="B20" s="148" t="s">
        <v>63</v>
      </c>
      <c r="C20" s="574">
        <v>7</v>
      </c>
      <c r="D20" s="574">
        <v>8</v>
      </c>
      <c r="E20" s="574">
        <v>1</v>
      </c>
      <c r="F20" s="574">
        <v>4</v>
      </c>
      <c r="G20" s="171">
        <v>20</v>
      </c>
      <c r="H20" s="805"/>
      <c r="I20" s="639"/>
      <c r="J20" s="639"/>
      <c r="K20" s="639"/>
      <c r="M20" s="94"/>
      <c r="O20" s="94"/>
      <c r="P20" s="94"/>
      <c r="Q20" s="94"/>
      <c r="R20" s="94"/>
      <c r="S20" s="94"/>
    </row>
    <row r="21" spans="2:19" ht="18" customHeight="1" x14ac:dyDescent="0.25">
      <c r="B21" s="148" t="s">
        <v>95</v>
      </c>
      <c r="C21" s="574">
        <v>3</v>
      </c>
      <c r="D21" s="574">
        <v>1</v>
      </c>
      <c r="E21" s="884">
        <v>0</v>
      </c>
      <c r="F21" s="574"/>
      <c r="G21" s="171">
        <v>4</v>
      </c>
      <c r="H21" s="805"/>
      <c r="I21" s="639"/>
      <c r="J21" s="639"/>
      <c r="K21" s="639"/>
      <c r="M21" s="94"/>
      <c r="O21" s="94"/>
      <c r="P21" s="94"/>
      <c r="Q21" s="94"/>
      <c r="R21" s="94"/>
      <c r="S21" s="94"/>
    </row>
    <row r="22" spans="2:19" ht="18" customHeight="1" x14ac:dyDescent="0.25">
      <c r="B22" s="148" t="s">
        <v>65</v>
      </c>
      <c r="C22" s="574">
        <v>1</v>
      </c>
      <c r="D22" s="884">
        <v>0</v>
      </c>
      <c r="E22" s="574">
        <v>2</v>
      </c>
      <c r="F22" s="574">
        <v>1</v>
      </c>
      <c r="G22" s="171">
        <v>4</v>
      </c>
      <c r="H22" s="805"/>
      <c r="I22" s="639"/>
      <c r="J22" s="639"/>
      <c r="K22" s="639"/>
      <c r="M22" s="94"/>
      <c r="O22" s="94"/>
      <c r="P22" s="94"/>
      <c r="Q22" s="94"/>
      <c r="R22" s="94"/>
      <c r="S22" s="94"/>
    </row>
    <row r="23" spans="2:19" ht="18" customHeight="1" x14ac:dyDescent="0.25">
      <c r="B23" s="148" t="s">
        <v>66</v>
      </c>
      <c r="C23" s="574">
        <v>15</v>
      </c>
      <c r="D23" s="574">
        <v>18</v>
      </c>
      <c r="E23" s="574">
        <v>6</v>
      </c>
      <c r="F23" s="574">
        <v>3</v>
      </c>
      <c r="G23" s="171">
        <v>42</v>
      </c>
      <c r="H23" s="805"/>
      <c r="I23" s="639"/>
      <c r="J23" s="639"/>
      <c r="K23" s="639"/>
      <c r="M23" s="94"/>
      <c r="O23" s="94"/>
      <c r="P23" s="94"/>
      <c r="Q23" s="94"/>
      <c r="R23" s="94"/>
      <c r="S23" s="94"/>
    </row>
    <row r="24" spans="2:19" ht="18" customHeight="1" x14ac:dyDescent="0.2">
      <c r="B24" s="231" t="s">
        <v>127</v>
      </c>
      <c r="C24" s="697">
        <v>73</v>
      </c>
      <c r="D24" s="697">
        <v>78</v>
      </c>
      <c r="E24" s="697">
        <v>18</v>
      </c>
      <c r="F24" s="697">
        <v>30</v>
      </c>
      <c r="G24" s="171">
        <v>199</v>
      </c>
      <c r="H24" s="805"/>
      <c r="I24" s="94"/>
      <c r="J24" s="94"/>
      <c r="K24" s="94"/>
      <c r="M24" s="94"/>
      <c r="O24" s="94"/>
      <c r="P24" s="94"/>
      <c r="Q24" s="94"/>
      <c r="R24" s="94"/>
      <c r="S24" s="94"/>
    </row>
    <row r="25" spans="2:19" ht="18" customHeight="1" x14ac:dyDescent="0.2">
      <c r="B25" s="623" t="s">
        <v>162</v>
      </c>
      <c r="C25" s="285"/>
      <c r="D25" s="285"/>
      <c r="E25" s="285"/>
      <c r="F25" s="285"/>
      <c r="G25" s="540"/>
      <c r="H25" s="835"/>
    </row>
    <row r="26" spans="2:19" ht="18" customHeight="1" x14ac:dyDescent="0.2">
      <c r="B26" s="148" t="s">
        <v>52</v>
      </c>
      <c r="C26" s="884">
        <v>0</v>
      </c>
      <c r="D26" s="574">
        <v>1</v>
      </c>
      <c r="E26" s="884">
        <v>0</v>
      </c>
      <c r="F26" s="884">
        <v>0</v>
      </c>
      <c r="G26" s="171">
        <v>1</v>
      </c>
      <c r="H26" s="805"/>
      <c r="O26" s="94"/>
      <c r="P26" s="94"/>
      <c r="Q26" s="94"/>
      <c r="R26" s="94"/>
      <c r="S26" s="94"/>
    </row>
    <row r="27" spans="2:19" ht="18" customHeight="1" x14ac:dyDescent="0.2">
      <c r="B27" s="148" t="s">
        <v>53</v>
      </c>
      <c r="C27" s="574">
        <v>1</v>
      </c>
      <c r="D27" s="884">
        <v>0</v>
      </c>
      <c r="E27" s="884">
        <v>0</v>
      </c>
      <c r="F27" s="884">
        <v>0</v>
      </c>
      <c r="G27" s="171">
        <v>1</v>
      </c>
      <c r="H27" s="805"/>
      <c r="O27" s="94"/>
      <c r="P27" s="94"/>
      <c r="Q27" s="94"/>
      <c r="R27" s="94"/>
      <c r="S27" s="94"/>
    </row>
    <row r="28" spans="2:19" ht="18" customHeight="1" x14ac:dyDescent="0.2">
      <c r="B28" s="148" t="s">
        <v>54</v>
      </c>
      <c r="C28" s="574">
        <v>6</v>
      </c>
      <c r="D28" s="574">
        <v>2</v>
      </c>
      <c r="E28" s="884">
        <v>0</v>
      </c>
      <c r="F28" s="884">
        <v>0</v>
      </c>
      <c r="G28" s="171">
        <v>8</v>
      </c>
      <c r="H28" s="805"/>
      <c r="O28" s="94"/>
      <c r="P28" s="94"/>
      <c r="Q28" s="94"/>
      <c r="R28" s="94"/>
      <c r="S28" s="94"/>
    </row>
    <row r="29" spans="2:19" ht="18" customHeight="1" x14ac:dyDescent="0.2">
      <c r="B29" s="148" t="s">
        <v>55</v>
      </c>
      <c r="C29" s="574">
        <v>1</v>
      </c>
      <c r="D29" s="884">
        <v>0</v>
      </c>
      <c r="E29" s="884">
        <v>0</v>
      </c>
      <c r="F29" s="574">
        <v>1</v>
      </c>
      <c r="G29" s="171">
        <v>2</v>
      </c>
      <c r="H29" s="805"/>
      <c r="O29" s="94"/>
      <c r="P29" s="94"/>
      <c r="Q29" s="94"/>
      <c r="R29" s="94"/>
      <c r="S29" s="94"/>
    </row>
    <row r="30" spans="2:19" ht="18" customHeight="1" x14ac:dyDescent="0.2">
      <c r="B30" s="148" t="s">
        <v>56</v>
      </c>
      <c r="C30" s="574">
        <v>4</v>
      </c>
      <c r="D30" s="574">
        <v>1</v>
      </c>
      <c r="E30" s="574">
        <v>1</v>
      </c>
      <c r="F30" s="884">
        <v>0</v>
      </c>
      <c r="G30" s="171">
        <v>6</v>
      </c>
      <c r="H30" s="805"/>
      <c r="O30" s="94"/>
      <c r="P30" s="94"/>
      <c r="Q30" s="94"/>
      <c r="R30" s="94"/>
      <c r="S30" s="94"/>
    </row>
    <row r="31" spans="2:19" ht="18" customHeight="1" x14ac:dyDescent="0.2">
      <c r="B31" s="148" t="s">
        <v>57</v>
      </c>
      <c r="C31" s="574">
        <v>8</v>
      </c>
      <c r="D31" s="574">
        <v>2</v>
      </c>
      <c r="E31" s="574">
        <v>2</v>
      </c>
      <c r="F31" s="884">
        <v>0</v>
      </c>
      <c r="G31" s="171">
        <v>12</v>
      </c>
      <c r="H31" s="805"/>
      <c r="O31" s="94"/>
      <c r="P31" s="94"/>
      <c r="Q31" s="94"/>
      <c r="R31" s="94"/>
      <c r="S31" s="94"/>
    </row>
    <row r="32" spans="2:19" ht="18" customHeight="1" x14ac:dyDescent="0.2">
      <c r="B32" s="148" t="s">
        <v>58</v>
      </c>
      <c r="C32" s="574">
        <v>6</v>
      </c>
      <c r="D32" s="574">
        <v>4</v>
      </c>
      <c r="E32" s="884">
        <v>0</v>
      </c>
      <c r="F32" s="884">
        <v>0</v>
      </c>
      <c r="G32" s="171">
        <v>10</v>
      </c>
      <c r="H32" s="805"/>
      <c r="O32" s="94"/>
      <c r="P32" s="94"/>
      <c r="Q32" s="94"/>
      <c r="R32" s="94"/>
      <c r="S32" s="94"/>
    </row>
    <row r="33" spans="2:19" s="640" customFormat="1" ht="18" customHeight="1" x14ac:dyDescent="0.2">
      <c r="B33" s="148" t="s">
        <v>59</v>
      </c>
      <c r="C33" s="574">
        <v>7</v>
      </c>
      <c r="D33" s="574">
        <v>3</v>
      </c>
      <c r="E33" s="574">
        <v>2</v>
      </c>
      <c r="F33" s="574">
        <v>1</v>
      </c>
      <c r="G33" s="171">
        <v>13</v>
      </c>
      <c r="H33" s="805"/>
      <c r="O33" s="94"/>
      <c r="P33" s="94"/>
      <c r="Q33" s="94"/>
      <c r="R33" s="94"/>
      <c r="S33" s="94"/>
    </row>
    <row r="34" spans="2:19" ht="18" customHeight="1" x14ac:dyDescent="0.2">
      <c r="B34" s="148" t="s">
        <v>754</v>
      </c>
      <c r="C34" s="641">
        <v>1</v>
      </c>
      <c r="D34" s="884">
        <v>0</v>
      </c>
      <c r="E34" s="884">
        <v>0</v>
      </c>
      <c r="F34" s="641">
        <v>2</v>
      </c>
      <c r="G34" s="171">
        <v>3</v>
      </c>
      <c r="H34" s="805"/>
      <c r="O34" s="94"/>
      <c r="P34" s="94"/>
      <c r="Q34" s="94"/>
      <c r="R34" s="94"/>
      <c r="S34" s="94"/>
    </row>
    <row r="35" spans="2:19" ht="18" customHeight="1" x14ac:dyDescent="0.2">
      <c r="B35" s="148" t="s">
        <v>60</v>
      </c>
      <c r="C35" s="574">
        <v>9</v>
      </c>
      <c r="D35" s="574">
        <v>10</v>
      </c>
      <c r="E35" s="574">
        <v>1</v>
      </c>
      <c r="F35" s="574"/>
      <c r="G35" s="171">
        <v>20</v>
      </c>
      <c r="H35" s="805"/>
      <c r="O35" s="94"/>
      <c r="P35" s="94"/>
      <c r="Q35" s="94"/>
      <c r="R35" s="94"/>
      <c r="S35" s="94"/>
    </row>
    <row r="36" spans="2:19" ht="18" customHeight="1" x14ac:dyDescent="0.2">
      <c r="B36" s="148" t="s">
        <v>61</v>
      </c>
      <c r="C36" s="574">
        <v>5</v>
      </c>
      <c r="D36" s="574">
        <v>5</v>
      </c>
      <c r="E36" s="884">
        <v>0</v>
      </c>
      <c r="F36" s="574">
        <v>1</v>
      </c>
      <c r="G36" s="171">
        <v>11</v>
      </c>
      <c r="H36" s="805"/>
      <c r="O36" s="94"/>
      <c r="P36" s="94"/>
      <c r="Q36" s="94"/>
      <c r="R36" s="94"/>
      <c r="S36" s="94"/>
    </row>
    <row r="37" spans="2:19" ht="18" customHeight="1" x14ac:dyDescent="0.2">
      <c r="B37" s="148" t="s">
        <v>62</v>
      </c>
      <c r="C37" s="574">
        <v>1</v>
      </c>
      <c r="D37" s="884">
        <v>0</v>
      </c>
      <c r="E37" s="884">
        <v>0</v>
      </c>
      <c r="F37" s="884">
        <v>0</v>
      </c>
      <c r="G37" s="171">
        <v>1</v>
      </c>
      <c r="H37" s="805"/>
      <c r="O37" s="94"/>
      <c r="P37" s="94"/>
      <c r="Q37" s="94"/>
      <c r="R37" s="94"/>
      <c r="S37" s="94"/>
    </row>
    <row r="38" spans="2:19" ht="18" customHeight="1" x14ac:dyDescent="0.2">
      <c r="B38" s="148" t="s">
        <v>63</v>
      </c>
      <c r="C38" s="574">
        <v>3</v>
      </c>
      <c r="D38" s="574">
        <v>2</v>
      </c>
      <c r="E38" s="884">
        <v>0</v>
      </c>
      <c r="F38" s="884">
        <v>0</v>
      </c>
      <c r="G38" s="171">
        <v>5</v>
      </c>
      <c r="H38" s="805"/>
      <c r="O38" s="94"/>
      <c r="P38" s="94"/>
      <c r="Q38" s="94"/>
      <c r="R38" s="94"/>
      <c r="S38" s="94"/>
    </row>
    <row r="39" spans="2:19" ht="18" customHeight="1" x14ac:dyDescent="0.2">
      <c r="B39" s="148" t="s">
        <v>95</v>
      </c>
      <c r="C39" s="884">
        <v>0</v>
      </c>
      <c r="D39" s="884">
        <v>0</v>
      </c>
      <c r="E39" s="884">
        <v>0</v>
      </c>
      <c r="F39" s="884">
        <v>0</v>
      </c>
      <c r="G39" s="171">
        <v>0</v>
      </c>
      <c r="H39" s="805"/>
      <c r="O39" s="94"/>
      <c r="P39" s="94"/>
      <c r="Q39" s="94"/>
      <c r="R39" s="94"/>
      <c r="S39" s="94"/>
    </row>
    <row r="40" spans="2:19" ht="18" customHeight="1" x14ac:dyDescent="0.2">
      <c r="B40" s="148" t="s">
        <v>65</v>
      </c>
      <c r="C40" s="884">
        <v>0</v>
      </c>
      <c r="D40" s="574">
        <v>2</v>
      </c>
      <c r="E40" s="884">
        <v>0</v>
      </c>
      <c r="F40" s="884">
        <v>0</v>
      </c>
      <c r="G40" s="171">
        <v>2</v>
      </c>
      <c r="H40" s="805"/>
      <c r="O40" s="94"/>
      <c r="P40" s="94"/>
      <c r="Q40" s="94"/>
      <c r="R40" s="94"/>
      <c r="S40" s="94"/>
    </row>
    <row r="41" spans="2:19" ht="18" customHeight="1" x14ac:dyDescent="0.2">
      <c r="B41" s="148" t="s">
        <v>66</v>
      </c>
      <c r="C41" s="574">
        <v>28</v>
      </c>
      <c r="D41" s="574">
        <v>13</v>
      </c>
      <c r="E41" s="574">
        <v>3</v>
      </c>
      <c r="F41" s="574">
        <v>1</v>
      </c>
      <c r="G41" s="171">
        <v>45</v>
      </c>
      <c r="H41" s="805"/>
      <c r="O41" s="94"/>
      <c r="P41" s="94"/>
      <c r="Q41" s="94"/>
      <c r="R41" s="94"/>
      <c r="S41" s="94"/>
    </row>
    <row r="42" spans="2:19" ht="18" customHeight="1" x14ac:dyDescent="0.2">
      <c r="B42" s="231" t="s">
        <v>129</v>
      </c>
      <c r="C42" s="595">
        <v>80</v>
      </c>
      <c r="D42" s="697">
        <v>45</v>
      </c>
      <c r="E42" s="697">
        <v>9</v>
      </c>
      <c r="F42" s="697">
        <v>6</v>
      </c>
      <c r="G42" s="171">
        <v>140</v>
      </c>
      <c r="H42" s="805"/>
      <c r="O42" s="94"/>
      <c r="P42" s="94"/>
      <c r="Q42" s="94"/>
      <c r="R42" s="94"/>
      <c r="S42" s="94"/>
    </row>
    <row r="43" spans="2:19" ht="18" customHeight="1" x14ac:dyDescent="0.2">
      <c r="B43" s="623" t="s">
        <v>130</v>
      </c>
      <c r="C43" s="285"/>
      <c r="D43" s="285"/>
      <c r="E43" s="285"/>
      <c r="F43" s="285"/>
      <c r="G43" s="540"/>
      <c r="H43" s="835"/>
      <c r="O43" s="94"/>
      <c r="P43" s="94"/>
      <c r="Q43" s="94"/>
      <c r="R43" s="94"/>
      <c r="S43" s="94"/>
    </row>
    <row r="44" spans="2:19" ht="18" customHeight="1" x14ac:dyDescent="0.2">
      <c r="B44" s="148" t="s">
        <v>52</v>
      </c>
      <c r="C44" s="210">
        <v>0</v>
      </c>
      <c r="D44" s="210">
        <v>1</v>
      </c>
      <c r="E44" s="210">
        <v>0</v>
      </c>
      <c r="F44" s="210">
        <v>0</v>
      </c>
      <c r="G44" s="171">
        <v>1</v>
      </c>
      <c r="H44" s="805"/>
      <c r="I44" s="94"/>
      <c r="J44" s="94"/>
      <c r="K44" s="94"/>
      <c r="L44" s="94"/>
      <c r="M44" s="94"/>
      <c r="O44" s="94"/>
      <c r="P44" s="94"/>
      <c r="Q44" s="94"/>
      <c r="R44" s="94"/>
      <c r="S44" s="94"/>
    </row>
    <row r="45" spans="2:19" ht="18" customHeight="1" x14ac:dyDescent="0.2">
      <c r="B45" s="148" t="s">
        <v>53</v>
      </c>
      <c r="C45" s="210">
        <v>3</v>
      </c>
      <c r="D45" s="210">
        <v>1</v>
      </c>
      <c r="E45" s="210">
        <v>0</v>
      </c>
      <c r="F45" s="210">
        <v>0</v>
      </c>
      <c r="G45" s="171">
        <v>4</v>
      </c>
      <c r="H45" s="805"/>
      <c r="I45" s="94"/>
      <c r="J45" s="94"/>
      <c r="K45" s="94"/>
      <c r="L45" s="94"/>
      <c r="M45" s="94"/>
      <c r="O45" s="94"/>
      <c r="P45" s="94"/>
      <c r="Q45" s="94"/>
      <c r="R45" s="94"/>
      <c r="S45" s="94"/>
    </row>
    <row r="46" spans="2:19" ht="18" customHeight="1" x14ac:dyDescent="0.2">
      <c r="B46" s="148" t="s">
        <v>54</v>
      </c>
      <c r="C46" s="210">
        <v>18</v>
      </c>
      <c r="D46" s="210">
        <v>7</v>
      </c>
      <c r="E46" s="210">
        <v>2</v>
      </c>
      <c r="F46" s="210">
        <v>5</v>
      </c>
      <c r="G46" s="171">
        <v>32</v>
      </c>
      <c r="H46" s="805"/>
      <c r="I46" s="94"/>
      <c r="J46" s="94"/>
      <c r="K46" s="94"/>
      <c r="L46" s="94"/>
      <c r="M46" s="94"/>
      <c r="O46" s="94"/>
      <c r="P46" s="94"/>
      <c r="Q46" s="94"/>
      <c r="R46" s="94"/>
      <c r="S46" s="94"/>
    </row>
    <row r="47" spans="2:19" ht="18" customHeight="1" x14ac:dyDescent="0.2">
      <c r="B47" s="148" t="s">
        <v>55</v>
      </c>
      <c r="C47" s="210">
        <v>4</v>
      </c>
      <c r="D47" s="210">
        <v>2</v>
      </c>
      <c r="E47" s="210">
        <v>0</v>
      </c>
      <c r="F47" s="210">
        <v>3</v>
      </c>
      <c r="G47" s="171">
        <v>9</v>
      </c>
      <c r="H47" s="805"/>
      <c r="I47" s="94"/>
      <c r="J47" s="94"/>
      <c r="K47" s="94"/>
      <c r="L47" s="94"/>
      <c r="M47" s="94"/>
      <c r="O47" s="94"/>
      <c r="P47" s="94"/>
      <c r="Q47" s="94"/>
      <c r="R47" s="94"/>
      <c r="S47" s="94"/>
    </row>
    <row r="48" spans="2:19" ht="18" customHeight="1" x14ac:dyDescent="0.2">
      <c r="B48" s="148" t="s">
        <v>56</v>
      </c>
      <c r="C48" s="210">
        <v>5</v>
      </c>
      <c r="D48" s="210">
        <v>3</v>
      </c>
      <c r="E48" s="210">
        <v>2</v>
      </c>
      <c r="F48" s="210">
        <v>4</v>
      </c>
      <c r="G48" s="171">
        <v>14</v>
      </c>
      <c r="H48" s="805"/>
      <c r="I48" s="94"/>
      <c r="J48" s="94"/>
      <c r="K48" s="94"/>
      <c r="L48" s="94"/>
      <c r="M48" s="94"/>
      <c r="O48" s="94"/>
      <c r="P48" s="94"/>
      <c r="Q48" s="94"/>
      <c r="R48" s="94"/>
      <c r="S48" s="94"/>
    </row>
    <row r="49" spans="2:19" ht="18" customHeight="1" x14ac:dyDescent="0.2">
      <c r="B49" s="148" t="s">
        <v>57</v>
      </c>
      <c r="C49" s="210">
        <v>13</v>
      </c>
      <c r="D49" s="210">
        <v>11</v>
      </c>
      <c r="E49" s="210">
        <v>7</v>
      </c>
      <c r="F49" s="210">
        <v>3</v>
      </c>
      <c r="G49" s="171">
        <v>34</v>
      </c>
      <c r="H49" s="805"/>
      <c r="I49" s="94"/>
      <c r="J49" s="94"/>
      <c r="K49" s="94"/>
      <c r="L49" s="94"/>
      <c r="M49" s="94"/>
      <c r="O49" s="94"/>
      <c r="P49" s="94"/>
      <c r="Q49" s="94"/>
      <c r="R49" s="94"/>
      <c r="S49" s="94"/>
    </row>
    <row r="50" spans="2:19" ht="18" customHeight="1" x14ac:dyDescent="0.2">
      <c r="B50" s="148" t="s">
        <v>58</v>
      </c>
      <c r="C50" s="210">
        <v>9</v>
      </c>
      <c r="D50" s="210">
        <v>6</v>
      </c>
      <c r="E50" s="210">
        <v>0</v>
      </c>
      <c r="F50" s="210">
        <v>2</v>
      </c>
      <c r="G50" s="171">
        <v>17</v>
      </c>
      <c r="H50" s="805"/>
      <c r="I50" s="94"/>
      <c r="J50" s="94"/>
      <c r="K50" s="94"/>
      <c r="L50" s="94"/>
      <c r="M50" s="94"/>
      <c r="O50" s="94"/>
      <c r="P50" s="94"/>
      <c r="Q50" s="94"/>
      <c r="R50" s="94"/>
      <c r="S50" s="94"/>
    </row>
    <row r="51" spans="2:19" s="640" customFormat="1" ht="18" customHeight="1" x14ac:dyDescent="0.2">
      <c r="B51" s="148" t="s">
        <v>59</v>
      </c>
      <c r="C51" s="210">
        <v>12</v>
      </c>
      <c r="D51" s="210">
        <v>9</v>
      </c>
      <c r="E51" s="210">
        <v>3</v>
      </c>
      <c r="F51" s="210">
        <v>1</v>
      </c>
      <c r="G51" s="171">
        <v>25</v>
      </c>
      <c r="H51" s="805"/>
      <c r="I51" s="94"/>
      <c r="J51" s="94"/>
      <c r="K51" s="94"/>
      <c r="L51" s="94"/>
      <c r="M51" s="94"/>
      <c r="O51" s="94"/>
      <c r="P51" s="94"/>
      <c r="Q51" s="94"/>
      <c r="R51" s="94"/>
      <c r="S51" s="94"/>
    </row>
    <row r="52" spans="2:19" ht="18" customHeight="1" x14ac:dyDescent="0.2">
      <c r="B52" s="148" t="s">
        <v>754</v>
      </c>
      <c r="C52" s="210">
        <v>3</v>
      </c>
      <c r="D52" s="210">
        <v>0</v>
      </c>
      <c r="E52" s="210">
        <v>0</v>
      </c>
      <c r="F52" s="210">
        <v>4</v>
      </c>
      <c r="G52" s="171">
        <v>7</v>
      </c>
      <c r="H52" s="805"/>
      <c r="I52" s="94"/>
      <c r="J52" s="94"/>
      <c r="K52" s="94"/>
      <c r="L52" s="94"/>
      <c r="M52" s="94"/>
      <c r="O52" s="94"/>
      <c r="P52" s="94"/>
      <c r="Q52" s="94"/>
      <c r="R52" s="94"/>
      <c r="S52" s="94"/>
    </row>
    <row r="53" spans="2:19" ht="18" customHeight="1" x14ac:dyDescent="0.2">
      <c r="B53" s="148" t="s">
        <v>60</v>
      </c>
      <c r="C53" s="210">
        <v>11</v>
      </c>
      <c r="D53" s="210">
        <v>19</v>
      </c>
      <c r="E53" s="210">
        <v>1</v>
      </c>
      <c r="F53" s="210">
        <v>2</v>
      </c>
      <c r="G53" s="171">
        <v>33</v>
      </c>
      <c r="H53" s="805"/>
      <c r="I53" s="94"/>
      <c r="J53" s="94"/>
      <c r="K53" s="94"/>
      <c r="L53" s="94"/>
      <c r="M53" s="94"/>
      <c r="O53" s="94"/>
      <c r="P53" s="94"/>
      <c r="Q53" s="94"/>
      <c r="R53" s="94"/>
      <c r="S53" s="94"/>
    </row>
    <row r="54" spans="2:19" ht="18" customHeight="1" x14ac:dyDescent="0.2">
      <c r="B54" s="148" t="s">
        <v>61</v>
      </c>
      <c r="C54" s="210">
        <v>12</v>
      </c>
      <c r="D54" s="210">
        <v>12</v>
      </c>
      <c r="E54" s="210">
        <v>0</v>
      </c>
      <c r="F54" s="210">
        <v>1</v>
      </c>
      <c r="G54" s="171">
        <v>25</v>
      </c>
      <c r="H54" s="805"/>
      <c r="I54" s="94"/>
      <c r="J54" s="94"/>
      <c r="K54" s="94"/>
      <c r="L54" s="94"/>
      <c r="M54" s="94"/>
      <c r="O54" s="94"/>
      <c r="P54" s="94"/>
      <c r="Q54" s="94"/>
      <c r="R54" s="94"/>
      <c r="S54" s="94"/>
    </row>
    <row r="55" spans="2:19" ht="18" customHeight="1" x14ac:dyDescent="0.2">
      <c r="B55" s="148" t="s">
        <v>62</v>
      </c>
      <c r="C55" s="210">
        <v>6</v>
      </c>
      <c r="D55" s="210">
        <v>8</v>
      </c>
      <c r="E55" s="210">
        <v>0</v>
      </c>
      <c r="F55" s="210">
        <v>2</v>
      </c>
      <c r="G55" s="171">
        <v>16</v>
      </c>
      <c r="H55" s="805"/>
      <c r="I55" s="94"/>
      <c r="J55" s="94"/>
      <c r="K55" s="94"/>
      <c r="L55" s="94"/>
      <c r="M55" s="94"/>
      <c r="O55" s="94"/>
      <c r="P55" s="94"/>
      <c r="Q55" s="94"/>
      <c r="R55" s="94"/>
      <c r="S55" s="94"/>
    </row>
    <row r="56" spans="2:19" ht="18" customHeight="1" x14ac:dyDescent="0.2">
      <c r="B56" s="148" t="s">
        <v>63</v>
      </c>
      <c r="C56" s="210">
        <v>10</v>
      </c>
      <c r="D56" s="210">
        <v>10</v>
      </c>
      <c r="E56" s="210">
        <v>1</v>
      </c>
      <c r="F56" s="210">
        <v>4</v>
      </c>
      <c r="G56" s="171">
        <v>25</v>
      </c>
      <c r="H56" s="805"/>
      <c r="I56" s="94"/>
      <c r="J56" s="94"/>
      <c r="K56" s="94"/>
      <c r="L56" s="94"/>
      <c r="M56" s="94"/>
      <c r="O56" s="94"/>
      <c r="P56" s="94"/>
      <c r="Q56" s="94"/>
      <c r="R56" s="94"/>
      <c r="S56" s="94"/>
    </row>
    <row r="57" spans="2:19" ht="18" customHeight="1" x14ac:dyDescent="0.2">
      <c r="B57" s="148" t="s">
        <v>95</v>
      </c>
      <c r="C57" s="210">
        <v>3</v>
      </c>
      <c r="D57" s="210">
        <v>1</v>
      </c>
      <c r="E57" s="210">
        <v>0</v>
      </c>
      <c r="F57" s="210">
        <v>0</v>
      </c>
      <c r="G57" s="171">
        <v>4</v>
      </c>
      <c r="H57" s="805"/>
      <c r="I57" s="94"/>
      <c r="J57" s="94"/>
      <c r="K57" s="94"/>
      <c r="L57" s="94"/>
      <c r="M57" s="94"/>
      <c r="O57" s="94"/>
      <c r="P57" s="94"/>
      <c r="Q57" s="94"/>
      <c r="R57" s="94"/>
      <c r="S57" s="94"/>
    </row>
    <row r="58" spans="2:19" ht="18" customHeight="1" x14ac:dyDescent="0.2">
      <c r="B58" s="148" t="s">
        <v>65</v>
      </c>
      <c r="C58" s="210">
        <v>1</v>
      </c>
      <c r="D58" s="210">
        <v>2</v>
      </c>
      <c r="E58" s="210">
        <v>2</v>
      </c>
      <c r="F58" s="210">
        <v>1</v>
      </c>
      <c r="G58" s="171">
        <v>6</v>
      </c>
      <c r="H58" s="805"/>
      <c r="I58" s="94"/>
      <c r="J58" s="94"/>
      <c r="K58" s="94"/>
      <c r="L58" s="94"/>
      <c r="M58" s="94"/>
      <c r="O58" s="94"/>
      <c r="P58" s="94"/>
      <c r="Q58" s="94"/>
      <c r="R58" s="94"/>
      <c r="S58" s="94"/>
    </row>
    <row r="59" spans="2:19" ht="18" customHeight="1" x14ac:dyDescent="0.2">
      <c r="B59" s="148" t="s">
        <v>66</v>
      </c>
      <c r="C59" s="210">
        <v>43</v>
      </c>
      <c r="D59" s="210">
        <v>31</v>
      </c>
      <c r="E59" s="210">
        <v>9</v>
      </c>
      <c r="F59" s="210">
        <v>4</v>
      </c>
      <c r="G59" s="171">
        <v>87</v>
      </c>
      <c r="H59" s="805"/>
      <c r="I59" s="94"/>
      <c r="J59" s="94"/>
      <c r="K59" s="94"/>
      <c r="L59" s="94"/>
      <c r="M59" s="94"/>
      <c r="O59" s="94"/>
      <c r="P59" s="94"/>
      <c r="Q59" s="94"/>
      <c r="R59" s="94"/>
      <c r="S59" s="94"/>
    </row>
    <row r="60" spans="2:19" ht="15" x14ac:dyDescent="0.2">
      <c r="B60" s="581" t="s">
        <v>138</v>
      </c>
      <c r="C60" s="595">
        <v>153</v>
      </c>
      <c r="D60" s="697">
        <v>123</v>
      </c>
      <c r="E60" s="697">
        <v>27</v>
      </c>
      <c r="F60" s="697">
        <v>36</v>
      </c>
      <c r="G60" s="697">
        <v>339</v>
      </c>
      <c r="H60" s="805"/>
      <c r="I60" s="94"/>
      <c r="J60" s="94"/>
      <c r="K60" s="94"/>
      <c r="L60" s="94"/>
      <c r="M60" s="94"/>
      <c r="O60" s="94"/>
      <c r="P60" s="94"/>
      <c r="Q60" s="94"/>
      <c r="R60" s="94"/>
      <c r="S60" s="94"/>
    </row>
    <row r="61" spans="2:19" x14ac:dyDescent="0.2">
      <c r="B61" s="2104" t="s">
        <v>907</v>
      </c>
      <c r="C61" s="2104"/>
      <c r="D61" s="2104"/>
      <c r="E61" s="2104"/>
      <c r="F61" s="2104"/>
      <c r="G61" s="2104"/>
      <c r="H61" s="756"/>
    </row>
    <row r="62" spans="2:19" ht="15.75" customHeight="1" x14ac:dyDescent="0.2">
      <c r="B62" s="235"/>
      <c r="C62" s="235"/>
      <c r="D62" s="235"/>
      <c r="E62" s="235"/>
      <c r="F62" s="235"/>
      <c r="G62" s="235"/>
      <c r="H62" s="827"/>
    </row>
    <row r="63" spans="2:19" ht="19.5" customHeight="1" x14ac:dyDescent="0.2">
      <c r="B63" s="235"/>
      <c r="C63" s="286"/>
      <c r="D63" s="286"/>
      <c r="E63" s="286"/>
      <c r="F63" s="286"/>
      <c r="G63" s="235"/>
      <c r="H63" s="827"/>
    </row>
    <row r="64" spans="2:19" ht="19.5" customHeight="1" x14ac:dyDescent="0.2">
      <c r="B64" s="235"/>
      <c r="C64" s="286"/>
      <c r="D64" s="286"/>
      <c r="E64" s="286"/>
      <c r="F64" s="286"/>
      <c r="G64" s="235"/>
      <c r="H64" s="827"/>
    </row>
    <row r="65" spans="3:8" ht="16.149999999999999" customHeight="1" x14ac:dyDescent="0.2">
      <c r="C65" s="286"/>
      <c r="D65" s="286"/>
      <c r="E65" s="286"/>
      <c r="F65" s="286"/>
      <c r="H65" s="155"/>
    </row>
    <row r="66" spans="3:8" x14ac:dyDescent="0.2">
      <c r="H66" s="155"/>
    </row>
    <row r="67" spans="3:8" x14ac:dyDescent="0.2">
      <c r="H67" s="155"/>
    </row>
    <row r="68" spans="3:8" x14ac:dyDescent="0.2">
      <c r="H68" s="155"/>
    </row>
    <row r="69" spans="3:8" x14ac:dyDescent="0.2">
      <c r="H69" s="155"/>
    </row>
    <row r="70" spans="3:8" x14ac:dyDescent="0.2">
      <c r="E70" s="94"/>
      <c r="F70" s="94"/>
      <c r="H70" s="155"/>
    </row>
    <row r="71" spans="3:8" x14ac:dyDescent="0.2">
      <c r="E71" s="94"/>
      <c r="F71" s="94"/>
      <c r="H71" s="155"/>
    </row>
    <row r="72" spans="3:8" x14ac:dyDescent="0.2">
      <c r="E72" s="94"/>
      <c r="F72" s="94"/>
      <c r="H72" s="155"/>
    </row>
    <row r="73" spans="3:8" x14ac:dyDescent="0.2">
      <c r="E73" s="94"/>
      <c r="F73" s="94"/>
      <c r="H73" s="155"/>
    </row>
    <row r="74" spans="3:8" x14ac:dyDescent="0.2">
      <c r="E74" s="94"/>
      <c r="F74" s="94"/>
      <c r="H74" s="155"/>
    </row>
    <row r="75" spans="3:8" x14ac:dyDescent="0.2">
      <c r="E75" s="94"/>
      <c r="F75" s="94"/>
      <c r="H75" s="155"/>
    </row>
    <row r="76" spans="3:8" x14ac:dyDescent="0.2">
      <c r="E76" s="94"/>
      <c r="F76" s="94"/>
      <c r="H76" s="155"/>
    </row>
    <row r="77" spans="3:8" x14ac:dyDescent="0.2">
      <c r="E77" s="94"/>
      <c r="F77" s="94"/>
      <c r="H77" s="155"/>
    </row>
    <row r="78" spans="3:8" x14ac:dyDescent="0.2">
      <c r="E78" s="94"/>
      <c r="F78" s="94"/>
      <c r="H78" s="155"/>
    </row>
    <row r="79" spans="3:8" x14ac:dyDescent="0.2">
      <c r="E79" s="94"/>
      <c r="F79" s="94"/>
      <c r="H79" s="155"/>
    </row>
    <row r="80" spans="3:8" x14ac:dyDescent="0.2">
      <c r="E80" s="94"/>
      <c r="F80" s="94"/>
      <c r="H80" s="155"/>
    </row>
    <row r="81" spans="4:8" x14ac:dyDescent="0.2">
      <c r="E81" s="94"/>
      <c r="F81" s="94"/>
      <c r="H81" s="155"/>
    </row>
    <row r="82" spans="4:8" x14ac:dyDescent="0.2">
      <c r="E82" s="94"/>
      <c r="F82" s="94"/>
      <c r="H82" s="155"/>
    </row>
    <row r="83" spans="4:8" x14ac:dyDescent="0.2">
      <c r="E83" s="94"/>
      <c r="F83" s="94"/>
    </row>
    <row r="84" spans="4:8" x14ac:dyDescent="0.2">
      <c r="E84" s="94"/>
      <c r="F84" s="94"/>
    </row>
    <row r="85" spans="4:8" x14ac:dyDescent="0.2">
      <c r="D85" s="597"/>
      <c r="E85" s="94"/>
      <c r="F85" s="94"/>
    </row>
    <row r="86" spans="4:8" x14ac:dyDescent="0.2">
      <c r="E86" s="94"/>
      <c r="F86" s="94"/>
    </row>
  </sheetData>
  <mergeCells count="5">
    <mergeCell ref="B2:G2"/>
    <mergeCell ref="B3:G3"/>
    <mergeCell ref="B4:G4"/>
    <mergeCell ref="B5:G5"/>
    <mergeCell ref="B61:G61"/>
  </mergeCells>
  <hyperlinks>
    <hyperlink ref="H2" location="'Capítulo I'!A1" display="Volver" xr:uid="{00000000-0004-0000-2200-000000000000}"/>
  </hyperlinks>
  <pageMargins left="0.7" right="0.7" top="0.75" bottom="0.75" header="0.3" footer="0.3"/>
  <pageSetup paperSize="14" orientation="portrait" verticalDpi="599"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499984740745262"/>
  </sheetPr>
  <dimension ref="B1:M66"/>
  <sheetViews>
    <sheetView showGridLines="0" zoomScale="90" zoomScaleNormal="90" workbookViewId="0"/>
  </sheetViews>
  <sheetFormatPr baseColWidth="10" defaultColWidth="11.42578125" defaultRowHeight="12.75" x14ac:dyDescent="0.2"/>
  <cols>
    <col min="1" max="1" width="18.5703125" style="40" customWidth="1"/>
    <col min="2" max="2" width="43.140625" style="40" customWidth="1"/>
    <col min="3" max="4" width="11.7109375" style="40" customWidth="1"/>
    <col min="5" max="5" width="11.7109375" style="292" customWidth="1"/>
    <col min="6" max="6" width="11.42578125" style="86"/>
    <col min="7" max="16384" width="11.42578125" style="40"/>
  </cols>
  <sheetData>
    <row r="1" spans="2:13" ht="42.95" customHeight="1" x14ac:dyDescent="0.2">
      <c r="B1" s="281"/>
      <c r="C1" s="282"/>
      <c r="D1" s="95"/>
      <c r="E1" s="287"/>
    </row>
    <row r="2" spans="2:13" ht="21.75" customHeight="1" x14ac:dyDescent="0.2">
      <c r="B2" s="1984" t="s">
        <v>188</v>
      </c>
      <c r="C2" s="1984"/>
      <c r="D2" s="1984"/>
      <c r="E2" s="1984"/>
      <c r="F2" s="875" t="s">
        <v>751</v>
      </c>
    </row>
    <row r="3" spans="2:13" ht="36" customHeight="1" x14ac:dyDescent="0.2">
      <c r="B3" s="2017" t="s">
        <v>189</v>
      </c>
      <c r="C3" s="2017"/>
      <c r="D3" s="2017"/>
      <c r="E3" s="2017"/>
    </row>
    <row r="4" spans="2:13" ht="19.149999999999999" customHeight="1" thickBot="1" x14ac:dyDescent="0.25">
      <c r="B4" s="2011">
        <v>2021</v>
      </c>
      <c r="C4" s="2011"/>
      <c r="D4" s="2011"/>
      <c r="E4" s="2011"/>
    </row>
    <row r="5" spans="2:13" ht="24.75" customHeight="1" x14ac:dyDescent="0.25">
      <c r="B5" s="2105"/>
      <c r="C5" s="2105"/>
      <c r="D5" s="2105"/>
      <c r="E5" s="2105"/>
    </row>
    <row r="6" spans="2:13" ht="25.5" customHeight="1" x14ac:dyDescent="0.2">
      <c r="B6" s="283" t="s">
        <v>51</v>
      </c>
      <c r="C6" s="219" t="s">
        <v>43</v>
      </c>
      <c r="D6" s="219" t="s">
        <v>44</v>
      </c>
      <c r="E6" s="219" t="s">
        <v>8</v>
      </c>
    </row>
    <row r="7" spans="2:13" ht="18" customHeight="1" x14ac:dyDescent="0.25">
      <c r="B7" s="623" t="s">
        <v>161</v>
      </c>
      <c r="C7" s="263"/>
      <c r="D7" s="263"/>
      <c r="E7" s="540"/>
      <c r="G7" s="920"/>
      <c r="H7" s="920"/>
      <c r="I7" s="920"/>
      <c r="J7" s="920"/>
      <c r="K7" s="920"/>
      <c r="L7" s="920"/>
      <c r="M7" s="920"/>
    </row>
    <row r="8" spans="2:13" ht="18" customHeight="1" x14ac:dyDescent="0.2">
      <c r="B8" s="148" t="s">
        <v>52</v>
      </c>
      <c r="C8" s="574">
        <v>0</v>
      </c>
      <c r="D8" s="574">
        <v>0</v>
      </c>
      <c r="E8" s="171">
        <v>0</v>
      </c>
      <c r="F8" s="125"/>
      <c r="G8" s="920"/>
      <c r="H8" s="920"/>
      <c r="I8" s="920"/>
      <c r="J8" s="928"/>
      <c r="K8" s="928"/>
      <c r="L8" s="928"/>
      <c r="M8" s="920"/>
    </row>
    <row r="9" spans="2:13" ht="18" customHeight="1" x14ac:dyDescent="0.2">
      <c r="B9" s="148" t="s">
        <v>53</v>
      </c>
      <c r="C9" s="574">
        <v>3</v>
      </c>
      <c r="D9" s="574">
        <v>0</v>
      </c>
      <c r="E9" s="171">
        <v>3</v>
      </c>
      <c r="F9" s="125"/>
      <c r="G9" s="920"/>
      <c r="H9" s="920"/>
      <c r="I9" s="920"/>
      <c r="J9" s="928"/>
      <c r="K9" s="928"/>
      <c r="L9" s="928"/>
      <c r="M9" s="920"/>
    </row>
    <row r="10" spans="2:13" ht="18" customHeight="1" x14ac:dyDescent="0.2">
      <c r="B10" s="148" t="s">
        <v>54</v>
      </c>
      <c r="C10" s="574">
        <v>24</v>
      </c>
      <c r="D10" s="884">
        <v>0</v>
      </c>
      <c r="E10" s="171">
        <v>24</v>
      </c>
      <c r="F10" s="125"/>
      <c r="G10" s="920"/>
      <c r="H10" s="920"/>
      <c r="I10" s="920"/>
      <c r="J10" s="928"/>
      <c r="K10" s="928"/>
      <c r="L10" s="928"/>
      <c r="M10" s="920"/>
    </row>
    <row r="11" spans="2:13" ht="18" customHeight="1" x14ac:dyDescent="0.2">
      <c r="B11" s="148" t="s">
        <v>55</v>
      </c>
      <c r="C11" s="574">
        <v>7</v>
      </c>
      <c r="D11" s="884">
        <v>0</v>
      </c>
      <c r="E11" s="171">
        <v>7</v>
      </c>
      <c r="F11" s="125"/>
      <c r="G11" s="920"/>
      <c r="H11" s="920"/>
      <c r="I11" s="920"/>
      <c r="J11" s="928"/>
      <c r="K11" s="928"/>
      <c r="L11" s="928"/>
      <c r="M11" s="920"/>
    </row>
    <row r="12" spans="2:13" ht="18" customHeight="1" x14ac:dyDescent="0.2">
      <c r="B12" s="148" t="s">
        <v>56</v>
      </c>
      <c r="C12" s="574">
        <v>8</v>
      </c>
      <c r="D12" s="884">
        <v>0</v>
      </c>
      <c r="E12" s="171">
        <v>8</v>
      </c>
      <c r="F12" s="125"/>
      <c r="G12" s="920"/>
      <c r="H12" s="920"/>
      <c r="I12" s="920"/>
      <c r="J12" s="928"/>
      <c r="K12" s="928"/>
      <c r="L12" s="928"/>
      <c r="M12" s="920"/>
    </row>
    <row r="13" spans="2:13" ht="18" customHeight="1" x14ac:dyDescent="0.2">
      <c r="B13" s="148" t="s">
        <v>57</v>
      </c>
      <c r="C13" s="574">
        <v>21</v>
      </c>
      <c r="D13" s="574">
        <v>1</v>
      </c>
      <c r="E13" s="171">
        <v>22</v>
      </c>
      <c r="F13" s="125"/>
      <c r="G13" s="920"/>
      <c r="H13" s="920"/>
      <c r="I13" s="920"/>
      <c r="J13" s="928"/>
      <c r="K13" s="928"/>
      <c r="L13" s="928"/>
      <c r="M13" s="920"/>
    </row>
    <row r="14" spans="2:13" ht="18" customHeight="1" x14ac:dyDescent="0.2">
      <c r="B14" s="148" t="s">
        <v>58</v>
      </c>
      <c r="C14" s="574">
        <v>6</v>
      </c>
      <c r="D14" s="574">
        <v>1</v>
      </c>
      <c r="E14" s="171">
        <v>7</v>
      </c>
      <c r="F14" s="125"/>
      <c r="G14" s="920"/>
      <c r="H14" s="920"/>
      <c r="I14" s="920"/>
      <c r="J14" s="928"/>
      <c r="K14" s="928"/>
      <c r="L14" s="928"/>
      <c r="M14" s="920"/>
    </row>
    <row r="15" spans="2:13" ht="18" customHeight="1" x14ac:dyDescent="0.2">
      <c r="B15" s="148" t="s">
        <v>59</v>
      </c>
      <c r="C15" s="574">
        <v>11</v>
      </c>
      <c r="D15" s="574">
        <v>1</v>
      </c>
      <c r="E15" s="171">
        <v>12</v>
      </c>
      <c r="F15" s="125"/>
      <c r="G15" s="920"/>
      <c r="H15" s="920"/>
      <c r="I15" s="920"/>
      <c r="J15" s="928"/>
      <c r="K15" s="928"/>
      <c r="L15" s="928"/>
      <c r="M15" s="920"/>
    </row>
    <row r="16" spans="2:13" s="640" customFormat="1" ht="18" customHeight="1" x14ac:dyDescent="0.2">
      <c r="B16" s="148" t="s">
        <v>754</v>
      </c>
      <c r="C16" s="641">
        <v>4</v>
      </c>
      <c r="D16" s="884">
        <v>0</v>
      </c>
      <c r="E16" s="171">
        <v>4</v>
      </c>
      <c r="F16" s="125"/>
      <c r="G16" s="920"/>
      <c r="H16" s="920"/>
      <c r="I16" s="920"/>
      <c r="J16" s="928"/>
      <c r="K16" s="928"/>
      <c r="L16" s="928"/>
      <c r="M16" s="920"/>
    </row>
    <row r="17" spans="2:13" ht="18" customHeight="1" x14ac:dyDescent="0.2">
      <c r="B17" s="148" t="s">
        <v>60</v>
      </c>
      <c r="C17" s="574">
        <v>13</v>
      </c>
      <c r="D17" s="884">
        <v>0</v>
      </c>
      <c r="E17" s="171">
        <v>13</v>
      </c>
      <c r="F17" s="125"/>
      <c r="G17" s="920"/>
      <c r="H17" s="920"/>
      <c r="I17" s="920"/>
      <c r="J17" s="928"/>
      <c r="K17" s="928"/>
      <c r="L17" s="928"/>
      <c r="M17" s="920"/>
    </row>
    <row r="18" spans="2:13" ht="18" customHeight="1" x14ac:dyDescent="0.2">
      <c r="B18" s="148" t="s">
        <v>61</v>
      </c>
      <c r="C18" s="574">
        <v>14</v>
      </c>
      <c r="D18" s="884">
        <v>0</v>
      </c>
      <c r="E18" s="171">
        <v>14</v>
      </c>
      <c r="F18" s="125"/>
      <c r="G18" s="920"/>
      <c r="H18" s="920"/>
      <c r="I18" s="920"/>
      <c r="J18" s="928"/>
      <c r="K18" s="928"/>
      <c r="L18" s="928"/>
      <c r="M18" s="920"/>
    </row>
    <row r="19" spans="2:13" ht="18" customHeight="1" x14ac:dyDescent="0.2">
      <c r="B19" s="148" t="s">
        <v>62</v>
      </c>
      <c r="C19" s="574">
        <v>15</v>
      </c>
      <c r="D19" s="884">
        <v>0</v>
      </c>
      <c r="E19" s="171">
        <v>15</v>
      </c>
      <c r="F19" s="125"/>
      <c r="G19" s="920"/>
      <c r="H19" s="920"/>
      <c r="I19" s="920"/>
      <c r="J19" s="928"/>
      <c r="K19" s="928"/>
      <c r="L19" s="928"/>
      <c r="M19" s="920"/>
    </row>
    <row r="20" spans="2:13" ht="18" customHeight="1" x14ac:dyDescent="0.2">
      <c r="B20" s="148" t="s">
        <v>63</v>
      </c>
      <c r="C20" s="574">
        <v>18</v>
      </c>
      <c r="D20" s="574">
        <v>2</v>
      </c>
      <c r="E20" s="171">
        <v>20</v>
      </c>
      <c r="F20" s="125"/>
      <c r="G20" s="920"/>
      <c r="H20" s="920"/>
      <c r="I20" s="920"/>
      <c r="J20" s="928"/>
      <c r="K20" s="928"/>
      <c r="L20" s="928"/>
      <c r="M20" s="920"/>
    </row>
    <row r="21" spans="2:13" ht="18" customHeight="1" x14ac:dyDescent="0.2">
      <c r="B21" s="148" t="s">
        <v>95</v>
      </c>
      <c r="C21" s="574">
        <v>4</v>
      </c>
      <c r="D21" s="884">
        <v>0</v>
      </c>
      <c r="E21" s="171">
        <v>4</v>
      </c>
      <c r="F21" s="125"/>
      <c r="G21" s="920"/>
      <c r="H21" s="920"/>
      <c r="I21" s="920"/>
      <c r="J21" s="928"/>
      <c r="K21" s="928"/>
      <c r="L21" s="928"/>
      <c r="M21" s="920"/>
    </row>
    <row r="22" spans="2:13" ht="18" customHeight="1" x14ac:dyDescent="0.2">
      <c r="B22" s="148" t="s">
        <v>65</v>
      </c>
      <c r="C22" s="574">
        <v>4</v>
      </c>
      <c r="D22" s="884">
        <v>0</v>
      </c>
      <c r="E22" s="171">
        <v>4</v>
      </c>
      <c r="F22" s="125"/>
      <c r="G22" s="920"/>
      <c r="H22" s="920"/>
      <c r="I22" s="920"/>
      <c r="J22" s="928"/>
      <c r="K22" s="928"/>
      <c r="L22" s="928"/>
      <c r="M22" s="920"/>
    </row>
    <row r="23" spans="2:13" ht="18" customHeight="1" x14ac:dyDescent="0.2">
      <c r="B23" s="148" t="s">
        <v>66</v>
      </c>
      <c r="C23" s="574">
        <v>41</v>
      </c>
      <c r="D23" s="574">
        <v>1</v>
      </c>
      <c r="E23" s="171">
        <v>42</v>
      </c>
      <c r="F23" s="125"/>
      <c r="G23" s="920"/>
      <c r="H23" s="920"/>
      <c r="I23" s="920"/>
      <c r="J23" s="928"/>
      <c r="K23" s="928"/>
      <c r="L23" s="928"/>
      <c r="M23" s="920"/>
    </row>
    <row r="24" spans="2:13" ht="18" customHeight="1" x14ac:dyDescent="0.2">
      <c r="B24" s="231" t="s">
        <v>127</v>
      </c>
      <c r="C24" s="267">
        <v>193</v>
      </c>
      <c r="D24" s="595">
        <v>6</v>
      </c>
      <c r="E24" s="171">
        <v>199</v>
      </c>
      <c r="F24" s="125"/>
      <c r="G24" s="920"/>
      <c r="H24" s="920"/>
      <c r="I24" s="920"/>
      <c r="J24" s="928"/>
      <c r="K24" s="928"/>
      <c r="L24" s="928"/>
      <c r="M24" s="920"/>
    </row>
    <row r="25" spans="2:13" ht="18" customHeight="1" x14ac:dyDescent="0.2">
      <c r="B25" s="623" t="s">
        <v>162</v>
      </c>
      <c r="C25" s="290"/>
      <c r="D25" s="290"/>
      <c r="E25" s="540"/>
      <c r="F25" s="125"/>
      <c r="G25" s="920"/>
      <c r="H25" s="920"/>
      <c r="I25" s="920"/>
      <c r="J25" s="920"/>
      <c r="K25" s="920"/>
      <c r="L25" s="920"/>
      <c r="M25" s="920"/>
    </row>
    <row r="26" spans="2:13" ht="18" customHeight="1" x14ac:dyDescent="0.2">
      <c r="B26" s="148" t="s">
        <v>52</v>
      </c>
      <c r="C26" s="574">
        <v>1</v>
      </c>
      <c r="D26" s="884">
        <v>0</v>
      </c>
      <c r="E26" s="171">
        <v>1</v>
      </c>
      <c r="F26" s="125"/>
      <c r="G26" s="920"/>
      <c r="H26" s="920"/>
      <c r="I26" s="920"/>
      <c r="J26" s="928"/>
      <c r="K26" s="928"/>
      <c r="L26" s="928"/>
      <c r="M26" s="920"/>
    </row>
    <row r="27" spans="2:13" ht="18" customHeight="1" x14ac:dyDescent="0.2">
      <c r="B27" s="148" t="s">
        <v>53</v>
      </c>
      <c r="C27" s="884">
        <v>0</v>
      </c>
      <c r="D27" s="574">
        <v>1</v>
      </c>
      <c r="E27" s="171">
        <v>1</v>
      </c>
      <c r="F27" s="125"/>
      <c r="G27" s="920"/>
      <c r="H27" s="920"/>
      <c r="I27" s="920"/>
      <c r="J27" s="928"/>
      <c r="K27" s="928"/>
      <c r="L27" s="928"/>
      <c r="M27" s="920"/>
    </row>
    <row r="28" spans="2:13" ht="18" customHeight="1" x14ac:dyDescent="0.2">
      <c r="B28" s="148" t="s">
        <v>54</v>
      </c>
      <c r="C28" s="574">
        <v>7</v>
      </c>
      <c r="D28" s="574">
        <v>1</v>
      </c>
      <c r="E28" s="171">
        <v>8</v>
      </c>
      <c r="F28" s="125"/>
      <c r="G28" s="920"/>
      <c r="H28" s="920"/>
      <c r="I28" s="920"/>
      <c r="J28" s="928"/>
      <c r="K28" s="928"/>
      <c r="L28" s="928"/>
      <c r="M28" s="920"/>
    </row>
    <row r="29" spans="2:13" ht="18" customHeight="1" x14ac:dyDescent="0.2">
      <c r="B29" s="148" t="s">
        <v>55</v>
      </c>
      <c r="C29" s="574">
        <v>2</v>
      </c>
      <c r="D29" s="884">
        <v>0</v>
      </c>
      <c r="E29" s="171">
        <v>2</v>
      </c>
      <c r="F29" s="125"/>
      <c r="G29" s="920"/>
      <c r="H29" s="920"/>
      <c r="I29" s="920"/>
      <c r="J29" s="928"/>
      <c r="K29" s="928"/>
      <c r="L29" s="928"/>
      <c r="M29" s="920"/>
    </row>
    <row r="30" spans="2:13" ht="18" customHeight="1" x14ac:dyDescent="0.2">
      <c r="B30" s="148" t="s">
        <v>56</v>
      </c>
      <c r="C30" s="574">
        <v>4</v>
      </c>
      <c r="D30" s="574">
        <v>2</v>
      </c>
      <c r="E30" s="171">
        <v>6</v>
      </c>
      <c r="F30" s="125"/>
      <c r="G30" s="920"/>
      <c r="H30" s="920"/>
      <c r="I30" s="920"/>
      <c r="J30" s="928"/>
      <c r="K30" s="928"/>
      <c r="L30" s="928"/>
      <c r="M30" s="920"/>
    </row>
    <row r="31" spans="2:13" ht="18" customHeight="1" x14ac:dyDescent="0.2">
      <c r="B31" s="148" t="s">
        <v>57</v>
      </c>
      <c r="C31" s="574">
        <v>11</v>
      </c>
      <c r="D31" s="574">
        <v>1</v>
      </c>
      <c r="E31" s="171">
        <v>12</v>
      </c>
      <c r="F31" s="125"/>
      <c r="G31" s="920"/>
      <c r="H31" s="920"/>
      <c r="I31" s="920"/>
      <c r="J31" s="928"/>
      <c r="K31" s="928"/>
      <c r="L31" s="928"/>
      <c r="M31" s="920"/>
    </row>
    <row r="32" spans="2:13" ht="18" customHeight="1" x14ac:dyDescent="0.2">
      <c r="B32" s="148" t="s">
        <v>58</v>
      </c>
      <c r="C32" s="574">
        <v>10</v>
      </c>
      <c r="D32" s="884">
        <v>0</v>
      </c>
      <c r="E32" s="171">
        <v>10</v>
      </c>
      <c r="F32" s="125"/>
      <c r="G32" s="920"/>
      <c r="H32" s="920"/>
      <c r="I32" s="920"/>
      <c r="J32" s="928"/>
      <c r="K32" s="928"/>
      <c r="L32" s="928"/>
      <c r="M32" s="920"/>
    </row>
    <row r="33" spans="2:13" s="640" customFormat="1" ht="18" customHeight="1" x14ac:dyDescent="0.2">
      <c r="B33" s="148" t="s">
        <v>59</v>
      </c>
      <c r="C33" s="574">
        <v>11</v>
      </c>
      <c r="D33" s="574">
        <v>2</v>
      </c>
      <c r="E33" s="171">
        <v>13</v>
      </c>
      <c r="F33" s="125"/>
      <c r="G33" s="920"/>
      <c r="H33" s="920"/>
      <c r="I33" s="920"/>
      <c r="J33" s="928"/>
      <c r="K33" s="928"/>
      <c r="L33" s="928"/>
      <c r="M33" s="920"/>
    </row>
    <row r="34" spans="2:13" ht="18" customHeight="1" x14ac:dyDescent="0.2">
      <c r="B34" s="148" t="s">
        <v>754</v>
      </c>
      <c r="C34" s="641">
        <v>2</v>
      </c>
      <c r="D34" s="641">
        <v>1</v>
      </c>
      <c r="E34" s="171">
        <v>3</v>
      </c>
      <c r="F34" s="125"/>
      <c r="G34" s="920"/>
      <c r="H34" s="920"/>
      <c r="I34" s="920"/>
      <c r="J34" s="928"/>
      <c r="K34" s="928"/>
      <c r="L34" s="928"/>
      <c r="M34" s="920"/>
    </row>
    <row r="35" spans="2:13" ht="18" customHeight="1" x14ac:dyDescent="0.2">
      <c r="B35" s="148" t="s">
        <v>60</v>
      </c>
      <c r="C35" s="574">
        <v>16</v>
      </c>
      <c r="D35" s="574">
        <v>4</v>
      </c>
      <c r="E35" s="171">
        <v>20</v>
      </c>
      <c r="F35" s="125"/>
      <c r="G35" s="920"/>
      <c r="H35" s="920"/>
      <c r="I35" s="920"/>
      <c r="J35" s="928"/>
      <c r="K35" s="928"/>
      <c r="L35" s="928"/>
      <c r="M35" s="920"/>
    </row>
    <row r="36" spans="2:13" ht="18" customHeight="1" x14ac:dyDescent="0.2">
      <c r="B36" s="148" t="s">
        <v>61</v>
      </c>
      <c r="C36" s="574">
        <v>8</v>
      </c>
      <c r="D36" s="574">
        <v>3</v>
      </c>
      <c r="E36" s="171">
        <v>11</v>
      </c>
      <c r="F36" s="125"/>
      <c r="G36" s="920"/>
      <c r="H36" s="920"/>
      <c r="I36" s="920"/>
      <c r="J36" s="928"/>
      <c r="K36" s="928"/>
      <c r="L36" s="928"/>
      <c r="M36" s="920"/>
    </row>
    <row r="37" spans="2:13" ht="18" customHeight="1" x14ac:dyDescent="0.2">
      <c r="B37" s="148" t="s">
        <v>62</v>
      </c>
      <c r="C37" s="884">
        <v>0</v>
      </c>
      <c r="D37" s="574">
        <v>1</v>
      </c>
      <c r="E37" s="171">
        <v>1</v>
      </c>
      <c r="F37" s="125"/>
      <c r="G37" s="920"/>
      <c r="H37" s="920"/>
      <c r="I37" s="920"/>
      <c r="J37" s="928"/>
      <c r="K37" s="928"/>
      <c r="L37" s="928"/>
      <c r="M37" s="920"/>
    </row>
    <row r="38" spans="2:13" ht="18" customHeight="1" x14ac:dyDescent="0.2">
      <c r="B38" s="148" t="s">
        <v>63</v>
      </c>
      <c r="C38" s="574">
        <v>5</v>
      </c>
      <c r="D38" s="884">
        <v>0</v>
      </c>
      <c r="E38" s="171">
        <v>5</v>
      </c>
      <c r="F38" s="125"/>
      <c r="G38" s="920"/>
      <c r="H38" s="920"/>
      <c r="I38" s="920"/>
      <c r="J38" s="928"/>
      <c r="K38" s="928"/>
      <c r="L38" s="928"/>
      <c r="M38" s="920"/>
    </row>
    <row r="39" spans="2:13" ht="18" customHeight="1" x14ac:dyDescent="0.2">
      <c r="B39" s="148" t="s">
        <v>95</v>
      </c>
      <c r="C39" s="884">
        <v>0</v>
      </c>
      <c r="D39" s="884">
        <v>0</v>
      </c>
      <c r="E39" s="171">
        <v>0</v>
      </c>
      <c r="F39" s="125"/>
      <c r="G39" s="920"/>
      <c r="H39" s="920"/>
      <c r="I39" s="920"/>
      <c r="J39" s="928"/>
      <c r="K39" s="928"/>
      <c r="L39" s="928"/>
      <c r="M39" s="920"/>
    </row>
    <row r="40" spans="2:13" ht="18" customHeight="1" x14ac:dyDescent="0.2">
      <c r="B40" s="148" t="s">
        <v>65</v>
      </c>
      <c r="C40" s="574">
        <v>2</v>
      </c>
      <c r="D40" s="884">
        <v>0</v>
      </c>
      <c r="E40" s="171">
        <v>2</v>
      </c>
      <c r="F40" s="125"/>
      <c r="G40" s="920"/>
      <c r="H40" s="920"/>
      <c r="I40" s="920"/>
      <c r="J40" s="928"/>
      <c r="K40" s="928"/>
      <c r="L40" s="928"/>
      <c r="M40" s="920"/>
    </row>
    <row r="41" spans="2:13" ht="18" customHeight="1" x14ac:dyDescent="0.2">
      <c r="B41" s="148" t="s">
        <v>66</v>
      </c>
      <c r="C41" s="574">
        <v>38</v>
      </c>
      <c r="D41" s="574">
        <v>7</v>
      </c>
      <c r="E41" s="171">
        <v>45</v>
      </c>
      <c r="F41" s="125"/>
      <c r="G41" s="920"/>
      <c r="H41" s="920"/>
      <c r="I41" s="920"/>
      <c r="J41" s="928"/>
      <c r="K41" s="928"/>
      <c r="L41" s="928"/>
      <c r="M41" s="920"/>
    </row>
    <row r="42" spans="2:13" ht="18" customHeight="1" x14ac:dyDescent="0.2">
      <c r="B42" s="231" t="s">
        <v>129</v>
      </c>
      <c r="C42" s="595">
        <v>117</v>
      </c>
      <c r="D42" s="595">
        <v>23</v>
      </c>
      <c r="E42" s="171">
        <v>140</v>
      </c>
      <c r="F42" s="125"/>
      <c r="G42" s="920"/>
      <c r="H42" s="920"/>
      <c r="I42" s="920"/>
      <c r="J42" s="928"/>
      <c r="K42" s="928"/>
      <c r="L42" s="928"/>
      <c r="M42" s="920"/>
    </row>
    <row r="43" spans="2:13" ht="18" customHeight="1" x14ac:dyDescent="0.2">
      <c r="B43" s="623" t="s">
        <v>130</v>
      </c>
      <c r="C43" s="285"/>
      <c r="D43" s="285"/>
      <c r="E43" s="540"/>
      <c r="F43" s="125"/>
      <c r="G43" s="920"/>
      <c r="H43" s="920"/>
      <c r="I43" s="920"/>
      <c r="J43" s="920"/>
      <c r="K43" s="920"/>
      <c r="L43" s="920"/>
      <c r="M43" s="920"/>
    </row>
    <row r="44" spans="2:13" ht="18" customHeight="1" x14ac:dyDescent="0.2">
      <c r="B44" s="148" t="s">
        <v>52</v>
      </c>
      <c r="C44" s="210">
        <v>1</v>
      </c>
      <c r="D44" s="210">
        <v>0</v>
      </c>
      <c r="E44" s="171">
        <v>1</v>
      </c>
      <c r="F44" s="125"/>
      <c r="G44" s="920"/>
      <c r="H44" s="920"/>
      <c r="I44" s="920"/>
      <c r="J44" s="928"/>
      <c r="K44" s="928"/>
      <c r="L44" s="928"/>
      <c r="M44" s="920"/>
    </row>
    <row r="45" spans="2:13" ht="18" customHeight="1" x14ac:dyDescent="0.2">
      <c r="B45" s="148" t="s">
        <v>53</v>
      </c>
      <c r="C45" s="210">
        <v>3</v>
      </c>
      <c r="D45" s="210">
        <v>1</v>
      </c>
      <c r="E45" s="171">
        <v>4</v>
      </c>
      <c r="F45" s="125"/>
      <c r="G45" s="920"/>
      <c r="H45" s="920"/>
      <c r="I45" s="920"/>
      <c r="J45" s="928"/>
      <c r="K45" s="928"/>
      <c r="L45" s="928"/>
      <c r="M45" s="920"/>
    </row>
    <row r="46" spans="2:13" ht="18" customHeight="1" x14ac:dyDescent="0.2">
      <c r="B46" s="148" t="s">
        <v>54</v>
      </c>
      <c r="C46" s="210">
        <v>31</v>
      </c>
      <c r="D46" s="210">
        <v>1</v>
      </c>
      <c r="E46" s="171">
        <v>32</v>
      </c>
      <c r="F46" s="125"/>
      <c r="G46" s="920"/>
      <c r="H46" s="920"/>
      <c r="I46" s="920"/>
      <c r="J46" s="928"/>
      <c r="K46" s="928"/>
      <c r="L46" s="928"/>
      <c r="M46" s="920"/>
    </row>
    <row r="47" spans="2:13" ht="18" customHeight="1" x14ac:dyDescent="0.2">
      <c r="B47" s="148" t="s">
        <v>55</v>
      </c>
      <c r="C47" s="210">
        <v>9</v>
      </c>
      <c r="D47" s="210">
        <v>0</v>
      </c>
      <c r="E47" s="171">
        <v>9</v>
      </c>
      <c r="F47" s="125"/>
      <c r="G47" s="920"/>
      <c r="H47" s="920"/>
      <c r="I47" s="920"/>
      <c r="J47" s="928"/>
      <c r="K47" s="928"/>
      <c r="L47" s="928"/>
      <c r="M47" s="920"/>
    </row>
    <row r="48" spans="2:13" ht="18" customHeight="1" x14ac:dyDescent="0.2">
      <c r="B48" s="148" t="s">
        <v>56</v>
      </c>
      <c r="C48" s="210">
        <v>12</v>
      </c>
      <c r="D48" s="210">
        <v>2</v>
      </c>
      <c r="E48" s="171">
        <v>14</v>
      </c>
      <c r="F48" s="125"/>
      <c r="G48" s="920"/>
      <c r="H48" s="920"/>
      <c r="I48" s="920"/>
      <c r="J48" s="928"/>
      <c r="K48" s="928"/>
      <c r="L48" s="928"/>
      <c r="M48" s="920"/>
    </row>
    <row r="49" spans="2:13" ht="18" customHeight="1" x14ac:dyDescent="0.2">
      <c r="B49" s="148" t="s">
        <v>57</v>
      </c>
      <c r="C49" s="210">
        <v>32</v>
      </c>
      <c r="D49" s="210">
        <v>2</v>
      </c>
      <c r="E49" s="171">
        <v>34</v>
      </c>
      <c r="F49" s="125"/>
      <c r="G49" s="920"/>
      <c r="H49" s="920"/>
      <c r="I49" s="920"/>
      <c r="J49" s="928"/>
      <c r="K49" s="928"/>
      <c r="L49" s="928"/>
      <c r="M49" s="920"/>
    </row>
    <row r="50" spans="2:13" ht="18" customHeight="1" x14ac:dyDescent="0.2">
      <c r="B50" s="148" t="s">
        <v>58</v>
      </c>
      <c r="C50" s="210">
        <v>16</v>
      </c>
      <c r="D50" s="210">
        <v>1</v>
      </c>
      <c r="E50" s="171">
        <v>17</v>
      </c>
      <c r="F50" s="125"/>
      <c r="G50" s="920"/>
      <c r="H50" s="920"/>
      <c r="I50" s="920"/>
      <c r="J50" s="928"/>
      <c r="K50" s="928"/>
      <c r="L50" s="928"/>
      <c r="M50" s="920"/>
    </row>
    <row r="51" spans="2:13" s="640" customFormat="1" ht="18" customHeight="1" x14ac:dyDescent="0.2">
      <c r="B51" s="148" t="s">
        <v>59</v>
      </c>
      <c r="C51" s="210">
        <v>22</v>
      </c>
      <c r="D51" s="210">
        <v>3</v>
      </c>
      <c r="E51" s="171">
        <v>25</v>
      </c>
      <c r="F51" s="125"/>
      <c r="G51" s="920"/>
      <c r="H51" s="920"/>
      <c r="I51" s="920"/>
      <c r="J51" s="928"/>
      <c r="K51" s="928"/>
      <c r="L51" s="928"/>
      <c r="M51" s="920"/>
    </row>
    <row r="52" spans="2:13" ht="18" customHeight="1" x14ac:dyDescent="0.2">
      <c r="B52" s="148" t="s">
        <v>754</v>
      </c>
      <c r="C52" s="210">
        <v>6</v>
      </c>
      <c r="D52" s="210">
        <v>1</v>
      </c>
      <c r="E52" s="171">
        <v>7</v>
      </c>
      <c r="F52" s="125"/>
      <c r="G52" s="920"/>
      <c r="H52" s="920"/>
      <c r="I52" s="920"/>
      <c r="J52" s="928"/>
      <c r="K52" s="928"/>
      <c r="L52" s="928"/>
      <c r="M52" s="920"/>
    </row>
    <row r="53" spans="2:13" ht="18" customHeight="1" x14ac:dyDescent="0.2">
      <c r="B53" s="148" t="s">
        <v>60</v>
      </c>
      <c r="C53" s="210">
        <v>29</v>
      </c>
      <c r="D53" s="210">
        <v>4</v>
      </c>
      <c r="E53" s="171">
        <v>33</v>
      </c>
      <c r="F53" s="125"/>
      <c r="G53" s="920"/>
      <c r="H53" s="920"/>
      <c r="I53" s="920"/>
      <c r="J53" s="928"/>
      <c r="K53" s="928"/>
      <c r="L53" s="928"/>
      <c r="M53" s="920"/>
    </row>
    <row r="54" spans="2:13" ht="18" customHeight="1" x14ac:dyDescent="0.2">
      <c r="B54" s="148" t="s">
        <v>61</v>
      </c>
      <c r="C54" s="210">
        <v>22</v>
      </c>
      <c r="D54" s="210">
        <v>3</v>
      </c>
      <c r="E54" s="171">
        <v>25</v>
      </c>
      <c r="F54" s="125"/>
      <c r="G54" s="920"/>
      <c r="H54" s="920"/>
      <c r="I54" s="920"/>
      <c r="J54" s="928"/>
      <c r="K54" s="928"/>
      <c r="L54" s="928"/>
      <c r="M54" s="920"/>
    </row>
    <row r="55" spans="2:13" ht="18" customHeight="1" x14ac:dyDescent="0.2">
      <c r="B55" s="148" t="s">
        <v>62</v>
      </c>
      <c r="C55" s="210">
        <v>15</v>
      </c>
      <c r="D55" s="210">
        <v>1</v>
      </c>
      <c r="E55" s="171">
        <v>16</v>
      </c>
      <c r="F55" s="125"/>
      <c r="G55" s="920"/>
      <c r="H55" s="920"/>
      <c r="I55" s="920"/>
      <c r="J55" s="928"/>
      <c r="K55" s="928"/>
      <c r="L55" s="928"/>
      <c r="M55" s="920"/>
    </row>
    <row r="56" spans="2:13" ht="18" customHeight="1" x14ac:dyDescent="0.2">
      <c r="B56" s="148" t="s">
        <v>63</v>
      </c>
      <c r="C56" s="210">
        <v>23</v>
      </c>
      <c r="D56" s="210">
        <v>2</v>
      </c>
      <c r="E56" s="171">
        <v>25</v>
      </c>
      <c r="F56" s="125"/>
      <c r="G56" s="920"/>
      <c r="H56" s="920"/>
      <c r="I56" s="920"/>
      <c r="J56" s="928"/>
      <c r="K56" s="928"/>
      <c r="L56" s="928"/>
      <c r="M56" s="920"/>
    </row>
    <row r="57" spans="2:13" ht="18" customHeight="1" x14ac:dyDescent="0.2">
      <c r="B57" s="148" t="s">
        <v>95</v>
      </c>
      <c r="C57" s="210">
        <v>4</v>
      </c>
      <c r="D57" s="210">
        <v>0</v>
      </c>
      <c r="E57" s="171">
        <v>4</v>
      </c>
      <c r="F57" s="125"/>
      <c r="G57" s="920"/>
      <c r="H57" s="920"/>
      <c r="I57" s="920"/>
      <c r="J57" s="928"/>
      <c r="K57" s="928"/>
      <c r="L57" s="928"/>
      <c r="M57" s="920"/>
    </row>
    <row r="58" spans="2:13" ht="18" customHeight="1" x14ac:dyDescent="0.2">
      <c r="B58" s="148" t="s">
        <v>65</v>
      </c>
      <c r="C58" s="210">
        <v>6</v>
      </c>
      <c r="D58" s="210">
        <v>0</v>
      </c>
      <c r="E58" s="171">
        <v>6</v>
      </c>
      <c r="F58" s="125"/>
      <c r="G58" s="920"/>
      <c r="H58" s="920"/>
      <c r="I58" s="920"/>
      <c r="J58" s="928"/>
      <c r="K58" s="928"/>
      <c r="L58" s="928"/>
      <c r="M58" s="920"/>
    </row>
    <row r="59" spans="2:13" ht="18" customHeight="1" x14ac:dyDescent="0.2">
      <c r="B59" s="148" t="s">
        <v>66</v>
      </c>
      <c r="C59" s="210">
        <v>79</v>
      </c>
      <c r="D59" s="210">
        <v>8</v>
      </c>
      <c r="E59" s="171">
        <v>87</v>
      </c>
      <c r="F59" s="125"/>
      <c r="G59" s="920"/>
      <c r="H59" s="920"/>
      <c r="I59" s="920"/>
      <c r="J59" s="928"/>
      <c r="K59" s="928"/>
      <c r="L59" s="928"/>
      <c r="M59" s="920"/>
    </row>
    <row r="60" spans="2:13" ht="15" x14ac:dyDescent="0.2">
      <c r="B60" s="581" t="s">
        <v>138</v>
      </c>
      <c r="C60" s="595">
        <v>310</v>
      </c>
      <c r="D60" s="595">
        <v>29</v>
      </c>
      <c r="E60" s="171">
        <v>339</v>
      </c>
      <c r="F60" s="125"/>
      <c r="G60" s="920"/>
      <c r="H60" s="920"/>
      <c r="I60" s="920"/>
      <c r="J60" s="928"/>
      <c r="K60" s="928"/>
      <c r="L60" s="928"/>
      <c r="M60" s="920"/>
    </row>
    <row r="61" spans="2:13" x14ac:dyDescent="0.2">
      <c r="B61" s="2106" t="s">
        <v>907</v>
      </c>
      <c r="C61" s="2106"/>
      <c r="D61" s="2106"/>
      <c r="E61" s="2106"/>
      <c r="F61" s="291"/>
      <c r="G61" s="920"/>
      <c r="H61" s="920"/>
      <c r="I61" s="920"/>
      <c r="J61" s="920"/>
      <c r="K61" s="920"/>
      <c r="L61" s="920"/>
      <c r="M61" s="920"/>
    </row>
    <row r="62" spans="2:13" x14ac:dyDescent="0.2">
      <c r="B62" s="2096"/>
      <c r="C62" s="2096"/>
      <c r="D62" s="2096"/>
      <c r="E62" s="2096"/>
      <c r="G62" s="920"/>
      <c r="H62" s="920"/>
      <c r="I62" s="920"/>
      <c r="J62" s="920"/>
      <c r="K62" s="920"/>
      <c r="L62" s="920"/>
      <c r="M62" s="920"/>
    </row>
    <row r="63" spans="2:13" ht="15.75" customHeight="1" x14ac:dyDescent="0.2">
      <c r="B63" s="2096"/>
      <c r="C63" s="2096"/>
      <c r="D63" s="2096"/>
      <c r="E63" s="2096"/>
      <c r="G63" s="920"/>
      <c r="H63" s="920"/>
      <c r="I63" s="920"/>
      <c r="J63" s="920"/>
      <c r="K63" s="920"/>
      <c r="L63" s="920"/>
      <c r="M63" s="920"/>
    </row>
    <row r="64" spans="2:13" ht="19.5" customHeight="1" x14ac:dyDescent="0.2">
      <c r="B64" s="2096"/>
      <c r="C64" s="2096"/>
      <c r="D64" s="2096"/>
      <c r="E64" s="2096"/>
      <c r="G64" s="920"/>
      <c r="H64" s="920"/>
      <c r="I64" s="920"/>
      <c r="J64" s="920"/>
      <c r="K64" s="920"/>
      <c r="L64" s="920"/>
      <c r="M64" s="920"/>
    </row>
    <row r="65" ht="19.5" customHeight="1" x14ac:dyDescent="0.2"/>
    <row r="66" ht="27.75" customHeight="1" x14ac:dyDescent="0.2"/>
  </sheetData>
  <mergeCells count="8">
    <mergeCell ref="B64:E64"/>
    <mergeCell ref="B2:E2"/>
    <mergeCell ref="B3:E3"/>
    <mergeCell ref="B4:E4"/>
    <mergeCell ref="B5:E5"/>
    <mergeCell ref="B62:E62"/>
    <mergeCell ref="B63:E63"/>
    <mergeCell ref="B61:E61"/>
  </mergeCells>
  <hyperlinks>
    <hyperlink ref="F2" location="'Capítulo I'!A1" display="Volver" xr:uid="{00000000-0004-0000-2300-000000000000}"/>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B1:G210"/>
  <sheetViews>
    <sheetView showGridLines="0" zoomScale="90" zoomScaleNormal="90" workbookViewId="0"/>
  </sheetViews>
  <sheetFormatPr baseColWidth="10" defaultRowHeight="15" x14ac:dyDescent="0.25"/>
  <cols>
    <col min="1" max="1" width="17.85546875" customWidth="1"/>
    <col min="2" max="2" width="10.85546875" customWidth="1"/>
    <col min="3" max="3" width="96.85546875" customWidth="1"/>
  </cols>
  <sheetData>
    <row r="1" spans="2:7" ht="42.95" customHeight="1" x14ac:dyDescent="0.35">
      <c r="C1" s="521" t="s">
        <v>752</v>
      </c>
      <c r="D1" s="772" t="s">
        <v>751</v>
      </c>
    </row>
    <row r="2" spans="2:7" ht="30" customHeight="1" x14ac:dyDescent="0.25">
      <c r="C2" s="522"/>
    </row>
    <row r="3" spans="2:7" ht="23.25" customHeight="1" x14ac:dyDescent="0.25">
      <c r="C3" s="514" t="s">
        <v>753</v>
      </c>
    </row>
    <row r="4" spans="2:7" ht="24" customHeight="1" x14ac:dyDescent="0.25">
      <c r="B4" s="515" t="s">
        <v>750</v>
      </c>
    </row>
    <row r="5" spans="2:7" ht="25.5" customHeight="1" x14ac:dyDescent="0.25">
      <c r="B5" s="524">
        <v>1</v>
      </c>
      <c r="C5" t="str">
        <f>CONCATENATE('1 2'!B3, "  ",'1 2'!B4)</f>
        <v>NÚMERO PROMEDIO MENSUAL DE TRABAJADORES PROTEGIDOS POR EL SEGURO DE LA LEY N° 16.744  2017  -  2021</v>
      </c>
    </row>
    <row r="6" spans="2:7" x14ac:dyDescent="0.25">
      <c r="B6" s="524">
        <v>2</v>
      </c>
      <c r="C6" t="str">
        <f>CONCATENATE('1 2'!B22,"  ",'1 2'!B23)</f>
        <v>NÚMERO PROMEDIO MENSUAL DE ENTIDADES EMPLEADORAS ADHERIDAS A ORGANISMOS ADMINISTRADORES DE LA LEY N° 16.744  2017  -  2021</v>
      </c>
    </row>
    <row r="7" spans="2:7" x14ac:dyDescent="0.25">
      <c r="B7" s="524">
        <v>3</v>
      </c>
      <c r="C7" s="516" t="str">
        <f>CONCATENATE('3 4'!B3,"  ",'3 4'!B4)</f>
        <v>NÚMERO PROMEDIO MENSUAL DE TRABAJADORES PROTEGIDOS POR EL SEGURO DE LA LEY N° 16.744 SEGÚN ACTIVIDAD ECONÓMICA Y MUTUALIDAD  2021</v>
      </c>
      <c r="D7" s="523"/>
      <c r="E7" s="516"/>
      <c r="F7" s="516"/>
      <c r="G7" s="516"/>
    </row>
    <row r="8" spans="2:7" x14ac:dyDescent="0.25">
      <c r="B8" s="524">
        <v>4</v>
      </c>
      <c r="C8" t="str">
        <f>CONCATENATE('3 4'!B30,"  ",'3 4'!B31)</f>
        <v>NÚMERO PROMEDIO MENSUAL DE ENTIDADES EMPLEADORAS ADHERIDAS A MUTUALIDADES SEGÚN ACTIVIDAD ECONÓMICA  2021</v>
      </c>
    </row>
    <row r="9" spans="2:7" x14ac:dyDescent="0.25">
      <c r="B9" s="524">
        <v>5</v>
      </c>
      <c r="C9" t="str">
        <f>CONCATENATE('5'!B3,"  ",'5'!B4)</f>
        <v>NÚMERO PROMEDIO MENSUAL DE TRABAJADORES PROTEGIDOS POR EL SEGURO DE LA LEY N° 16.744 SEGÚN SEXO Y ORGANISMO ADMINISTRADOR  2021</v>
      </c>
    </row>
    <row r="10" spans="2:7" x14ac:dyDescent="0.25">
      <c r="B10" s="524">
        <v>6</v>
      </c>
      <c r="C10" t="str">
        <f>CONCATENATE('6'!B3,"  ",'6'!B4)</f>
        <v>NÚMERO PROMEDIO MENSUAL DE TRABAJADORES PROTEGIDOS POR EL SEGURO DE LA LEY Nº 16.744 SEGÚN ORGANISMO ADMINISTRADOR,  ACTIVIDAD ECONÓMICA Y SEXO  2021</v>
      </c>
    </row>
    <row r="11" spans="2:7" x14ac:dyDescent="0.25">
      <c r="B11" s="524">
        <v>7</v>
      </c>
      <c r="C11" t="str">
        <f>CONCATENATE('7 8'!B3,"  ",'7 8'!B4)</f>
        <v>NÚMERO PROMEDIO MENSUAL DE TRABAJADORES PROTEGIDOS POR EL SEGURO DE LA LEY N° 16.744 SEGÚN REGIÓN Y MUTUALIDAD  2021</v>
      </c>
    </row>
    <row r="12" spans="2:7" x14ac:dyDescent="0.25">
      <c r="B12" s="524">
        <v>8</v>
      </c>
      <c r="C12" t="str">
        <f>CONCATENATE('7 8'!B30,"  ",'7 8'!B31)</f>
        <v>NÚMERO PROMEDIO MENSUAL DE ENTIDADES EMPLEADORAS ADHERIDAS A MUTUALIDADES SEGÚN REGIÓN Y MUTUALIDAD  2021</v>
      </c>
    </row>
    <row r="13" spans="2:7" x14ac:dyDescent="0.25">
      <c r="B13" s="524">
        <v>9</v>
      </c>
      <c r="C13" t="str">
        <f>CONCATENATE('9 10'!B3,"  ",'9 10'!B4)</f>
        <v>NÚMERO PROMEDIO MENSUAL DE TRABAJADORES PROTEGIDOS POR EL SEGURO DE LA LEY N° 16.744 SEGÚN TAMAÑO DE LA ENTIDAD EMPLEADORA Y ORGANISMO ADMINISTRADOR  2021</v>
      </c>
    </row>
    <row r="14" spans="2:7" x14ac:dyDescent="0.25">
      <c r="B14" s="524">
        <v>10</v>
      </c>
      <c r="C14" t="str">
        <f>CONCATENATE('9 10'!B22,"  ",'9 10'!B23)</f>
        <v>NÚMERO PROMEDIO MENSUAL DE ENTIDADES EMPLEADORAS ADHERIDAS A MUTUALIDADES E ISL SEGÚN TAMAÑO Y ORGANISMO ADMINISTRADOR  2021</v>
      </c>
    </row>
    <row r="15" spans="2:7" x14ac:dyDescent="0.25">
      <c r="B15" s="524">
        <v>11</v>
      </c>
      <c r="C15" t="str">
        <f>CONCATENATE('11'!B3,"  ",'11'!B4)</f>
        <v>NÚMERO PROMEDIO MENSUAL DE ENTIDADES EMPLEADORAS COTIZANTES DE LA LEY N° 16.744 SEGÚN ORGANISMO ADMINISTRADOR  2017  -  2021</v>
      </c>
    </row>
    <row r="16" spans="2:7" x14ac:dyDescent="0.25">
      <c r="B16" s="524">
        <v>12</v>
      </c>
      <c r="C16" t="str">
        <f>CONCATENATE('12'!B3,"  ",'12'!B4)</f>
        <v>NÚMERO PROMEDIO MENSUAL DE ENTIDADES EMPLEADORAS COTIZANTES DE LA LEY Nº 16.744, POR ACTIVIDAD ECONÓMICA Y ORGANISMO ADMINISTRADOR  2021</v>
      </c>
    </row>
    <row r="17" spans="2:3" x14ac:dyDescent="0.25">
      <c r="B17" s="524">
        <v>13</v>
      </c>
      <c r="C17" t="str">
        <f>CONCATENATE('13'!B3,"  ",'13'!B4)</f>
        <v>NÚMERO PROMEDIO MENSUAL DE ENTIDADES EMPLEADORAS COTIZANTES DE LA LEY Nº 16.744, POR REGIÓN Y ORGANISMO ADMINISTRADOR  2021</v>
      </c>
    </row>
    <row r="18" spans="2:3" x14ac:dyDescent="0.25">
      <c r="B18" s="524">
        <v>14</v>
      </c>
      <c r="C18" t="str">
        <f>CONCATENATE('14'!B3,"  ",'14'!B4)</f>
        <v>NÚMERO PROMEDIO MENSUAL DE TRABAJADORES POR LOS QUE SE COTIZÓ PARA EL SEGURO DE LA LEY N° 16.744 SEGÚN ORGANISMO ADMINISTRADOR  2017  -  2021</v>
      </c>
    </row>
    <row r="19" spans="2:3" x14ac:dyDescent="0.25">
      <c r="B19" s="524">
        <v>15</v>
      </c>
      <c r="C19" t="str">
        <f>CONCATENATE('15'!B3,"  ",'15'!B4)</f>
        <v>NÚMERO PROMEDIO MENSUAL DE TRABAJADORES POR LOS QUE SE COTIZÓ PARA EL SEGURO DE LA LEY Nº 16.744, POR ACTIVIDAD ECONÓMICA Y ORGANISMO ADMINISTRADOR  2021</v>
      </c>
    </row>
    <row r="20" spans="2:3" x14ac:dyDescent="0.25">
      <c r="B20" s="524">
        <v>16</v>
      </c>
      <c r="C20" t="str">
        <f>CONCATENATE('16'!B3,"  ",'16'!B4)</f>
        <v>NÚMERO PROMEDIO MENSUAL DE TRABAJADORES POR LOS QUE SE COTIZÓ PARA EL SEGURO DE LA LEY Nº 16.744, POR REGIÓN Y ORGANISMO ADMINISTRADOR  2021</v>
      </c>
    </row>
    <row r="21" spans="2:3" x14ac:dyDescent="0.25">
      <c r="B21" s="524">
        <v>17</v>
      </c>
      <c r="C21" t="str">
        <f>CONCATENATE('17'!B3,"  ",'17'!B4)</f>
        <v>NÚMERO PROMEDIO MENSUAL DE TRABAJADORES POR LOS QUE SE COTIZÓ EN EL INSTITUTO DE SEGURIDAD LABORAL (1) PARA EL SEGURO DE LA LEY Nº 16.744, POR REGIÓN Y ACTIVIDAD ECONÓMICA   2021</v>
      </c>
    </row>
    <row r="22" spans="2:3" x14ac:dyDescent="0.25">
      <c r="B22" s="524">
        <v>18</v>
      </c>
      <c r="C22" t="str">
        <f>CONCATENATE('18'!B3,"  ",'18'!B4)</f>
        <v>NÚMERO PROMEDIO MENSUAL DE TRABAJADORES POR LOS QUE SE COTIZÓ EN LAS MUTUALIDADES DE EMPLEADORES PARA EL SEGURO DE LA LEY N° 16.744, POR REGIÓN Y ACTIVIDAD ECONÓMICA  2021</v>
      </c>
    </row>
    <row r="23" spans="2:3" x14ac:dyDescent="0.25">
      <c r="B23" s="524">
        <v>19</v>
      </c>
      <c r="C23" t="str">
        <f>CONCATENATE('19'!B3,"  ",'19'!B4,"  ",'19'!B5)</f>
        <v>REMUNERACIÓN IMPONIBLE PROMEDIO MENSUAL DE LOS TRABAJADORES POR LOS QUE SE COTIZÓ PARA EL SEGURO DE LA LEY N° 16.744, POR ACTIVIDAD ECONÓMICA Y ORGANISMO ADMINISTRADOR  (Monto en $)  2021</v>
      </c>
    </row>
    <row r="24" spans="2:3" x14ac:dyDescent="0.25">
      <c r="B24" s="524">
        <v>20</v>
      </c>
      <c r="C24" t="str">
        <f>CONCATENATE('20'!B3,"  ",'20'!B4,"  ",'20'!B5)</f>
        <v>REMUNERACIÓN IMPONIBLE DE LOS TRABAJADORES POR LOS QUE SE COTIZÓ PARA EL SEGURO DE LA LEY N° 16.744, POR ACTIVIDAD ECONÓMICA Y ORGANISMO ADMINISTRADOR  (Monto en miles de $)  2021</v>
      </c>
    </row>
    <row r="25" spans="2:3" x14ac:dyDescent="0.25">
      <c r="B25" s="524">
        <v>21</v>
      </c>
      <c r="C25" t="str">
        <f>CONCATENATE('21'!B3,"  ",'21'!B4,"  ",'21'!B5)</f>
        <v>REMUNERACIÓN IMPONIBLE PROMEDIO MENSUAL DE LOS TRABAJADORES POR LOS QUE SE COTIZÓ PARA EL SEGURO DE LA LEY N° 16.744, POR REGIÓN Y ORGANISMO ADMINISTRADOR  (Monto en $)  2021</v>
      </c>
    </row>
    <row r="26" spans="2:3" x14ac:dyDescent="0.25">
      <c r="B26" s="524">
        <v>22</v>
      </c>
      <c r="C26" t="str">
        <f>CONCATENATE('22'!B3,"  ",'22'!B4,"  ",'22'!B5)</f>
        <v>REMUNERACIÓN IMPONIBLE DE LOS TRABAJADORES POR LOS QUE SE COTIZÓ PARA EL SEGURO DE LA LEY N° 16.744, POR REGIÓN Y ORGANISMO ADMINISTRADOR  (Monto en miles de $)  2021</v>
      </c>
    </row>
    <row r="27" spans="2:3" x14ac:dyDescent="0.25">
      <c r="B27" s="524">
        <v>23</v>
      </c>
      <c r="C27" t="str">
        <f>CONCATENATE('23'!B3,"  ",'23'!B4)</f>
        <v>NÚMERO DE ACCIDENTES DEL TRABAJO, DE TRAYECTO Y DE ENFERMEDADES PROFESIONALES SEGÚN MUTUALIDAD (1) (2) (3)   2017  -  2021</v>
      </c>
    </row>
    <row r="28" spans="2:3" x14ac:dyDescent="0.25">
      <c r="B28" s="524">
        <v>24</v>
      </c>
      <c r="C28" t="str">
        <f>CONCATENATE('24'!B3,"  ",'24'!B4)</f>
        <v>NÚMERO DE ACCIDENTES DEL TRABAJO, DE TRAYECTO Y DE ENFERMEDADES PROFESIONALES SEGÚN MUTUALIDADES Y SEXO  2021</v>
      </c>
    </row>
    <row r="29" spans="2:3" x14ac:dyDescent="0.25">
      <c r="B29" s="524">
        <v>25</v>
      </c>
      <c r="C29" t="str">
        <f>CONCATENATE('25'!B3,"  ",'25'!B4)</f>
        <v>NÚMERO DE ACCIDENTES DEL TRABAJO, DE TRAYECTO Y DE ENFERMEDADES PROFESIONALES SEGÚN REGIÓN Y MUTUALIDADES  2021</v>
      </c>
    </row>
    <row r="30" spans="2:3" x14ac:dyDescent="0.25">
      <c r="B30" s="525">
        <v>26</v>
      </c>
      <c r="C30" t="str">
        <f>CONCATENATE('26'!B3,"  ",'26'!B4)</f>
        <v>NÚMERO DE ACCIDENTES DEL TRABAJO, DE TRAYECTO Y DE ENFERMEDADES PROFESIONALES SEGÚN ACTIVIDAD ECONÓMICA Y MUTUALIDADES  2021</v>
      </c>
    </row>
    <row r="31" spans="2:3" x14ac:dyDescent="0.25">
      <c r="B31" s="525">
        <v>27</v>
      </c>
      <c r="C31" t="str">
        <f>CONCATENATE('27'!B3,"  ",'27'!B4)</f>
        <v>NÚMERO DE ACCIDENTES DEL TRABAJO, DE TRAYECTO Y DE ENFERMEDADES PROFESIONALES SEGÚN ACTIVIDAD ECONÓMICA Y SEXO  2021</v>
      </c>
    </row>
    <row r="32" spans="2:3" x14ac:dyDescent="0.25">
      <c r="B32" s="525">
        <v>28</v>
      </c>
      <c r="C32" t="str">
        <f>CONCATENATE('28'!B3,"  ",'28'!B4)</f>
        <v>NÚMERO DE ACCIDENTES DEL TRABAJO, DE TRAYECTO Y DE ENFERMEDADES PROFESIONALES SEGÚN TAMAÑO DE LA ENTIDAD EMPLEADORA Y MUTUALIDADES  2021</v>
      </c>
    </row>
    <row r="33" spans="2:3" x14ac:dyDescent="0.25">
      <c r="B33" s="525">
        <v>29</v>
      </c>
      <c r="C33" t="str">
        <f>CONCATENATE('29'!B3,"  ",'29'!B4)</f>
        <v>TASAS DE ACCIDENTABILIDAD POR ACCIDENTES DEL TRABAJO Y DE TRAYECTO SEGÚN MUTUALIDADES   2017  -  2021</v>
      </c>
    </row>
    <row r="34" spans="2:3" x14ac:dyDescent="0.25">
      <c r="B34" s="525">
        <v>30</v>
      </c>
      <c r="C34" t="str">
        <f>CONCATENATE('30'!B3,"  ",'30'!B4)</f>
        <v>TASAS DE ACCIDENTABILIDAD POR ACCIDENTES DEL TRABAJO Y DE TRAYECTO SEGÚN ACTIVIDAD ECONÓMICA Y MUTUALIDADES  2020  -  2021</v>
      </c>
    </row>
    <row r="35" spans="2:3" x14ac:dyDescent="0.25">
      <c r="B35" s="525">
        <v>31</v>
      </c>
      <c r="C35" t="str">
        <f>CONCATENATE('31'!B3,"  ",'31'!B4)</f>
        <v>NÚMERO PROMEDIO DE DÍAS PERDIDOS POR CADA ACCIDENTES DEL TRABAJO Y DE TRAYECTO SEGÚN  MUTUALIDADES   2017  -  2021</v>
      </c>
    </row>
    <row r="36" spans="2:3" x14ac:dyDescent="0.25">
      <c r="B36" s="525">
        <v>32</v>
      </c>
      <c r="C36" t="str">
        <f>CONCATENATE('32'!B3,"  ",'32'!B4)</f>
        <v>NÚMERO DE DÍAS PERDIDOS POR ACCIDENTES DEL TRABAJO, DE TRAYECTO Y ENFERMEDADES PROFESIONALES SEGÚN  MUTUALIDADES   2017  -  2021</v>
      </c>
    </row>
    <row r="37" spans="2:3" x14ac:dyDescent="0.25">
      <c r="B37" s="525">
        <v>33</v>
      </c>
      <c r="C37" t="str">
        <f>CONCATENATE('33'!B3,"  ",'33'!B4)</f>
        <v>NÚMERO PROMEDIO DE DÍAS PERDIDOS POR CADA ACCIDENTES DEL TRABAJO Y DE TRAYECTO SEGÚN ACTIVIDAD ECONÓMICA Y MUTUALIDADES   2020  -  2021</v>
      </c>
    </row>
    <row r="38" spans="2:3" x14ac:dyDescent="0.25">
      <c r="B38" s="525">
        <v>34</v>
      </c>
      <c r="C38" t="str">
        <f>CONCATENATE('34'!B3,"  ",'34'!B4)</f>
        <v>NÚMERO DE DÍAS PERDIDOS POR ACCIDENTES DEL TRABAJO, DE TRAYECTO Y ENFERMEDADES PROFESIONALES SEGÚN ACTIVIDAD ECONÓMICA Y MUTUALIDADES   2020  -  2021</v>
      </c>
    </row>
    <row r="39" spans="2:3" x14ac:dyDescent="0.25">
      <c r="B39" s="525">
        <v>35</v>
      </c>
      <c r="C39" t="str">
        <f>CONCATENATE('35'!B3,"  ",'35'!B4)</f>
        <v>NÚMERO PROMEDIO DE DÍAS PERDIDOS POR ACCIDENTES DEL TRABAJO Y DE TRAYECTO SEGÚN TAMAÑO DE LA ENTIDAD EMPLEADORA Y MUTUALIDADES  2021</v>
      </c>
    </row>
    <row r="40" spans="2:3" x14ac:dyDescent="0.25">
      <c r="B40" s="525">
        <v>36</v>
      </c>
      <c r="C40" t="str">
        <f>CONCATENATE('36'!B3,"  ",'36'!B4)</f>
        <v>NÚMERO DE DÍAS PERDIDOS POR ACCIDENTES DEL TRABAJO, DE TRAYECTO Y POR ENFERMEDADES PROFESIONALES SEGÚN TAMAÑO DE LA ENTIDAD EMPLEADORA Y MUTUALIDADES  2021</v>
      </c>
    </row>
    <row r="41" spans="2:3" x14ac:dyDescent="0.25">
      <c r="B41" s="525">
        <v>37</v>
      </c>
      <c r="C41" t="str">
        <f>CONCATENATE('37'!B3,"  ",'37'!B4)</f>
        <v>NÚMERO DE FALLECIDOS POR ACCIDENTES DEL TRABAJO SEGÚN TIPO DE ACCIDENTE Y ORGANISMO ADMINISTRADOR   2017  -  2021</v>
      </c>
    </row>
    <row r="42" spans="2:3" x14ac:dyDescent="0.25">
      <c r="B42" s="525">
        <v>38</v>
      </c>
      <c r="C42" t="str">
        <f>CONCATENATE('38'!B3,"  ",'38'!B4)</f>
        <v>NÚMERO DE FALLECIDOS POR ACCIDENTES DEL TRABAJO SEGÚN TIPO DE ACCIDENTE,  REGIÓN Y ORGANISMO ADMINISTRADOR  2021</v>
      </c>
    </row>
    <row r="43" spans="2:3" x14ac:dyDescent="0.25">
      <c r="B43" s="525">
        <v>39</v>
      </c>
      <c r="C43" t="str">
        <f>CONCATENATE('39'!B3,"  ",'39'!B4)</f>
        <v>NÚMERO DE FALLECIDOS POR ACCIDENTES DEL TRABAJO EN MUTUALIDADES E ISL SEGÚN TIPO DE ACCIDENTE, REGIÓN Y SEXO  2021</v>
      </c>
    </row>
    <row r="44" spans="2:3" x14ac:dyDescent="0.25">
      <c r="B44" s="525">
        <v>40</v>
      </c>
      <c r="C44" t="str">
        <f>CONCATENATE('40'!B3,"  ",'40'!B4)</f>
        <v>NÚMERO DE FALLECIDOS POR ACCIDENTES DEL TRABAJO SEGÚN TIPO DE ACCIDENTE,  ACTIVIDAD ECONÓMICA Y ORGANISMO ADMINISTRADOR  2021</v>
      </c>
    </row>
    <row r="45" spans="2:3" x14ac:dyDescent="0.25">
      <c r="B45" s="525">
        <v>41</v>
      </c>
      <c r="C45" t="str">
        <f>CONCATENATE('41'!B3,"  ",'41'!B4)</f>
        <v>NÚMERO DE FALLECIDOS POR ACCIDENTES DEL TRABAJO EN MUTUALIDADES E ISL SEGÚN TIPO DE ACCIDENTE, ACTIVIDAD ECONÓMICA Y SEXO  2021</v>
      </c>
    </row>
    <row r="46" spans="2:3" x14ac:dyDescent="0.25">
      <c r="B46" s="525">
        <v>42</v>
      </c>
      <c r="C46" t="str">
        <f>CONCATENATE('42'!B3,"  ",'42'!B5)</f>
        <v>TASA  DE MORTALIDAD SEGÚN TIPO DE ACCIDENTE Y ORGANISMO ADMINISTRADOR   2017  -  2021</v>
      </c>
    </row>
    <row r="47" spans="2:3" x14ac:dyDescent="0.25">
      <c r="B47" s="525">
        <v>43</v>
      </c>
      <c r="C47" t="str">
        <f>CONCATENATE('43'!B3,"  ",'43'!B4,"  ",'43'!B5)</f>
        <v>TASA  DE MORTALIDAD POR ACCIDENTES DEL TRABAJO EN MUTUALIDADES E ISL SEGÚN ACTIVIDAD ECONÓMICA  (Por cada 100.000 trabajadores)  2017  -  2021</v>
      </c>
    </row>
    <row r="48" spans="2:3" x14ac:dyDescent="0.25">
      <c r="B48" s="525">
        <v>44</v>
      </c>
      <c r="C48" t="str">
        <f>CONCATENATE('44 45 46'!B3,"  ",'44 45 46'!B4," ",'44 45 46'!B5)</f>
        <v xml:space="preserve">NÚMERO DE SUBSIDIOS INICIADOS POR ACCIDENTES DEL TRABAJO Y ENFERMEDADES PROFESIONALES SEGÚN ORGANISMO ADMINISTRADOR   2017  -  2021 </v>
      </c>
    </row>
    <row r="49" spans="2:3" x14ac:dyDescent="0.25">
      <c r="B49" s="525">
        <v>45</v>
      </c>
      <c r="C49" t="str">
        <f>CONCATENATE('44 45 46'!B20,"  ",'44 45 46'!B21)</f>
        <v>NÚMERO DE DÍAS DE SUBSIDIO PAGADOS POR ACCIDENTES DEL TRABAJO Y ENFERMEDADES PROFESIONALES SEGÚN ORGANISMO ADMINISTRADOR   2017  -  2021</v>
      </c>
    </row>
    <row r="50" spans="2:3" x14ac:dyDescent="0.25">
      <c r="B50" s="525">
        <v>46</v>
      </c>
      <c r="C50" t="str">
        <f>CONCATENATE('44 45 46'!B37,"  ",'44 45 46'!B38," ",'44 45 46'!B39)</f>
        <v>MONTO TOTAL PAGADO EN SUBSIDIOS POR ACCIDENTES DEL TRABAJO Y ENFERMEDADES PROFESIONALES SEGÚN ORGANISMO ADMINISTRADOR  (Monto en miles de $ de cada año)  2017  -  2021</v>
      </c>
    </row>
    <row r="51" spans="2:3" x14ac:dyDescent="0.25">
      <c r="B51" s="525">
        <v>47</v>
      </c>
      <c r="C51" t="str">
        <f>CONCATENATE('47 48 49'!B3,"  ",'47 48 49'!B4," ",'47 48 49'!B5)</f>
        <v xml:space="preserve">NÚMERO DE SUBSIDIOS INICIADOS POR ACCIDENTES DEL TRABAJO, DE TRAYECTO Y ENFERMEDADES PROFESIONALES SEGÚN MUTUALIDADES Y SEXO  2021 </v>
      </c>
    </row>
    <row r="52" spans="2:3" x14ac:dyDescent="0.25">
      <c r="B52" s="525">
        <v>48</v>
      </c>
      <c r="C52" t="str">
        <f>CONCATENATE('47 48 49'!B16,"  ",'47 48 49'!B17)</f>
        <v>NÚMERO DE DÍAS DE SUBSIDIO PAGADOS POR ACCIDENTES DEL TRABAJO, DE TRAYECTO Y ENFERMEDADES PROFESIONALES SEGÚN MUTUALIDADES Y SEXO  2021</v>
      </c>
    </row>
    <row r="53" spans="2:3" x14ac:dyDescent="0.25">
      <c r="B53" s="525">
        <v>49</v>
      </c>
      <c r="C53" t="str">
        <f>CONCATENATE('47 48 49'!B29,"  ",'47 48 49'!B30," ",'47 48 49'!B31)</f>
        <v>MONTO TOTAL PAGADO EN SUBSIDIOS POR ACCIDENTES DEL TRABAJO, DE TRAYECTO Y ENFERMEDADES PROFESIONALES SEGÚN MUTUALIDADES  (Monto en miles de pesos) 2021</v>
      </c>
    </row>
    <row r="54" spans="2:3" x14ac:dyDescent="0.25">
      <c r="B54" s="525">
        <v>50</v>
      </c>
      <c r="C54" t="str">
        <f>CONCATENATE('50'!B3,"  ",'50'!B4," ",'50'!B5)</f>
        <v>NÚMERO Y MONTO DE INDEMNIZACIONES POR ACCIDENTES DEL TRABAJO Y ENFERMEDADES PROFESIONALES PAGADAS SEGÚN ORGANISMO ADMINISTRADOR  (Monto en miles de $ de cada año) 2017  -  2021</v>
      </c>
    </row>
    <row r="55" spans="2:3" x14ac:dyDescent="0.25">
      <c r="B55" s="525">
        <v>51</v>
      </c>
      <c r="C55" t="str">
        <f>CONCATENATE('51'!B3,"  ",'51'!B4," ",'51'!B5)</f>
        <v>NÚMERO PROMEDIO MENSUAL Y MONTOS TOTALES DE LAS PENSIONES  DE LA LEY N° 16.744, EMITIDAS A PAGO SEGÚN ORGANISMO ADMINISTRADOR Y TIPO DE PENSIÓN  (Monto en miles de $ de cada año) 2017  -  2021</v>
      </c>
    </row>
    <row r="56" spans="2:3" x14ac:dyDescent="0.25">
      <c r="B56" s="525">
        <v>52</v>
      </c>
      <c r="C56" t="str">
        <f>CONCATENATE('52'!B3,"  ",'52'!B4," ",'52'!B5)</f>
        <v>NÚMERO PROMEDIO MENSUAL Y MONTOS TOTALES DE LAS PENSIONES  DE LA LEY N° 16.744, EMITIDAS A PAGO SEGÚN ORGANISMO ADMINISTRADOR, TIPO DE PENSIÓN Y SEXO  (Monto en miles de $ de cada año) 2021</v>
      </c>
    </row>
    <row r="57" spans="2:3" x14ac:dyDescent="0.25">
      <c r="B57" s="525">
        <v>53</v>
      </c>
      <c r="C57" t="str">
        <f>CONCATENATE('53'!B3,"  ",'53'!B4," ",'53'!B5)</f>
        <v xml:space="preserve">NÚMERO DE PENSIONES DE LA LEY N° 16.744  CONCEDIDAS POR LOS ORGANISMOS ADMINISTRADORES SEGÚN TIPO DE PENSIÓN  2017  -  2021 </v>
      </c>
    </row>
    <row r="58" spans="2:3" x14ac:dyDescent="0.25">
      <c r="B58" s="525">
        <v>54</v>
      </c>
      <c r="C58" t="str">
        <f>CONCATENATE('54'!B3,"  ",'54'!B4," ",'54'!B5)</f>
        <v>MONTO DEL INGRESO MÍNIMO, SEGÚN TIPO Y PERÍODOS  (En $ de c/año) 1988  -  2021</v>
      </c>
    </row>
    <row r="59" spans="2:3" x14ac:dyDescent="0.25">
      <c r="B59" s="525">
        <v>55</v>
      </c>
      <c r="C59" t="str">
        <f>CONCATENATE('55'!B3,"  ",'55'!B4," ",'55'!B5)</f>
        <v>REMUNERACIÓN  MÍNIMA  IMPONIBLE DE TRABAJADORES DE CASA PARTICULAR  (En pesos) 1993  -  2021</v>
      </c>
    </row>
    <row r="60" spans="2:3" x14ac:dyDescent="0.25">
      <c r="B60" s="525">
        <v>56</v>
      </c>
      <c r="C60" t="str">
        <f>CONCATENATE('56'!B3,"  ",'56'!B4," ",'56'!B5)</f>
        <v>TOPE MÁXIMO DE RENTAS IMPONIBLES PARA TRABAJADORES COTIZANTES AL IPS  Monto en $ equivalentes a 60 U.F. 2016  -  2021</v>
      </c>
    </row>
    <row r="61" spans="2:3" x14ac:dyDescent="0.25">
      <c r="B61" s="525">
        <v>57</v>
      </c>
      <c r="C61" t="str">
        <f>CONCATENATE('57'!B3,"  ",'57'!B4," ",'57'!B5)</f>
        <v>MONTO UNITARIO DE LAS PENSIONES MÍNIMAS SEGÚN TIPO  ( En  pesos de cada año ) 1998  -  2003</v>
      </c>
    </row>
    <row r="62" spans="2:3" x14ac:dyDescent="0.25">
      <c r="B62" s="525">
        <v>58</v>
      </c>
      <c r="C62" t="str">
        <f>CONCATENATE('58'!B3,"  ",'58'!B4," ",'58'!B5)</f>
        <v>MONTO UNITARIO DE LAS PENSIONES MÍNIMAS SEGÚN TIPO  ( En  pesos de cada año ) 2005 - 2021</v>
      </c>
    </row>
    <row r="63" spans="2:3" x14ac:dyDescent="0.25">
      <c r="B63" s="524">
        <v>59</v>
      </c>
      <c r="C63" t="str">
        <f>CONCATENATE('59'!B3,"  ",'59'!B4)</f>
        <v>LÍMITE MAXIMO INICIAL DE PENSIONES   1979  -  2021</v>
      </c>
    </row>
    <row r="64" spans="2:3" x14ac:dyDescent="0.25">
      <c r="B64" s="525">
        <v>60</v>
      </c>
      <c r="C64" t="str">
        <f>CONCATENATE('60'!B3,"  ",'60'!B4," ",'60'!B5)</f>
        <v>MONTO UNITARIO DE LAS BONIFICACIONES LEY 19.403 A LAS PENSIONES MÍNIMAS DE VIUDEZ Y DE LA MADRE DE LOS HIJOS DE FILIACIÓN NO MATRIMONIAL DEL CAUSANTE   ( Monto en pesos de cada año ) 2007  -  2021</v>
      </c>
    </row>
    <row r="65" spans="2:3" x14ac:dyDescent="0.25">
      <c r="B65" s="525">
        <v>61</v>
      </c>
      <c r="C65" t="str">
        <f>CONCATENATE('61'!B3,"  ",'61'!B4," ",'61'!B5)</f>
        <v>MONTO UNITARIO DE LAS BONIFICACIONES LEY 19.539 A LAS PENSIONES MÍNIMAS DE VIUDEZ Y DE LA MADRE DE LOS HIJOS  DE FILIACION NO MATRIMONIAL DEL CAUSANTE   ( Monto en pesos de cada año )  2007 - 2021</v>
      </c>
    </row>
    <row r="66" spans="2:3" x14ac:dyDescent="0.25">
      <c r="B66" s="525">
        <v>62</v>
      </c>
      <c r="C66" t="str">
        <f>CONCATENATE('62'!B3,"  ",'62'!B4," ",'62'!B5)</f>
        <v>MONTO UNITARIO DE LAS BONIFICACIONES LEY N° 19.953 A LAS PENSIONES MÍNIMAS DE VIUDEZ Y DE LA MADRE DE LOS HIJOS DE FILIACIÓN NO MATRIMONIAL DEL CAUSANTE   ( Monto en pesos de cada año ) 2007 - 2021</v>
      </c>
    </row>
    <row r="67" spans="2:3" x14ac:dyDescent="0.25">
      <c r="B67" s="525">
        <v>63</v>
      </c>
      <c r="C67" t="str">
        <f>CONCATENATE('63'!B3,"  ",'63'!B4)</f>
        <v>REAJUSTES E INCREMENTOS APLICABLES A LAS PENSIONES DE LA LEY N°16.744  1974  -  2021</v>
      </c>
    </row>
    <row r="68" spans="2:3" x14ac:dyDescent="0.25">
      <c r="B68" s="525">
        <v>64</v>
      </c>
      <c r="C68" t="str">
        <f>CONCATENATE('[2]64'!B3,"  ",'[2]64'!B4)</f>
        <v>MONTO UNITARIO DE LOS AGUINALDOS OTORGADOS A LOS PENSIONADOS  1985  -  2021</v>
      </c>
    </row>
    <row r="69" spans="2:3" x14ac:dyDescent="0.25">
      <c r="B69" s="525">
        <v>65</v>
      </c>
      <c r="C69" t="str">
        <f>CONCATENATE('65'!B3,"  ",'65'!B4)</f>
        <v>MONTO UNITARIO DE BONOS DE INVIERNO OTORGADOS A LOS PENSIONADOS  1997  -  2021</v>
      </c>
    </row>
    <row r="70" spans="2:3" x14ac:dyDescent="0.25">
      <c r="B70" s="517"/>
    </row>
    <row r="71" spans="2:3" x14ac:dyDescent="0.25">
      <c r="B71" s="517"/>
    </row>
    <row r="72" spans="2:3" x14ac:dyDescent="0.25">
      <c r="B72" s="517"/>
    </row>
    <row r="73" spans="2:3" x14ac:dyDescent="0.25">
      <c r="B73" s="517"/>
    </row>
    <row r="74" spans="2:3" x14ac:dyDescent="0.25">
      <c r="B74" s="517"/>
    </row>
    <row r="75" spans="2:3" x14ac:dyDescent="0.25">
      <c r="B75" s="517"/>
    </row>
    <row r="76" spans="2:3" x14ac:dyDescent="0.25">
      <c r="B76" s="517"/>
    </row>
    <row r="77" spans="2:3" x14ac:dyDescent="0.25">
      <c r="B77" s="517"/>
    </row>
    <row r="78" spans="2:3" x14ac:dyDescent="0.25">
      <c r="B78" s="517"/>
    </row>
    <row r="79" spans="2:3" x14ac:dyDescent="0.25">
      <c r="B79" s="517"/>
    </row>
    <row r="80" spans="2:3" x14ac:dyDescent="0.25">
      <c r="B80" s="517"/>
    </row>
    <row r="81" spans="2:2" x14ac:dyDescent="0.25">
      <c r="B81" s="517"/>
    </row>
    <row r="82" spans="2:2" x14ac:dyDescent="0.25">
      <c r="B82" s="517"/>
    </row>
    <row r="83" spans="2:2" x14ac:dyDescent="0.25">
      <c r="B83" s="517"/>
    </row>
    <row r="84" spans="2:2" x14ac:dyDescent="0.25">
      <c r="B84" s="517"/>
    </row>
    <row r="85" spans="2:2" x14ac:dyDescent="0.25">
      <c r="B85" s="517"/>
    </row>
    <row r="86" spans="2:2" x14ac:dyDescent="0.25">
      <c r="B86" s="517"/>
    </row>
    <row r="87" spans="2:2" x14ac:dyDescent="0.25">
      <c r="B87" s="517"/>
    </row>
    <row r="88" spans="2:2" x14ac:dyDescent="0.25">
      <c r="B88" s="517"/>
    </row>
    <row r="89" spans="2:2" x14ac:dyDescent="0.25">
      <c r="B89" s="517"/>
    </row>
    <row r="90" spans="2:2" x14ac:dyDescent="0.25">
      <c r="B90" s="517"/>
    </row>
    <row r="91" spans="2:2" x14ac:dyDescent="0.25">
      <c r="B91" s="517"/>
    </row>
    <row r="92" spans="2:2" x14ac:dyDescent="0.25">
      <c r="B92" s="517"/>
    </row>
    <row r="93" spans="2:2" x14ac:dyDescent="0.25">
      <c r="B93" s="517"/>
    </row>
    <row r="94" spans="2:2" x14ac:dyDescent="0.25">
      <c r="B94" s="517"/>
    </row>
    <row r="95" spans="2:2" x14ac:dyDescent="0.25">
      <c r="B95" s="517"/>
    </row>
    <row r="96" spans="2:2" x14ac:dyDescent="0.25">
      <c r="B96" s="517"/>
    </row>
    <row r="97" spans="2:2" x14ac:dyDescent="0.25">
      <c r="B97" s="517"/>
    </row>
    <row r="98" spans="2:2" x14ac:dyDescent="0.25">
      <c r="B98" s="517"/>
    </row>
    <row r="99" spans="2:2" x14ac:dyDescent="0.25">
      <c r="B99" s="517"/>
    </row>
    <row r="100" spans="2:2" x14ac:dyDescent="0.25">
      <c r="B100" s="517"/>
    </row>
    <row r="101" spans="2:2" x14ac:dyDescent="0.25">
      <c r="B101" s="517"/>
    </row>
    <row r="102" spans="2:2" x14ac:dyDescent="0.25">
      <c r="B102" s="517"/>
    </row>
    <row r="103" spans="2:2" x14ac:dyDescent="0.25">
      <c r="B103" s="517"/>
    </row>
    <row r="104" spans="2:2" x14ac:dyDescent="0.25">
      <c r="B104" s="517"/>
    </row>
    <row r="105" spans="2:2" x14ac:dyDescent="0.25">
      <c r="B105" s="517"/>
    </row>
    <row r="106" spans="2:2" x14ac:dyDescent="0.25">
      <c r="B106" s="517"/>
    </row>
    <row r="107" spans="2:2" x14ac:dyDescent="0.25">
      <c r="B107" s="517"/>
    </row>
    <row r="108" spans="2:2" x14ac:dyDescent="0.25">
      <c r="B108" s="517"/>
    </row>
    <row r="109" spans="2:2" x14ac:dyDescent="0.25">
      <c r="B109" s="517"/>
    </row>
    <row r="110" spans="2:2" x14ac:dyDescent="0.25">
      <c r="B110" s="517"/>
    </row>
    <row r="111" spans="2:2" x14ac:dyDescent="0.25">
      <c r="B111" s="517"/>
    </row>
    <row r="112" spans="2:2" x14ac:dyDescent="0.25">
      <c r="B112" s="517"/>
    </row>
    <row r="113" spans="2:2" x14ac:dyDescent="0.25">
      <c r="B113" s="517"/>
    </row>
    <row r="114" spans="2:2" x14ac:dyDescent="0.25">
      <c r="B114" s="517"/>
    </row>
    <row r="115" spans="2:2" x14ac:dyDescent="0.25">
      <c r="B115" s="517"/>
    </row>
    <row r="116" spans="2:2" x14ac:dyDescent="0.25">
      <c r="B116" s="517"/>
    </row>
    <row r="117" spans="2:2" x14ac:dyDescent="0.25">
      <c r="B117" s="517"/>
    </row>
    <row r="118" spans="2:2" x14ac:dyDescent="0.25">
      <c r="B118" s="517"/>
    </row>
    <row r="119" spans="2:2" x14ac:dyDescent="0.25">
      <c r="B119" s="517"/>
    </row>
    <row r="120" spans="2:2" x14ac:dyDescent="0.25">
      <c r="B120" s="517"/>
    </row>
    <row r="121" spans="2:2" x14ac:dyDescent="0.25">
      <c r="B121" s="517"/>
    </row>
    <row r="122" spans="2:2" x14ac:dyDescent="0.25">
      <c r="B122" s="517"/>
    </row>
    <row r="123" spans="2:2" x14ac:dyDescent="0.25">
      <c r="B123" s="517"/>
    </row>
    <row r="124" spans="2:2" x14ac:dyDescent="0.25">
      <c r="B124" s="517"/>
    </row>
    <row r="125" spans="2:2" x14ac:dyDescent="0.25">
      <c r="B125" s="517"/>
    </row>
    <row r="126" spans="2:2" x14ac:dyDescent="0.25">
      <c r="B126" s="517"/>
    </row>
    <row r="127" spans="2:2" x14ac:dyDescent="0.25">
      <c r="B127" s="517"/>
    </row>
    <row r="128" spans="2:2" x14ac:dyDescent="0.25">
      <c r="B128" s="517"/>
    </row>
    <row r="129" spans="2:2" x14ac:dyDescent="0.25">
      <c r="B129" s="517"/>
    </row>
    <row r="130" spans="2:2" x14ac:dyDescent="0.25">
      <c r="B130" s="517"/>
    </row>
    <row r="131" spans="2:2" x14ac:dyDescent="0.25">
      <c r="B131" s="517"/>
    </row>
    <row r="132" spans="2:2" x14ac:dyDescent="0.25">
      <c r="B132" s="517"/>
    </row>
    <row r="133" spans="2:2" x14ac:dyDescent="0.25">
      <c r="B133" s="517"/>
    </row>
    <row r="134" spans="2:2" x14ac:dyDescent="0.25">
      <c r="B134" s="517"/>
    </row>
    <row r="135" spans="2:2" x14ac:dyDescent="0.25">
      <c r="B135" s="517"/>
    </row>
    <row r="136" spans="2:2" x14ac:dyDescent="0.25">
      <c r="B136" s="517"/>
    </row>
    <row r="137" spans="2:2" x14ac:dyDescent="0.25">
      <c r="B137" s="517"/>
    </row>
    <row r="138" spans="2:2" x14ac:dyDescent="0.25">
      <c r="B138" s="517"/>
    </row>
    <row r="139" spans="2:2" x14ac:dyDescent="0.25">
      <c r="B139" s="517"/>
    </row>
    <row r="140" spans="2:2" x14ac:dyDescent="0.25">
      <c r="B140" s="517"/>
    </row>
    <row r="141" spans="2:2" x14ac:dyDescent="0.25">
      <c r="B141" s="517"/>
    </row>
    <row r="142" spans="2:2" x14ac:dyDescent="0.25">
      <c r="B142" s="517"/>
    </row>
    <row r="143" spans="2:2" x14ac:dyDescent="0.25">
      <c r="B143" s="517"/>
    </row>
    <row r="144" spans="2:2" x14ac:dyDescent="0.25">
      <c r="B144" s="517"/>
    </row>
    <row r="145" spans="2:2" x14ac:dyDescent="0.25">
      <c r="B145" s="517"/>
    </row>
    <row r="146" spans="2:2" x14ac:dyDescent="0.25">
      <c r="B146" s="517"/>
    </row>
    <row r="147" spans="2:2" x14ac:dyDescent="0.25">
      <c r="B147" s="517"/>
    </row>
    <row r="148" spans="2:2" x14ac:dyDescent="0.25">
      <c r="B148" s="517"/>
    </row>
    <row r="149" spans="2:2" x14ac:dyDescent="0.25">
      <c r="B149" s="517"/>
    </row>
    <row r="150" spans="2:2" x14ac:dyDescent="0.25">
      <c r="B150" s="517"/>
    </row>
    <row r="151" spans="2:2" x14ac:dyDescent="0.25">
      <c r="B151" s="517"/>
    </row>
    <row r="152" spans="2:2" x14ac:dyDescent="0.25">
      <c r="B152" s="517"/>
    </row>
    <row r="153" spans="2:2" x14ac:dyDescent="0.25">
      <c r="B153" s="517"/>
    </row>
    <row r="154" spans="2:2" x14ac:dyDescent="0.25">
      <c r="B154" s="517"/>
    </row>
    <row r="155" spans="2:2" x14ac:dyDescent="0.25">
      <c r="B155" s="517"/>
    </row>
    <row r="156" spans="2:2" x14ac:dyDescent="0.25">
      <c r="B156" s="517"/>
    </row>
    <row r="157" spans="2:2" x14ac:dyDescent="0.25">
      <c r="B157" s="517"/>
    </row>
    <row r="158" spans="2:2" x14ac:dyDescent="0.25">
      <c r="B158" s="517"/>
    </row>
    <row r="159" spans="2:2" x14ac:dyDescent="0.25">
      <c r="B159" s="517"/>
    </row>
    <row r="160" spans="2:2" x14ac:dyDescent="0.25">
      <c r="B160" s="517"/>
    </row>
    <row r="161" spans="2:2" x14ac:dyDescent="0.25">
      <c r="B161" s="517"/>
    </row>
    <row r="162" spans="2:2" x14ac:dyDescent="0.25">
      <c r="B162" s="517"/>
    </row>
    <row r="163" spans="2:2" x14ac:dyDescent="0.25">
      <c r="B163" s="517"/>
    </row>
    <row r="164" spans="2:2" x14ac:dyDescent="0.25">
      <c r="B164" s="517"/>
    </row>
    <row r="165" spans="2:2" x14ac:dyDescent="0.25">
      <c r="B165" s="517"/>
    </row>
    <row r="166" spans="2:2" x14ac:dyDescent="0.25">
      <c r="B166" s="517"/>
    </row>
    <row r="167" spans="2:2" x14ac:dyDescent="0.25">
      <c r="B167" s="517"/>
    </row>
    <row r="168" spans="2:2" x14ac:dyDescent="0.25">
      <c r="B168" s="517"/>
    </row>
    <row r="169" spans="2:2" x14ac:dyDescent="0.25">
      <c r="B169" s="517"/>
    </row>
    <row r="170" spans="2:2" x14ac:dyDescent="0.25">
      <c r="B170" s="517"/>
    </row>
    <row r="171" spans="2:2" x14ac:dyDescent="0.25">
      <c r="B171" s="517"/>
    </row>
    <row r="172" spans="2:2" x14ac:dyDescent="0.25">
      <c r="B172" s="517"/>
    </row>
    <row r="173" spans="2:2" x14ac:dyDescent="0.25">
      <c r="B173" s="517"/>
    </row>
    <row r="174" spans="2:2" x14ac:dyDescent="0.25">
      <c r="B174" s="517"/>
    </row>
    <row r="175" spans="2:2" x14ac:dyDescent="0.25">
      <c r="B175" s="517"/>
    </row>
    <row r="176" spans="2:2" x14ac:dyDescent="0.25">
      <c r="B176" s="517"/>
    </row>
    <row r="177" spans="2:2" x14ac:dyDescent="0.25">
      <c r="B177" s="517"/>
    </row>
    <row r="178" spans="2:2" x14ac:dyDescent="0.25">
      <c r="B178" s="517"/>
    </row>
    <row r="179" spans="2:2" x14ac:dyDescent="0.25">
      <c r="B179" s="517"/>
    </row>
    <row r="180" spans="2:2" x14ac:dyDescent="0.25">
      <c r="B180" s="517"/>
    </row>
    <row r="181" spans="2:2" x14ac:dyDescent="0.25">
      <c r="B181" s="517"/>
    </row>
    <row r="182" spans="2:2" x14ac:dyDescent="0.25">
      <c r="B182" s="517"/>
    </row>
    <row r="183" spans="2:2" x14ac:dyDescent="0.25">
      <c r="B183" s="517"/>
    </row>
    <row r="184" spans="2:2" x14ac:dyDescent="0.25">
      <c r="B184" s="517"/>
    </row>
    <row r="185" spans="2:2" x14ac:dyDescent="0.25">
      <c r="B185" s="517"/>
    </row>
    <row r="186" spans="2:2" x14ac:dyDescent="0.25">
      <c r="B186" s="517"/>
    </row>
    <row r="187" spans="2:2" x14ac:dyDescent="0.25">
      <c r="B187" s="517"/>
    </row>
    <row r="188" spans="2:2" x14ac:dyDescent="0.25">
      <c r="B188" s="517"/>
    </row>
    <row r="189" spans="2:2" x14ac:dyDescent="0.25">
      <c r="B189" s="517"/>
    </row>
    <row r="190" spans="2:2" x14ac:dyDescent="0.25">
      <c r="B190" s="517"/>
    </row>
    <row r="191" spans="2:2" x14ac:dyDescent="0.25">
      <c r="B191" s="517"/>
    </row>
    <row r="192" spans="2:2" x14ac:dyDescent="0.25">
      <c r="B192" s="517"/>
    </row>
    <row r="193" spans="2:2" x14ac:dyDescent="0.25">
      <c r="B193" s="517"/>
    </row>
    <row r="194" spans="2:2" x14ac:dyDescent="0.25">
      <c r="B194" s="517"/>
    </row>
    <row r="195" spans="2:2" x14ac:dyDescent="0.25">
      <c r="B195" s="517"/>
    </row>
    <row r="196" spans="2:2" x14ac:dyDescent="0.25">
      <c r="B196" s="517"/>
    </row>
    <row r="197" spans="2:2" x14ac:dyDescent="0.25">
      <c r="B197" s="517"/>
    </row>
    <row r="198" spans="2:2" x14ac:dyDescent="0.25">
      <c r="B198" s="517"/>
    </row>
    <row r="199" spans="2:2" x14ac:dyDescent="0.25">
      <c r="B199" s="517"/>
    </row>
    <row r="200" spans="2:2" x14ac:dyDescent="0.25">
      <c r="B200" s="517"/>
    </row>
    <row r="201" spans="2:2" x14ac:dyDescent="0.25">
      <c r="B201" s="517"/>
    </row>
    <row r="202" spans="2:2" x14ac:dyDescent="0.25">
      <c r="B202" s="517"/>
    </row>
    <row r="203" spans="2:2" x14ac:dyDescent="0.25">
      <c r="B203" s="517"/>
    </row>
    <row r="204" spans="2:2" x14ac:dyDescent="0.25">
      <c r="B204" s="517"/>
    </row>
    <row r="205" spans="2:2" x14ac:dyDescent="0.25">
      <c r="B205" s="517"/>
    </row>
    <row r="206" spans="2:2" x14ac:dyDescent="0.25">
      <c r="B206" s="517"/>
    </row>
    <row r="207" spans="2:2" x14ac:dyDescent="0.25">
      <c r="B207" s="517"/>
    </row>
    <row r="208" spans="2:2" x14ac:dyDescent="0.25">
      <c r="B208" s="517"/>
    </row>
    <row r="209" spans="2:2" x14ac:dyDescent="0.25">
      <c r="B209" s="517"/>
    </row>
    <row r="210" spans="2:2" x14ac:dyDescent="0.25">
      <c r="B210" s="517"/>
    </row>
  </sheetData>
  <hyperlinks>
    <hyperlink ref="B5" location="'1 2'!A1" display="'1 2'!A1" xr:uid="{00000000-0004-0000-0000-000000000000}"/>
    <hyperlink ref="B6" location="'1 2'!Área_de_impresión" display="'1 2'!Área_de_impresión" xr:uid="{00000000-0004-0000-0000-000001000000}"/>
    <hyperlink ref="B7" location="'3 4'!A1" display="'3 4'!A1" xr:uid="{00000000-0004-0000-0000-000002000000}"/>
    <hyperlink ref="B8" location="'3 4'!A52" display="'3 4'!A52" xr:uid="{00000000-0004-0000-0000-000003000000}"/>
    <hyperlink ref="B9" location="'5'!A1" display="'5'!A1" xr:uid="{00000000-0004-0000-0000-000004000000}"/>
    <hyperlink ref="B10" location="'6'!A1" display="'6'!A1" xr:uid="{00000000-0004-0000-0000-000005000000}"/>
    <hyperlink ref="B11" location="'7 8'!A1" display="'7 8'!A1" xr:uid="{00000000-0004-0000-0000-000006000000}"/>
    <hyperlink ref="B12" location="'7 8'!A49" display="'7 8'!A49" xr:uid="{00000000-0004-0000-0000-000007000000}"/>
    <hyperlink ref="B13" location="'9 10'!A1" display="'9 10'!A1" xr:uid="{00000000-0004-0000-0000-000008000000}"/>
    <hyperlink ref="B14" location="'9 10'!A31" display="'9 10'!A31" xr:uid="{00000000-0004-0000-0000-000009000000}"/>
    <hyperlink ref="B15" location="'11'!A1" display="'11'!A1" xr:uid="{00000000-0004-0000-0000-00000A000000}"/>
    <hyperlink ref="B16" location="'12'!A1" display="'12'!A1" xr:uid="{00000000-0004-0000-0000-00000B000000}"/>
    <hyperlink ref="B17" location="'13'!A1" display="'13'!A1" xr:uid="{00000000-0004-0000-0000-00000C000000}"/>
    <hyperlink ref="B18" location="'14'!A1" display="'14'!A1" xr:uid="{00000000-0004-0000-0000-00000D000000}"/>
    <hyperlink ref="B19" location="'15'!A1" display="'15'!A1" xr:uid="{00000000-0004-0000-0000-00000E000000}"/>
    <hyperlink ref="B20" location="'16'!A1" display="'16'!A1" xr:uid="{00000000-0004-0000-0000-00000F000000}"/>
    <hyperlink ref="B21" location="'17'!A1" display="'17'!A1" xr:uid="{00000000-0004-0000-0000-000010000000}"/>
    <hyperlink ref="B22" location="'18'!A1" display="'18'!A1" xr:uid="{00000000-0004-0000-0000-000011000000}"/>
    <hyperlink ref="B23" location="'19'!A1" display="'19'!A1" xr:uid="{00000000-0004-0000-0000-000012000000}"/>
    <hyperlink ref="B24" location="'20'!A1" display="'20'!A1" xr:uid="{00000000-0004-0000-0000-000013000000}"/>
    <hyperlink ref="B25" location="'21'!A1" display="'21'!A1" xr:uid="{00000000-0004-0000-0000-000014000000}"/>
    <hyperlink ref="B26" location="'22'!A1" display="'22'!A1" xr:uid="{00000000-0004-0000-0000-000015000000}"/>
    <hyperlink ref="B27" location="'23'!A1" display="'23'!A1" xr:uid="{00000000-0004-0000-0000-000016000000}"/>
    <hyperlink ref="B28" location="'24'!A1" display="'24'!A1" xr:uid="{00000000-0004-0000-0000-000017000000}"/>
    <hyperlink ref="B29" location="'25'!A1" display="'25'!A1" xr:uid="{00000000-0004-0000-0000-000018000000}"/>
    <hyperlink ref="B30" location="'26'!A1" display="'26'!A1" xr:uid="{00000000-0004-0000-0000-000019000000}"/>
    <hyperlink ref="B31" location="'27'!A1" display="'27'!A1" xr:uid="{00000000-0004-0000-0000-00001A000000}"/>
    <hyperlink ref="B32" location="'28'!A1" display="'28'!A1" xr:uid="{00000000-0004-0000-0000-00001B000000}"/>
    <hyperlink ref="B33" location="'29'!A1" display="'29'!A1" xr:uid="{00000000-0004-0000-0000-00001C000000}"/>
    <hyperlink ref="B34" location="'30'!A1" display="'30'!A1" xr:uid="{00000000-0004-0000-0000-00001D000000}"/>
    <hyperlink ref="B35" location="'31'!A1" display="'31'!A1" xr:uid="{00000000-0004-0000-0000-00001E000000}"/>
    <hyperlink ref="B36" location="'32'!A1" display="'32'!A1" xr:uid="{00000000-0004-0000-0000-00001F000000}"/>
    <hyperlink ref="B37" location="'33'!A1" display="'33'!A1" xr:uid="{00000000-0004-0000-0000-000020000000}"/>
    <hyperlink ref="B38" location="'34'!A1" display="'34'!A1" xr:uid="{00000000-0004-0000-0000-000021000000}"/>
    <hyperlink ref="B39" location="'35'!A1" display="'35'!A1" xr:uid="{00000000-0004-0000-0000-000022000000}"/>
    <hyperlink ref="B40" location="'36'!A1" display="'36'!A1" xr:uid="{00000000-0004-0000-0000-000023000000}"/>
    <hyperlink ref="B41" location="'37'!A1" display="'37'!A1" xr:uid="{00000000-0004-0000-0000-000024000000}"/>
    <hyperlink ref="B42" location="'38'!A1" display="'38'!A1" xr:uid="{00000000-0004-0000-0000-000025000000}"/>
    <hyperlink ref="B43" location="'39'!A1" display="'39'!A1" xr:uid="{00000000-0004-0000-0000-000026000000}"/>
    <hyperlink ref="B53" location="'47 48 49'!A1" display="'47 48 49'!A1" xr:uid="{00000000-0004-0000-0000-000027000000}"/>
    <hyperlink ref="B54" location="'50'!A1" display="'50'!A1" xr:uid="{00000000-0004-0000-0000-000028000000}"/>
    <hyperlink ref="B55" location="'51'!A1" display="'51'!A1" xr:uid="{00000000-0004-0000-0000-000029000000}"/>
    <hyperlink ref="B56" location="'52'!A1" display="'52'!A1" xr:uid="{00000000-0004-0000-0000-00002A000000}"/>
    <hyperlink ref="B57" location="'53'!A1" display="'53'!A1" xr:uid="{00000000-0004-0000-0000-00002B000000}"/>
    <hyperlink ref="B58" location="'54'!A1" display="'54'!A1" xr:uid="{00000000-0004-0000-0000-00002C000000}"/>
    <hyperlink ref="B59" location="'55'!A1" display="'55'!A1" xr:uid="{00000000-0004-0000-0000-00002D000000}"/>
    <hyperlink ref="B60" location="'56'!A1" display="'56'!A1" xr:uid="{00000000-0004-0000-0000-00002E000000}"/>
    <hyperlink ref="B61" location="'57'!A1" display="'57'!A1" xr:uid="{00000000-0004-0000-0000-00002F000000}"/>
    <hyperlink ref="B62" location="'58'!A1" display="'58'!A1" xr:uid="{00000000-0004-0000-0000-000030000000}"/>
    <hyperlink ref="B64" location="'60'!A1" display="'60'!A1" xr:uid="{00000000-0004-0000-0000-000031000000}"/>
    <hyperlink ref="B65" location="'61'!A1" display="'61'!A1" xr:uid="{00000000-0004-0000-0000-000032000000}"/>
    <hyperlink ref="B44" location="'40'!A1" display="'40'!A1" xr:uid="{00000000-0004-0000-0000-000033000000}"/>
    <hyperlink ref="B45" location="'41'!A1" display="'41'!A1" xr:uid="{00000000-0004-0000-0000-000034000000}"/>
    <hyperlink ref="B46" location="'42'!A1" display="'42'!A1" xr:uid="{00000000-0004-0000-0000-000035000000}"/>
    <hyperlink ref="B47" location="'43'!A1" display="'43'!A1" xr:uid="{00000000-0004-0000-0000-000036000000}"/>
    <hyperlink ref="B48" location="'44 45 46'!A1" display="'44 45 46'!A1" xr:uid="{00000000-0004-0000-0000-000037000000}"/>
    <hyperlink ref="B49" location="'44 45 46'!A1" display="'44 45 46'!A1" xr:uid="{00000000-0004-0000-0000-000038000000}"/>
    <hyperlink ref="B50" location="'44 45 46'!A1" display="'44 45 46'!A1" xr:uid="{00000000-0004-0000-0000-000039000000}"/>
    <hyperlink ref="B51" location="'47 48 49'!A1" display="'47 48 49'!A1" xr:uid="{00000000-0004-0000-0000-00003A000000}"/>
    <hyperlink ref="B52" location="'47 48 49'!A1" display="'47 48 49'!A1" xr:uid="{00000000-0004-0000-0000-00003B000000}"/>
    <hyperlink ref="B66" location="'62'!F1" display="'62'!F1" xr:uid="{00000000-0004-0000-0000-00003C000000}"/>
    <hyperlink ref="B67" location="'63'!H1" display="'63'!H1" xr:uid="{00000000-0004-0000-0000-00003D000000}"/>
    <hyperlink ref="B68" location="'64'!F1" display="'64'!F1" xr:uid="{00000000-0004-0000-0000-00003E000000}"/>
    <hyperlink ref="B63" location="'59'!A1" display="'59'!A1" xr:uid="{00000000-0004-0000-0000-00003F000000}"/>
    <hyperlink ref="B69" location="'65'!A1" display="'65'!A1" xr:uid="{00000000-0004-0000-0000-000040000000}"/>
    <hyperlink ref="D1" location="'Indice Total'!A1" display="Volver" xr:uid="{43E88D93-DDE6-455F-A40E-BFC8DEB13F1E}"/>
  </hyperlinks>
  <pageMargins left="0.7" right="0.7" top="0.75" bottom="0.75" header="0.3" footer="0.3"/>
  <pageSetup paperSize="1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499984740745262"/>
  </sheetPr>
  <dimension ref="B1:S68"/>
  <sheetViews>
    <sheetView showGridLines="0" zoomScale="90" zoomScaleNormal="90" workbookViewId="0"/>
  </sheetViews>
  <sheetFormatPr baseColWidth="10" defaultColWidth="11.42578125" defaultRowHeight="12.75" x14ac:dyDescent="0.2"/>
  <cols>
    <col min="1" max="1" width="19.140625" style="40" customWidth="1"/>
    <col min="2" max="2" width="66.5703125" style="40" customWidth="1"/>
    <col min="3" max="6" width="11.7109375" style="40" customWidth="1"/>
    <col min="7" max="7" width="12.7109375" style="40" customWidth="1"/>
    <col min="8" max="8" width="11.42578125" style="95"/>
    <col min="9" max="16384" width="11.42578125" style="40"/>
  </cols>
  <sheetData>
    <row r="1" spans="2:19" ht="42.95" customHeight="1" x14ac:dyDescent="0.25">
      <c r="B1" s="293"/>
      <c r="C1" s="95"/>
      <c r="D1" s="95"/>
      <c r="E1" s="146"/>
      <c r="F1" s="146"/>
      <c r="G1" s="95"/>
    </row>
    <row r="2" spans="2:19" ht="21.75" customHeight="1" x14ac:dyDescent="0.2">
      <c r="B2" s="1984" t="s">
        <v>190</v>
      </c>
      <c r="C2" s="1984"/>
      <c r="D2" s="1984"/>
      <c r="E2" s="1984"/>
      <c r="F2" s="1984"/>
      <c r="G2" s="1984"/>
      <c r="H2" s="881" t="s">
        <v>751</v>
      </c>
    </row>
    <row r="3" spans="2:19" ht="36" customHeight="1" x14ac:dyDescent="0.2">
      <c r="B3" s="2017" t="s">
        <v>191</v>
      </c>
      <c r="C3" s="2017"/>
      <c r="D3" s="2017"/>
      <c r="E3" s="2017"/>
      <c r="F3" s="2017"/>
      <c r="G3" s="2017"/>
    </row>
    <row r="4" spans="2:19" ht="19.149999999999999" customHeight="1" thickBot="1" x14ac:dyDescent="0.25">
      <c r="B4" s="2011">
        <v>2021</v>
      </c>
      <c r="C4" s="2011"/>
      <c r="D4" s="2011"/>
      <c r="E4" s="2011"/>
      <c r="F4" s="2011"/>
      <c r="G4" s="2011"/>
      <c r="H4" s="878"/>
    </row>
    <row r="5" spans="2:19" ht="24.75" customHeight="1" x14ac:dyDescent="0.25">
      <c r="B5" s="2105"/>
      <c r="C5" s="2105"/>
      <c r="D5" s="2105"/>
      <c r="E5" s="2105"/>
      <c r="F5" s="2105"/>
      <c r="G5" s="2105"/>
      <c r="H5" s="814"/>
      <c r="I5" s="814"/>
      <c r="J5" s="814"/>
    </row>
    <row r="6" spans="2:19" ht="25.5" customHeight="1" x14ac:dyDescent="0.2">
      <c r="B6" s="283" t="s">
        <v>16</v>
      </c>
      <c r="C6" s="219" t="s">
        <v>18</v>
      </c>
      <c r="D6" s="219" t="s">
        <v>19</v>
      </c>
      <c r="E6" s="219" t="s">
        <v>20</v>
      </c>
      <c r="F6" s="219" t="s">
        <v>187</v>
      </c>
      <c r="G6" s="219" t="s">
        <v>8</v>
      </c>
      <c r="H6" s="944"/>
      <c r="I6" s="944"/>
      <c r="J6" s="880"/>
    </row>
    <row r="7" spans="2:19" ht="18" customHeight="1" x14ac:dyDescent="0.25">
      <c r="B7" s="623" t="s">
        <v>161</v>
      </c>
      <c r="C7" s="263"/>
      <c r="D7" s="263"/>
      <c r="E7" s="263"/>
      <c r="F7" s="263"/>
      <c r="G7" s="263"/>
      <c r="H7" s="828"/>
      <c r="I7" s="828"/>
      <c r="J7" s="828"/>
    </row>
    <row r="8" spans="2:19" ht="18" customHeight="1" x14ac:dyDescent="0.2">
      <c r="B8" s="33" t="s">
        <v>21</v>
      </c>
      <c r="C8" s="574">
        <v>12</v>
      </c>
      <c r="D8" s="574">
        <v>3</v>
      </c>
      <c r="E8" s="574">
        <v>2</v>
      </c>
      <c r="F8" s="574">
        <v>3</v>
      </c>
      <c r="G8" s="171">
        <v>20</v>
      </c>
      <c r="H8" s="805"/>
      <c r="I8" s="805"/>
      <c r="J8" s="612"/>
      <c r="K8" s="64"/>
      <c r="L8" s="64"/>
      <c r="N8" s="94"/>
      <c r="O8" s="94"/>
      <c r="P8" s="94"/>
      <c r="Q8" s="94"/>
      <c r="R8" s="94"/>
      <c r="S8" s="94"/>
    </row>
    <row r="9" spans="2:19" ht="18" customHeight="1" x14ac:dyDescent="0.2">
      <c r="B9" s="33" t="s">
        <v>22</v>
      </c>
      <c r="C9" s="574">
        <v>2</v>
      </c>
      <c r="D9" s="574">
        <v>1</v>
      </c>
      <c r="E9" s="574">
        <v>0</v>
      </c>
      <c r="F9" s="574">
        <v>1</v>
      </c>
      <c r="G9" s="171">
        <v>4</v>
      </c>
      <c r="H9" s="805"/>
      <c r="I9" s="805"/>
      <c r="J9" s="612"/>
      <c r="K9" s="64"/>
      <c r="L9" s="64"/>
      <c r="N9" s="94"/>
      <c r="O9" s="94"/>
      <c r="P9" s="94"/>
      <c r="Q9" s="94"/>
      <c r="R9" s="94"/>
      <c r="S9" s="94"/>
    </row>
    <row r="10" spans="2:19" ht="18" customHeight="1" x14ac:dyDescent="0.2">
      <c r="B10" s="33" t="s">
        <v>23</v>
      </c>
      <c r="C10" s="574">
        <v>1</v>
      </c>
      <c r="D10" s="884">
        <v>0</v>
      </c>
      <c r="E10" s="884">
        <v>0</v>
      </c>
      <c r="F10" s="574">
        <v>3</v>
      </c>
      <c r="G10" s="171">
        <v>4</v>
      </c>
      <c r="H10" s="805"/>
      <c r="I10" s="805"/>
      <c r="J10" s="612"/>
      <c r="K10" s="64"/>
      <c r="L10" s="64"/>
      <c r="N10" s="94"/>
      <c r="O10" s="94"/>
      <c r="P10" s="94"/>
      <c r="Q10" s="94"/>
      <c r="R10" s="94"/>
      <c r="S10" s="94"/>
    </row>
    <row r="11" spans="2:19" ht="18" customHeight="1" x14ac:dyDescent="0.2">
      <c r="B11" s="33" t="s">
        <v>24</v>
      </c>
      <c r="C11" s="574">
        <v>6</v>
      </c>
      <c r="D11" s="574">
        <v>8</v>
      </c>
      <c r="E11" s="884">
        <v>0</v>
      </c>
      <c r="F11" s="574">
        <v>2</v>
      </c>
      <c r="G11" s="171">
        <v>16</v>
      </c>
      <c r="H11" s="805"/>
      <c r="I11" s="805"/>
      <c r="J11" s="612"/>
      <c r="K11" s="64"/>
      <c r="L11" s="64"/>
      <c r="N11" s="94"/>
      <c r="O11" s="94"/>
      <c r="P11" s="94"/>
      <c r="Q11" s="94"/>
      <c r="R11" s="94"/>
      <c r="S11" s="94"/>
    </row>
    <row r="12" spans="2:19" ht="18" customHeight="1" x14ac:dyDescent="0.2">
      <c r="B12" s="33" t="s">
        <v>25</v>
      </c>
      <c r="C12" s="574">
        <v>1</v>
      </c>
      <c r="D12" s="574">
        <v>1</v>
      </c>
      <c r="E12" s="884">
        <v>0</v>
      </c>
      <c r="F12" s="574">
        <v>1</v>
      </c>
      <c r="G12" s="171">
        <v>3</v>
      </c>
      <c r="H12" s="805"/>
      <c r="I12" s="805"/>
      <c r="J12" s="612"/>
      <c r="K12" s="64"/>
      <c r="L12" s="64"/>
      <c r="N12" s="94"/>
      <c r="O12" s="94"/>
      <c r="P12" s="94"/>
      <c r="Q12" s="94"/>
      <c r="R12" s="94"/>
      <c r="S12" s="94"/>
    </row>
    <row r="13" spans="2:19" ht="18" customHeight="1" x14ac:dyDescent="0.2">
      <c r="B13" s="33" t="s">
        <v>26</v>
      </c>
      <c r="C13" s="574">
        <v>10</v>
      </c>
      <c r="D13" s="574">
        <v>24</v>
      </c>
      <c r="E13" s="574">
        <v>2</v>
      </c>
      <c r="F13" s="574">
        <v>5</v>
      </c>
      <c r="G13" s="171">
        <v>41</v>
      </c>
      <c r="H13" s="805"/>
      <c r="I13" s="805"/>
      <c r="J13" s="612"/>
      <c r="K13" s="64"/>
      <c r="L13" s="64"/>
      <c r="N13" s="94"/>
      <c r="O13" s="94"/>
      <c r="P13" s="94"/>
      <c r="Q13" s="94"/>
      <c r="R13" s="94"/>
      <c r="S13" s="94"/>
    </row>
    <row r="14" spans="2:19" ht="18" customHeight="1" x14ac:dyDescent="0.2">
      <c r="B14" s="33" t="s">
        <v>27</v>
      </c>
      <c r="C14" s="574">
        <v>7</v>
      </c>
      <c r="D14" s="574">
        <v>4</v>
      </c>
      <c r="E14" s="574">
        <v>3</v>
      </c>
      <c r="F14" s="574">
        <v>6</v>
      </c>
      <c r="G14" s="171">
        <v>20</v>
      </c>
      <c r="H14" s="805"/>
      <c r="I14" s="805"/>
      <c r="J14" s="612"/>
      <c r="K14" s="64"/>
      <c r="L14" s="64"/>
      <c r="N14" s="94"/>
      <c r="O14" s="94"/>
      <c r="P14" s="94"/>
      <c r="Q14" s="94"/>
      <c r="R14" s="94"/>
      <c r="S14" s="94"/>
    </row>
    <row r="15" spans="2:19" ht="18" customHeight="1" x14ac:dyDescent="0.2">
      <c r="B15" s="33" t="s">
        <v>28</v>
      </c>
      <c r="C15" s="574">
        <v>1</v>
      </c>
      <c r="D15" s="574">
        <v>3</v>
      </c>
      <c r="E15" s="574">
        <v>1</v>
      </c>
      <c r="F15" s="574">
        <v>1</v>
      </c>
      <c r="G15" s="171">
        <v>6</v>
      </c>
      <c r="H15" s="805"/>
      <c r="I15" s="805"/>
      <c r="J15" s="612"/>
      <c r="K15" s="64"/>
      <c r="L15" s="64"/>
      <c r="N15" s="94"/>
      <c r="O15" s="94"/>
      <c r="P15" s="94"/>
      <c r="Q15" s="94"/>
      <c r="R15" s="94"/>
      <c r="S15" s="94"/>
    </row>
    <row r="16" spans="2:19" ht="18" customHeight="1" x14ac:dyDescent="0.2">
      <c r="B16" s="33" t="s">
        <v>29</v>
      </c>
      <c r="C16" s="574">
        <v>18</v>
      </c>
      <c r="D16" s="574">
        <v>26</v>
      </c>
      <c r="E16" s="574">
        <v>8</v>
      </c>
      <c r="F16" s="574">
        <v>6</v>
      </c>
      <c r="G16" s="171">
        <v>58</v>
      </c>
      <c r="H16" s="805"/>
      <c r="I16" s="805"/>
      <c r="J16" s="612"/>
      <c r="K16" s="64"/>
      <c r="L16" s="64"/>
      <c r="N16" s="94"/>
      <c r="O16" s="94"/>
      <c r="P16" s="94"/>
      <c r="Q16" s="94"/>
      <c r="R16" s="94"/>
      <c r="S16" s="94"/>
    </row>
    <row r="17" spans="2:19" ht="18" customHeight="1" x14ac:dyDescent="0.2">
      <c r="B17" s="33" t="s">
        <v>30</v>
      </c>
      <c r="C17" s="574">
        <v>1</v>
      </c>
      <c r="D17" s="884">
        <v>0</v>
      </c>
      <c r="E17" s="884">
        <v>0</v>
      </c>
      <c r="F17" s="884">
        <v>0</v>
      </c>
      <c r="G17" s="171">
        <v>1</v>
      </c>
      <c r="H17" s="805"/>
      <c r="I17" s="805"/>
      <c r="J17" s="612"/>
      <c r="K17" s="64"/>
      <c r="L17" s="64"/>
      <c r="N17" s="94"/>
      <c r="O17" s="94"/>
      <c r="P17" s="94"/>
      <c r="Q17" s="94"/>
      <c r="R17" s="94"/>
      <c r="S17" s="94"/>
    </row>
    <row r="18" spans="2:19" ht="18" customHeight="1" x14ac:dyDescent="0.2">
      <c r="B18" s="33" t="s">
        <v>31</v>
      </c>
      <c r="C18" s="574">
        <v>10</v>
      </c>
      <c r="D18" s="574">
        <v>7</v>
      </c>
      <c r="E18" s="884">
        <v>0</v>
      </c>
      <c r="F18" s="574">
        <v>1</v>
      </c>
      <c r="G18" s="171">
        <v>18</v>
      </c>
      <c r="H18" s="805"/>
      <c r="I18" s="805"/>
      <c r="J18" s="612"/>
      <c r="K18" s="64"/>
      <c r="L18" s="64"/>
      <c r="N18" s="94"/>
      <c r="O18" s="94"/>
      <c r="P18" s="94"/>
      <c r="Q18" s="94"/>
      <c r="R18" s="94"/>
      <c r="S18" s="94"/>
    </row>
    <row r="19" spans="2:19" ht="18" customHeight="1" x14ac:dyDescent="0.2">
      <c r="B19" s="33" t="s">
        <v>32</v>
      </c>
      <c r="C19" s="574">
        <v>2</v>
      </c>
      <c r="D19" s="884">
        <v>0</v>
      </c>
      <c r="E19" s="574">
        <v>1</v>
      </c>
      <c r="F19" s="884">
        <v>0</v>
      </c>
      <c r="G19" s="171">
        <v>3</v>
      </c>
      <c r="H19" s="805"/>
      <c r="I19" s="805"/>
      <c r="J19" s="612"/>
      <c r="K19" s="64"/>
      <c r="L19" s="64"/>
      <c r="N19" s="94"/>
      <c r="O19" s="94"/>
      <c r="P19" s="94"/>
      <c r="Q19" s="94"/>
      <c r="R19" s="94"/>
      <c r="S19" s="94"/>
    </row>
    <row r="20" spans="2:19" ht="18" customHeight="1" x14ac:dyDescent="0.2">
      <c r="B20" s="33" t="s">
        <v>33</v>
      </c>
      <c r="C20" s="884">
        <v>0</v>
      </c>
      <c r="D20" s="884">
        <v>0</v>
      </c>
      <c r="E20" s="884">
        <v>0</v>
      </c>
      <c r="F20" s="574">
        <v>0</v>
      </c>
      <c r="G20" s="171">
        <v>0</v>
      </c>
      <c r="H20" s="805"/>
      <c r="I20" s="805"/>
      <c r="J20" s="612"/>
      <c r="K20" s="64"/>
      <c r="L20" s="64"/>
      <c r="O20" s="94"/>
      <c r="P20" s="94"/>
      <c r="Q20" s="94"/>
      <c r="R20" s="94"/>
      <c r="S20" s="94"/>
    </row>
    <row r="21" spans="2:19" ht="18" customHeight="1" x14ac:dyDescent="0.2">
      <c r="B21" s="33" t="s">
        <v>34</v>
      </c>
      <c r="C21" s="884">
        <v>0</v>
      </c>
      <c r="D21" s="884">
        <v>0</v>
      </c>
      <c r="E21" s="884">
        <v>0</v>
      </c>
      <c r="F21" s="574">
        <v>1</v>
      </c>
      <c r="G21" s="171">
        <v>1</v>
      </c>
      <c r="H21" s="805"/>
      <c r="I21" s="805"/>
      <c r="J21" s="612"/>
      <c r="K21" s="64"/>
      <c r="L21" s="64"/>
      <c r="N21" s="94"/>
      <c r="O21" s="94"/>
      <c r="P21" s="94"/>
      <c r="Q21" s="94"/>
      <c r="R21" s="94"/>
      <c r="S21" s="94"/>
    </row>
    <row r="22" spans="2:19" ht="18" customHeight="1" x14ac:dyDescent="0.2">
      <c r="B22" s="33" t="s">
        <v>35</v>
      </c>
      <c r="C22" s="574">
        <v>2</v>
      </c>
      <c r="D22" s="574">
        <v>1</v>
      </c>
      <c r="E22" s="574">
        <v>1</v>
      </c>
      <c r="F22" s="884">
        <v>0</v>
      </c>
      <c r="G22" s="171">
        <v>4</v>
      </c>
      <c r="H22" s="805"/>
      <c r="I22" s="805"/>
      <c r="J22" s="612"/>
      <c r="K22" s="64"/>
      <c r="L22" s="64"/>
      <c r="N22" s="94"/>
      <c r="O22" s="94"/>
      <c r="P22" s="94"/>
      <c r="Q22" s="94"/>
      <c r="R22" s="94"/>
      <c r="S22" s="94"/>
    </row>
    <row r="23" spans="2:19" s="546" customFormat="1" ht="18" customHeight="1" x14ac:dyDescent="0.2">
      <c r="B23" s="556" t="s">
        <v>36</v>
      </c>
      <c r="C23" s="884">
        <v>0</v>
      </c>
      <c r="D23" s="884">
        <v>0</v>
      </c>
      <c r="E23" s="884">
        <v>0</v>
      </c>
      <c r="F23" s="884">
        <v>0</v>
      </c>
      <c r="G23" s="171">
        <v>0</v>
      </c>
      <c r="H23" s="805"/>
      <c r="I23" s="805"/>
      <c r="J23" s="612"/>
      <c r="K23" s="64"/>
      <c r="L23" s="64"/>
      <c r="O23" s="94"/>
      <c r="P23" s="94"/>
      <c r="Q23" s="94"/>
      <c r="R23" s="94"/>
      <c r="S23" s="94"/>
    </row>
    <row r="24" spans="2:19" ht="18" customHeight="1" x14ac:dyDescent="0.2">
      <c r="B24" s="231" t="s">
        <v>127</v>
      </c>
      <c r="C24" s="267">
        <v>73</v>
      </c>
      <c r="D24" s="595">
        <v>78</v>
      </c>
      <c r="E24" s="595">
        <v>18</v>
      </c>
      <c r="F24" s="595">
        <v>30</v>
      </c>
      <c r="G24" s="171">
        <v>199</v>
      </c>
      <c r="H24" s="805"/>
      <c r="I24" s="805"/>
      <c r="J24" s="805"/>
      <c r="N24" s="94"/>
      <c r="O24" s="94"/>
      <c r="P24" s="94"/>
      <c r="Q24" s="94"/>
      <c r="R24" s="94"/>
      <c r="S24" s="94"/>
    </row>
    <row r="25" spans="2:19" ht="18" customHeight="1" x14ac:dyDescent="0.2">
      <c r="B25" s="623" t="s">
        <v>162</v>
      </c>
      <c r="C25" s="285"/>
      <c r="D25" s="285"/>
      <c r="E25" s="285"/>
      <c r="F25" s="285"/>
      <c r="G25" s="540"/>
      <c r="H25" s="835"/>
      <c r="I25" s="835"/>
      <c r="J25" s="835"/>
      <c r="O25" s="94"/>
      <c r="P25" s="94"/>
      <c r="Q25" s="94"/>
      <c r="R25" s="94"/>
      <c r="S25" s="94"/>
    </row>
    <row r="26" spans="2:19" ht="18" customHeight="1" x14ac:dyDescent="0.2">
      <c r="B26" s="33" t="s">
        <v>21</v>
      </c>
      <c r="C26" s="574">
        <v>13</v>
      </c>
      <c r="D26" s="574">
        <v>1</v>
      </c>
      <c r="E26" s="574">
        <v>2</v>
      </c>
      <c r="F26" s="574">
        <v>1</v>
      </c>
      <c r="G26" s="171">
        <v>17</v>
      </c>
      <c r="H26" s="805"/>
      <c r="I26" s="805"/>
      <c r="J26" s="612"/>
      <c r="K26" s="64"/>
      <c r="L26" s="64"/>
      <c r="N26" s="94"/>
      <c r="O26" s="94"/>
      <c r="P26" s="94"/>
      <c r="Q26" s="94"/>
      <c r="R26" s="94"/>
      <c r="S26" s="94"/>
    </row>
    <row r="27" spans="2:19" ht="18" customHeight="1" x14ac:dyDescent="0.2">
      <c r="B27" s="33" t="s">
        <v>22</v>
      </c>
      <c r="C27" s="574">
        <v>1</v>
      </c>
      <c r="D27" s="884">
        <v>0</v>
      </c>
      <c r="E27" s="884">
        <v>0</v>
      </c>
      <c r="F27" s="884">
        <v>0</v>
      </c>
      <c r="G27" s="171">
        <v>1</v>
      </c>
      <c r="H27" s="805"/>
      <c r="I27" s="805"/>
      <c r="J27" s="612"/>
      <c r="K27" s="64"/>
      <c r="L27" s="64"/>
      <c r="N27" s="94"/>
      <c r="O27" s="94"/>
      <c r="P27" s="94"/>
      <c r="Q27" s="94"/>
      <c r="R27" s="94"/>
      <c r="S27" s="94"/>
    </row>
    <row r="28" spans="2:19" ht="18" customHeight="1" x14ac:dyDescent="0.2">
      <c r="B28" s="33" t="s">
        <v>23</v>
      </c>
      <c r="C28" s="574">
        <v>1</v>
      </c>
      <c r="D28" s="884">
        <v>0</v>
      </c>
      <c r="E28" s="884">
        <v>0</v>
      </c>
      <c r="F28" s="884">
        <v>0</v>
      </c>
      <c r="G28" s="171">
        <v>1</v>
      </c>
      <c r="H28" s="805"/>
      <c r="I28" s="805"/>
      <c r="J28" s="612"/>
      <c r="K28" s="64"/>
      <c r="L28" s="64"/>
      <c r="N28" s="94"/>
      <c r="O28" s="94"/>
      <c r="P28" s="94"/>
      <c r="Q28" s="94"/>
      <c r="R28" s="94"/>
      <c r="S28" s="94"/>
    </row>
    <row r="29" spans="2:19" ht="18" customHeight="1" x14ac:dyDescent="0.2">
      <c r="B29" s="33" t="s">
        <v>24</v>
      </c>
      <c r="C29" s="574">
        <v>9</v>
      </c>
      <c r="D29" s="574">
        <v>3</v>
      </c>
      <c r="E29" s="884">
        <v>0</v>
      </c>
      <c r="F29" s="884">
        <v>0</v>
      </c>
      <c r="G29" s="171">
        <v>12</v>
      </c>
      <c r="H29" s="805"/>
      <c r="I29" s="805"/>
      <c r="J29" s="612"/>
      <c r="K29" s="64"/>
      <c r="L29" s="64"/>
      <c r="N29" s="94"/>
      <c r="O29" s="94"/>
      <c r="P29" s="94"/>
      <c r="Q29" s="94"/>
      <c r="R29" s="94"/>
      <c r="S29" s="94"/>
    </row>
    <row r="30" spans="2:19" ht="18" customHeight="1" x14ac:dyDescent="0.2">
      <c r="B30" s="33" t="s">
        <v>25</v>
      </c>
      <c r="C30" s="884">
        <v>0</v>
      </c>
      <c r="D30" s="884">
        <v>0</v>
      </c>
      <c r="E30" s="884">
        <v>0</v>
      </c>
      <c r="F30" s="884">
        <v>0</v>
      </c>
      <c r="G30" s="171">
        <v>0</v>
      </c>
      <c r="H30" s="805"/>
      <c r="I30" s="805"/>
      <c r="J30" s="612"/>
      <c r="K30" s="64"/>
      <c r="L30" s="64"/>
      <c r="O30" s="94"/>
      <c r="P30" s="94"/>
      <c r="Q30" s="94"/>
      <c r="R30" s="94"/>
      <c r="S30" s="94"/>
    </row>
    <row r="31" spans="2:19" ht="18" customHeight="1" x14ac:dyDescent="0.2">
      <c r="B31" s="33" t="s">
        <v>26</v>
      </c>
      <c r="C31" s="574">
        <v>10</v>
      </c>
      <c r="D31" s="574">
        <v>20</v>
      </c>
      <c r="E31" s="574">
        <v>2</v>
      </c>
      <c r="F31" s="574">
        <v>1</v>
      </c>
      <c r="G31" s="171">
        <v>33</v>
      </c>
      <c r="H31" s="805"/>
      <c r="I31" s="805"/>
      <c r="J31" s="612"/>
      <c r="K31" s="64"/>
      <c r="L31" s="64"/>
      <c r="N31" s="94"/>
      <c r="O31" s="94"/>
      <c r="P31" s="94"/>
      <c r="Q31" s="94"/>
      <c r="R31" s="94"/>
      <c r="S31" s="94"/>
    </row>
    <row r="32" spans="2:19" ht="18" customHeight="1" x14ac:dyDescent="0.2">
      <c r="B32" s="33" t="s">
        <v>27</v>
      </c>
      <c r="C32" s="574">
        <v>5</v>
      </c>
      <c r="D32" s="574">
        <v>6</v>
      </c>
      <c r="E32" s="574">
        <v>1</v>
      </c>
      <c r="F32" s="574">
        <v>3</v>
      </c>
      <c r="G32" s="171">
        <v>15</v>
      </c>
      <c r="H32" s="805"/>
      <c r="I32" s="805"/>
      <c r="J32" s="612"/>
      <c r="K32" s="64"/>
      <c r="L32" s="64"/>
      <c r="N32" s="94"/>
      <c r="O32" s="94"/>
      <c r="P32" s="94"/>
      <c r="Q32" s="94"/>
      <c r="R32" s="94"/>
      <c r="S32" s="94"/>
    </row>
    <row r="33" spans="2:19" ht="18" customHeight="1" x14ac:dyDescent="0.2">
      <c r="B33" s="33" t="s">
        <v>28</v>
      </c>
      <c r="C33" s="574">
        <v>2</v>
      </c>
      <c r="D33" s="884">
        <v>0</v>
      </c>
      <c r="E33" s="884">
        <v>0</v>
      </c>
      <c r="F33" s="884">
        <v>0</v>
      </c>
      <c r="G33" s="171">
        <v>2</v>
      </c>
      <c r="H33" s="805"/>
      <c r="I33" s="805"/>
      <c r="J33" s="612"/>
      <c r="K33" s="64"/>
      <c r="L33" s="64"/>
      <c r="N33" s="94"/>
      <c r="O33" s="94"/>
      <c r="P33" s="94"/>
      <c r="Q33" s="94"/>
      <c r="R33" s="94"/>
      <c r="S33" s="94"/>
    </row>
    <row r="34" spans="2:19" ht="18" customHeight="1" x14ac:dyDescent="0.2">
      <c r="B34" s="33" t="s">
        <v>29</v>
      </c>
      <c r="C34" s="574">
        <v>7</v>
      </c>
      <c r="D34" s="574">
        <v>5</v>
      </c>
      <c r="E34" s="574">
        <v>1</v>
      </c>
      <c r="F34" s="574">
        <v>1</v>
      </c>
      <c r="G34" s="171">
        <v>14</v>
      </c>
      <c r="H34" s="805"/>
      <c r="I34" s="805"/>
      <c r="J34" s="612"/>
      <c r="K34" s="64"/>
      <c r="L34" s="64"/>
      <c r="N34" s="94"/>
      <c r="O34" s="94"/>
      <c r="P34" s="94"/>
      <c r="Q34" s="94"/>
      <c r="R34" s="94"/>
      <c r="S34" s="94"/>
    </row>
    <row r="35" spans="2:19" ht="18" customHeight="1" x14ac:dyDescent="0.2">
      <c r="B35" s="33" t="s">
        <v>30</v>
      </c>
      <c r="C35" s="574">
        <v>1</v>
      </c>
      <c r="D35" s="884">
        <v>0</v>
      </c>
      <c r="E35" s="884">
        <v>0</v>
      </c>
      <c r="F35" s="884">
        <v>0</v>
      </c>
      <c r="G35" s="171">
        <v>1</v>
      </c>
      <c r="H35" s="805"/>
      <c r="I35" s="805"/>
      <c r="J35" s="612"/>
      <c r="K35" s="64"/>
      <c r="L35" s="64"/>
      <c r="N35" s="94"/>
      <c r="O35" s="94"/>
      <c r="P35" s="94"/>
      <c r="Q35" s="94"/>
      <c r="R35" s="94"/>
      <c r="S35" s="94"/>
    </row>
    <row r="36" spans="2:19" ht="18" customHeight="1" x14ac:dyDescent="0.2">
      <c r="B36" s="33" t="s">
        <v>31</v>
      </c>
      <c r="C36" s="574">
        <v>18</v>
      </c>
      <c r="D36" s="574">
        <v>6</v>
      </c>
      <c r="E36" s="574">
        <v>2</v>
      </c>
      <c r="F36" s="884">
        <v>0</v>
      </c>
      <c r="G36" s="171">
        <v>26</v>
      </c>
      <c r="H36" s="805"/>
      <c r="I36" s="805"/>
      <c r="J36" s="612"/>
      <c r="K36" s="64"/>
      <c r="L36" s="64"/>
      <c r="N36" s="94"/>
      <c r="O36" s="94"/>
      <c r="P36" s="94"/>
      <c r="Q36" s="94"/>
      <c r="R36" s="94"/>
      <c r="S36" s="94"/>
    </row>
    <row r="37" spans="2:19" ht="18" customHeight="1" x14ac:dyDescent="0.2">
      <c r="B37" s="33" t="s">
        <v>32</v>
      </c>
      <c r="C37" s="574">
        <v>3</v>
      </c>
      <c r="D37" s="574">
        <v>1</v>
      </c>
      <c r="E37" s="884">
        <v>0</v>
      </c>
      <c r="F37" s="884">
        <v>0</v>
      </c>
      <c r="G37" s="171">
        <v>4</v>
      </c>
      <c r="H37" s="805"/>
      <c r="I37" s="805"/>
      <c r="J37" s="612"/>
      <c r="K37" s="64"/>
      <c r="L37" s="64"/>
      <c r="N37" s="94"/>
      <c r="O37" s="94"/>
      <c r="P37" s="94"/>
      <c r="Q37" s="94"/>
      <c r="R37" s="94"/>
      <c r="S37" s="94"/>
    </row>
    <row r="38" spans="2:19" ht="18" customHeight="1" x14ac:dyDescent="0.2">
      <c r="B38" s="33" t="s">
        <v>33</v>
      </c>
      <c r="C38" s="574"/>
      <c r="D38" s="574">
        <v>1</v>
      </c>
      <c r="E38" s="884">
        <v>0</v>
      </c>
      <c r="F38" s="884">
        <v>0</v>
      </c>
      <c r="G38" s="171">
        <v>1</v>
      </c>
      <c r="H38" s="805"/>
      <c r="I38" s="805"/>
      <c r="J38" s="612"/>
      <c r="K38" s="64"/>
      <c r="L38" s="64"/>
      <c r="N38" s="94"/>
      <c r="O38" s="94"/>
      <c r="P38" s="94"/>
      <c r="Q38" s="94"/>
      <c r="R38" s="94"/>
      <c r="S38" s="94"/>
    </row>
    <row r="39" spans="2:19" ht="18" customHeight="1" x14ac:dyDescent="0.2">
      <c r="B39" s="33" t="s">
        <v>34</v>
      </c>
      <c r="C39" s="574">
        <v>2</v>
      </c>
      <c r="D39" s="574">
        <v>1</v>
      </c>
      <c r="E39" s="884">
        <v>0</v>
      </c>
      <c r="F39" s="884">
        <v>0</v>
      </c>
      <c r="G39" s="171">
        <v>3</v>
      </c>
      <c r="H39" s="805"/>
      <c r="I39" s="805"/>
      <c r="J39" s="612"/>
      <c r="K39" s="64"/>
      <c r="L39" s="64"/>
      <c r="N39" s="94"/>
      <c r="O39" s="94"/>
      <c r="P39" s="94"/>
      <c r="Q39" s="94"/>
      <c r="R39" s="94"/>
      <c r="S39" s="94"/>
    </row>
    <row r="40" spans="2:19" ht="18" customHeight="1" x14ac:dyDescent="0.2">
      <c r="B40" s="33" t="s">
        <v>35</v>
      </c>
      <c r="C40" s="574">
        <v>6</v>
      </c>
      <c r="D40" s="574"/>
      <c r="E40" s="574">
        <v>1</v>
      </c>
      <c r="F40" s="884">
        <v>0</v>
      </c>
      <c r="G40" s="171">
        <v>7</v>
      </c>
      <c r="H40" s="805"/>
      <c r="I40" s="805"/>
      <c r="J40" s="612"/>
      <c r="K40" s="64"/>
      <c r="L40" s="64"/>
      <c r="N40" s="94"/>
      <c r="O40" s="94"/>
      <c r="P40" s="94"/>
      <c r="Q40" s="94"/>
      <c r="R40" s="94"/>
      <c r="S40" s="94"/>
    </row>
    <row r="41" spans="2:19" ht="18" customHeight="1" x14ac:dyDescent="0.2">
      <c r="B41" s="33" t="s">
        <v>36</v>
      </c>
      <c r="C41" s="574">
        <v>2</v>
      </c>
      <c r="D41" s="574">
        <v>1</v>
      </c>
      <c r="E41" s="884">
        <v>0</v>
      </c>
      <c r="F41" s="884">
        <v>0</v>
      </c>
      <c r="G41" s="171">
        <v>3</v>
      </c>
      <c r="H41" s="805"/>
      <c r="I41" s="805"/>
      <c r="J41" s="612"/>
      <c r="K41" s="64"/>
      <c r="L41" s="64"/>
      <c r="N41" s="94"/>
      <c r="O41" s="94"/>
      <c r="P41" s="94"/>
      <c r="Q41" s="94"/>
      <c r="R41" s="94"/>
      <c r="S41" s="94"/>
    </row>
    <row r="42" spans="2:19" ht="18" customHeight="1" x14ac:dyDescent="0.2">
      <c r="B42" s="231" t="s">
        <v>129</v>
      </c>
      <c r="C42" s="595">
        <v>80</v>
      </c>
      <c r="D42" s="595">
        <v>45</v>
      </c>
      <c r="E42" s="595">
        <v>9</v>
      </c>
      <c r="F42" s="595">
        <v>6</v>
      </c>
      <c r="G42" s="171">
        <v>140</v>
      </c>
      <c r="H42" s="805"/>
      <c r="I42" s="805"/>
      <c r="J42" s="805"/>
      <c r="N42" s="94"/>
      <c r="O42" s="94"/>
      <c r="P42" s="94"/>
      <c r="Q42" s="94"/>
      <c r="R42" s="94"/>
      <c r="S42" s="94"/>
    </row>
    <row r="43" spans="2:19" ht="18" customHeight="1" x14ac:dyDescent="0.2">
      <c r="B43" s="623" t="s">
        <v>130</v>
      </c>
      <c r="C43" s="285"/>
      <c r="D43" s="285"/>
      <c r="E43" s="285"/>
      <c r="F43" s="285"/>
      <c r="G43" s="540"/>
      <c r="H43" s="835"/>
      <c r="I43" s="835"/>
      <c r="J43" s="835"/>
      <c r="O43" s="94"/>
      <c r="P43" s="94"/>
      <c r="Q43" s="94"/>
      <c r="R43" s="94"/>
      <c r="S43" s="94"/>
    </row>
    <row r="44" spans="2:19" ht="18" customHeight="1" x14ac:dyDescent="0.2">
      <c r="B44" s="33" t="s">
        <v>21</v>
      </c>
      <c r="C44" s="210">
        <v>25</v>
      </c>
      <c r="D44" s="210">
        <v>4</v>
      </c>
      <c r="E44" s="210">
        <v>4</v>
      </c>
      <c r="F44" s="210">
        <v>4</v>
      </c>
      <c r="G44" s="171">
        <v>37</v>
      </c>
      <c r="H44" s="805"/>
      <c r="I44" s="805"/>
      <c r="J44" s="805"/>
      <c r="K44" s="805"/>
      <c r="L44" s="805"/>
      <c r="M44" s="805"/>
      <c r="N44" s="805"/>
      <c r="O44" s="94"/>
      <c r="P44" s="94"/>
      <c r="Q44" s="94"/>
      <c r="R44" s="94"/>
      <c r="S44" s="94"/>
    </row>
    <row r="45" spans="2:19" ht="18" customHeight="1" x14ac:dyDescent="0.2">
      <c r="B45" s="33" t="s">
        <v>22</v>
      </c>
      <c r="C45" s="210">
        <v>3</v>
      </c>
      <c r="D45" s="210">
        <v>1</v>
      </c>
      <c r="E45" s="210">
        <v>0</v>
      </c>
      <c r="F45" s="210">
        <v>1</v>
      </c>
      <c r="G45" s="171">
        <v>5</v>
      </c>
      <c r="H45" s="805"/>
      <c r="I45" s="805"/>
      <c r="J45" s="805"/>
      <c r="K45" s="805"/>
      <c r="L45" s="805"/>
      <c r="M45" s="805"/>
      <c r="N45" s="805"/>
      <c r="O45" s="94"/>
      <c r="P45" s="94"/>
      <c r="Q45" s="94"/>
      <c r="R45" s="94"/>
      <c r="S45" s="94"/>
    </row>
    <row r="46" spans="2:19" ht="18" customHeight="1" x14ac:dyDescent="0.2">
      <c r="B46" s="33" t="s">
        <v>23</v>
      </c>
      <c r="C46" s="210">
        <v>2</v>
      </c>
      <c r="D46" s="210">
        <v>0</v>
      </c>
      <c r="E46" s="210">
        <v>0</v>
      </c>
      <c r="F46" s="210">
        <v>3</v>
      </c>
      <c r="G46" s="171">
        <v>5</v>
      </c>
      <c r="H46" s="805"/>
      <c r="I46" s="805"/>
      <c r="J46" s="805"/>
      <c r="K46" s="805"/>
      <c r="L46" s="805"/>
      <c r="M46" s="805"/>
      <c r="N46" s="805"/>
      <c r="O46" s="94"/>
      <c r="P46" s="94"/>
      <c r="Q46" s="94"/>
      <c r="R46" s="94"/>
      <c r="S46" s="94"/>
    </row>
    <row r="47" spans="2:19" ht="18" customHeight="1" x14ac:dyDescent="0.2">
      <c r="B47" s="33" t="s">
        <v>24</v>
      </c>
      <c r="C47" s="210">
        <v>15</v>
      </c>
      <c r="D47" s="210">
        <v>11</v>
      </c>
      <c r="E47" s="210">
        <v>0</v>
      </c>
      <c r="F47" s="210">
        <v>2</v>
      </c>
      <c r="G47" s="171">
        <v>28</v>
      </c>
      <c r="H47" s="805"/>
      <c r="I47" s="805"/>
      <c r="J47" s="805"/>
      <c r="K47" s="805"/>
      <c r="L47" s="805"/>
      <c r="M47" s="805"/>
      <c r="N47" s="805"/>
      <c r="O47" s="94"/>
      <c r="P47" s="94"/>
      <c r="Q47" s="94"/>
      <c r="R47" s="94"/>
      <c r="S47" s="94"/>
    </row>
    <row r="48" spans="2:19" ht="18" customHeight="1" x14ac:dyDescent="0.2">
      <c r="B48" s="33" t="s">
        <v>25</v>
      </c>
      <c r="C48" s="210">
        <v>1</v>
      </c>
      <c r="D48" s="210">
        <v>1</v>
      </c>
      <c r="E48" s="210">
        <v>0</v>
      </c>
      <c r="F48" s="210">
        <v>1</v>
      </c>
      <c r="G48" s="171">
        <v>3</v>
      </c>
      <c r="H48" s="805"/>
      <c r="I48" s="805"/>
      <c r="J48" s="805"/>
      <c r="K48" s="805"/>
      <c r="L48" s="805"/>
      <c r="M48" s="805"/>
      <c r="N48" s="805"/>
      <c r="O48" s="94"/>
      <c r="P48" s="94"/>
      <c r="Q48" s="94"/>
      <c r="R48" s="94"/>
      <c r="S48" s="94"/>
    </row>
    <row r="49" spans="2:19" ht="18" customHeight="1" x14ac:dyDescent="0.2">
      <c r="B49" s="33" t="s">
        <v>26</v>
      </c>
      <c r="C49" s="210">
        <v>20</v>
      </c>
      <c r="D49" s="210">
        <v>44</v>
      </c>
      <c r="E49" s="210">
        <v>4</v>
      </c>
      <c r="F49" s="210">
        <v>6</v>
      </c>
      <c r="G49" s="171">
        <v>74</v>
      </c>
      <c r="H49" s="805"/>
      <c r="I49" s="805"/>
      <c r="J49" s="805"/>
      <c r="K49" s="805"/>
      <c r="L49" s="805"/>
      <c r="M49" s="805"/>
      <c r="N49" s="805"/>
      <c r="O49" s="94"/>
      <c r="P49" s="94"/>
      <c r="Q49" s="94"/>
      <c r="R49" s="94"/>
      <c r="S49" s="94"/>
    </row>
    <row r="50" spans="2:19" ht="18" customHeight="1" x14ac:dyDescent="0.2">
      <c r="B50" s="33" t="s">
        <v>27</v>
      </c>
      <c r="C50" s="210">
        <v>12</v>
      </c>
      <c r="D50" s="210">
        <v>10</v>
      </c>
      <c r="E50" s="210">
        <v>4</v>
      </c>
      <c r="F50" s="210">
        <v>9</v>
      </c>
      <c r="G50" s="171">
        <v>35</v>
      </c>
      <c r="H50" s="805"/>
      <c r="I50" s="805"/>
      <c r="J50" s="805"/>
      <c r="K50" s="805"/>
      <c r="L50" s="805"/>
      <c r="M50" s="805"/>
      <c r="N50" s="805"/>
      <c r="O50" s="94"/>
      <c r="P50" s="94"/>
      <c r="Q50" s="94"/>
      <c r="R50" s="94"/>
      <c r="S50" s="94"/>
    </row>
    <row r="51" spans="2:19" ht="18" customHeight="1" x14ac:dyDescent="0.2">
      <c r="B51" s="33" t="s">
        <v>28</v>
      </c>
      <c r="C51" s="210">
        <v>3</v>
      </c>
      <c r="D51" s="210">
        <v>3</v>
      </c>
      <c r="E51" s="210">
        <v>1</v>
      </c>
      <c r="F51" s="210">
        <v>1</v>
      </c>
      <c r="G51" s="171">
        <v>8</v>
      </c>
      <c r="H51" s="805"/>
      <c r="I51" s="805"/>
      <c r="J51" s="805"/>
      <c r="K51" s="805"/>
      <c r="L51" s="805"/>
      <c r="M51" s="805"/>
      <c r="N51" s="805"/>
      <c r="O51" s="94"/>
      <c r="P51" s="94"/>
      <c r="Q51" s="94"/>
      <c r="R51" s="94"/>
      <c r="S51" s="94"/>
    </row>
    <row r="52" spans="2:19" ht="18" customHeight="1" x14ac:dyDescent="0.2">
      <c r="B52" s="33" t="s">
        <v>29</v>
      </c>
      <c r="C52" s="210">
        <v>25</v>
      </c>
      <c r="D52" s="210">
        <v>31</v>
      </c>
      <c r="E52" s="210">
        <v>9</v>
      </c>
      <c r="F52" s="210">
        <v>7</v>
      </c>
      <c r="G52" s="171">
        <v>72</v>
      </c>
      <c r="H52" s="805"/>
      <c r="I52" s="805"/>
      <c r="J52" s="805"/>
      <c r="K52" s="805"/>
      <c r="L52" s="805"/>
      <c r="M52" s="805"/>
      <c r="N52" s="805"/>
      <c r="O52" s="94"/>
      <c r="P52" s="94"/>
      <c r="Q52" s="94"/>
      <c r="R52" s="94"/>
      <c r="S52" s="94"/>
    </row>
    <row r="53" spans="2:19" ht="18" customHeight="1" x14ac:dyDescent="0.2">
      <c r="B53" s="33" t="s">
        <v>30</v>
      </c>
      <c r="C53" s="210">
        <v>2</v>
      </c>
      <c r="D53" s="210">
        <v>0</v>
      </c>
      <c r="E53" s="210">
        <v>0</v>
      </c>
      <c r="F53" s="210">
        <v>0</v>
      </c>
      <c r="G53" s="171">
        <v>2</v>
      </c>
      <c r="H53" s="805"/>
      <c r="I53" s="805"/>
      <c r="J53" s="805"/>
      <c r="K53" s="805"/>
      <c r="L53" s="805"/>
      <c r="M53" s="805"/>
      <c r="N53" s="805"/>
      <c r="O53" s="94"/>
      <c r="P53" s="94"/>
      <c r="Q53" s="94"/>
      <c r="R53" s="94"/>
      <c r="S53" s="94"/>
    </row>
    <row r="54" spans="2:19" ht="18" customHeight="1" x14ac:dyDescent="0.2">
      <c r="B54" s="33" t="s">
        <v>31</v>
      </c>
      <c r="C54" s="210">
        <v>28</v>
      </c>
      <c r="D54" s="210">
        <v>13</v>
      </c>
      <c r="E54" s="210">
        <v>2</v>
      </c>
      <c r="F54" s="210">
        <v>1</v>
      </c>
      <c r="G54" s="171">
        <v>44</v>
      </c>
      <c r="H54" s="805"/>
      <c r="I54" s="805"/>
      <c r="J54" s="805"/>
      <c r="K54" s="805"/>
      <c r="L54" s="805"/>
      <c r="M54" s="805"/>
      <c r="N54" s="805"/>
      <c r="O54" s="94"/>
      <c r="P54" s="94"/>
      <c r="Q54" s="94"/>
      <c r="R54" s="94"/>
      <c r="S54" s="94"/>
    </row>
    <row r="55" spans="2:19" ht="18" customHeight="1" x14ac:dyDescent="0.2">
      <c r="B55" s="33" t="s">
        <v>32</v>
      </c>
      <c r="C55" s="210">
        <v>5</v>
      </c>
      <c r="D55" s="210">
        <v>1</v>
      </c>
      <c r="E55" s="210">
        <v>1</v>
      </c>
      <c r="F55" s="210">
        <v>0</v>
      </c>
      <c r="G55" s="171">
        <v>7</v>
      </c>
      <c r="H55" s="805"/>
      <c r="I55" s="805"/>
      <c r="J55" s="805"/>
      <c r="K55" s="805"/>
      <c r="L55" s="805"/>
      <c r="M55" s="805"/>
      <c r="N55" s="805"/>
      <c r="O55" s="94"/>
      <c r="P55" s="94"/>
      <c r="Q55" s="94"/>
      <c r="R55" s="94"/>
      <c r="S55" s="94"/>
    </row>
    <row r="56" spans="2:19" ht="18" customHeight="1" x14ac:dyDescent="0.2">
      <c r="B56" s="33" t="s">
        <v>33</v>
      </c>
      <c r="C56" s="210">
        <v>0</v>
      </c>
      <c r="D56" s="210">
        <v>1</v>
      </c>
      <c r="E56" s="210">
        <v>0</v>
      </c>
      <c r="F56" s="210">
        <v>0</v>
      </c>
      <c r="G56" s="171">
        <v>1</v>
      </c>
      <c r="H56" s="805"/>
      <c r="I56" s="805"/>
      <c r="J56" s="805"/>
      <c r="K56" s="805"/>
      <c r="L56" s="805"/>
      <c r="M56" s="805"/>
      <c r="N56" s="805"/>
      <c r="O56" s="94"/>
      <c r="P56" s="94"/>
      <c r="Q56" s="94"/>
      <c r="R56" s="94"/>
      <c r="S56" s="94"/>
    </row>
    <row r="57" spans="2:19" ht="18" customHeight="1" x14ac:dyDescent="0.2">
      <c r="B57" s="33" t="s">
        <v>34</v>
      </c>
      <c r="C57" s="210">
        <v>2</v>
      </c>
      <c r="D57" s="210">
        <v>1</v>
      </c>
      <c r="E57" s="210">
        <v>0</v>
      </c>
      <c r="F57" s="210">
        <v>1</v>
      </c>
      <c r="G57" s="171">
        <v>4</v>
      </c>
      <c r="H57" s="805"/>
      <c r="I57" s="805"/>
      <c r="J57" s="805"/>
      <c r="K57" s="805"/>
      <c r="L57" s="805"/>
      <c r="M57" s="805"/>
      <c r="N57" s="805"/>
      <c r="O57" s="94"/>
      <c r="P57" s="94"/>
      <c r="Q57" s="94"/>
      <c r="R57" s="94"/>
      <c r="S57" s="94"/>
    </row>
    <row r="58" spans="2:19" ht="18" customHeight="1" x14ac:dyDescent="0.2">
      <c r="B58" s="33" t="s">
        <v>35</v>
      </c>
      <c r="C58" s="210">
        <v>8</v>
      </c>
      <c r="D58" s="210">
        <v>1</v>
      </c>
      <c r="E58" s="210">
        <v>2</v>
      </c>
      <c r="F58" s="210">
        <v>0</v>
      </c>
      <c r="G58" s="171">
        <v>11</v>
      </c>
      <c r="H58" s="805"/>
      <c r="I58" s="805"/>
      <c r="J58" s="805"/>
      <c r="K58" s="805"/>
      <c r="L58" s="805"/>
      <c r="M58" s="805"/>
      <c r="N58" s="805"/>
      <c r="O58" s="94"/>
      <c r="P58" s="94"/>
      <c r="Q58" s="94"/>
      <c r="R58" s="94"/>
      <c r="S58" s="94"/>
    </row>
    <row r="59" spans="2:19" ht="18" customHeight="1" x14ac:dyDescent="0.2">
      <c r="B59" s="582" t="s">
        <v>36</v>
      </c>
      <c r="C59" s="210">
        <v>2</v>
      </c>
      <c r="D59" s="210">
        <v>1</v>
      </c>
      <c r="E59" s="210">
        <v>0</v>
      </c>
      <c r="F59" s="210">
        <v>0</v>
      </c>
      <c r="G59" s="171">
        <v>3</v>
      </c>
      <c r="H59" s="805"/>
      <c r="I59" s="805"/>
      <c r="J59" s="805"/>
      <c r="K59" s="805"/>
      <c r="L59" s="805"/>
      <c r="M59" s="805"/>
      <c r="N59" s="805"/>
      <c r="O59" s="94"/>
      <c r="P59" s="94"/>
      <c r="Q59" s="94"/>
      <c r="R59" s="94"/>
      <c r="S59" s="94"/>
    </row>
    <row r="60" spans="2:19" ht="18" customHeight="1" x14ac:dyDescent="0.2">
      <c r="B60" s="231" t="s">
        <v>138</v>
      </c>
      <c r="C60" s="595">
        <v>153</v>
      </c>
      <c r="D60" s="595">
        <v>123</v>
      </c>
      <c r="E60" s="595">
        <v>27</v>
      </c>
      <c r="F60" s="595">
        <v>36</v>
      </c>
      <c r="G60" s="171">
        <v>339</v>
      </c>
      <c r="H60" s="805"/>
      <c r="I60" s="805"/>
      <c r="J60" s="805"/>
      <c r="K60" s="805"/>
      <c r="L60" s="805"/>
      <c r="M60" s="805"/>
      <c r="N60" s="805"/>
      <c r="O60" s="94"/>
      <c r="P60" s="94"/>
      <c r="Q60" s="94"/>
      <c r="R60" s="94"/>
      <c r="S60" s="94"/>
    </row>
    <row r="61" spans="2:19" x14ac:dyDescent="0.2">
      <c r="B61" s="2104" t="s">
        <v>907</v>
      </c>
      <c r="C61" s="2104"/>
      <c r="D61" s="2104"/>
      <c r="E61" s="2104"/>
      <c r="F61" s="2104"/>
      <c r="G61" s="2104"/>
      <c r="H61" s="943"/>
      <c r="I61" s="943"/>
      <c r="J61" s="879"/>
    </row>
    <row r="62" spans="2:19" x14ac:dyDescent="0.2">
      <c r="B62" s="235"/>
      <c r="C62" s="235"/>
      <c r="D62" s="235"/>
      <c r="E62" s="235"/>
      <c r="F62" s="235"/>
      <c r="G62" s="235"/>
      <c r="H62" s="235"/>
      <c r="I62" s="235"/>
      <c r="J62" s="827"/>
    </row>
    <row r="63" spans="2:19" x14ac:dyDescent="0.2">
      <c r="H63" s="938"/>
      <c r="I63" s="938"/>
      <c r="J63" s="95"/>
    </row>
    <row r="64" spans="2:19" x14ac:dyDescent="0.2">
      <c r="H64" s="938"/>
      <c r="I64" s="938"/>
      <c r="J64" s="95"/>
    </row>
    <row r="65" spans="8:10" x14ac:dyDescent="0.2">
      <c r="H65" s="938"/>
      <c r="I65" s="938"/>
      <c r="J65" s="95"/>
    </row>
    <row r="66" spans="8:10" x14ac:dyDescent="0.2">
      <c r="H66" s="938"/>
      <c r="I66" s="938"/>
      <c r="J66" s="95"/>
    </row>
    <row r="67" spans="8:10" x14ac:dyDescent="0.2">
      <c r="H67" s="938"/>
      <c r="I67" s="938"/>
      <c r="J67" s="95"/>
    </row>
    <row r="68" spans="8:10" x14ac:dyDescent="0.2">
      <c r="H68" s="938"/>
      <c r="I68" s="938"/>
      <c r="J68" s="95"/>
    </row>
  </sheetData>
  <mergeCells count="5">
    <mergeCell ref="B2:G2"/>
    <mergeCell ref="B3:G3"/>
    <mergeCell ref="B4:G4"/>
    <mergeCell ref="B5:G5"/>
    <mergeCell ref="B61:G61"/>
  </mergeCells>
  <hyperlinks>
    <hyperlink ref="H2" location="'Capítulo I'!A1" display="Volver" xr:uid="{00000000-0004-0000-2400-000000000000}"/>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tint="-0.499984740745262"/>
  </sheetPr>
  <dimension ref="B1:M68"/>
  <sheetViews>
    <sheetView showGridLines="0" zoomScale="90" zoomScaleNormal="90" workbookViewId="0"/>
  </sheetViews>
  <sheetFormatPr baseColWidth="10" defaultColWidth="11.42578125" defaultRowHeight="12.75" x14ac:dyDescent="0.2"/>
  <cols>
    <col min="1" max="1" width="18.5703125" style="40" customWidth="1"/>
    <col min="2" max="2" width="63.28515625" style="40" customWidth="1"/>
    <col min="3" max="5" width="13.7109375" style="297" customWidth="1"/>
    <col min="6" max="7" width="11.42578125" style="40"/>
    <col min="8" max="8" width="11.42578125" style="64"/>
    <col min="9" max="16384" width="11.42578125" style="40"/>
  </cols>
  <sheetData>
    <row r="1" spans="2:13" ht="42.95" customHeight="1" x14ac:dyDescent="0.25">
      <c r="B1" s="293"/>
      <c r="C1" s="282"/>
      <c r="D1" s="146"/>
      <c r="E1" s="282"/>
    </row>
    <row r="2" spans="2:13" ht="18" x14ac:dyDescent="0.2">
      <c r="B2" s="1984" t="s">
        <v>192</v>
      </c>
      <c r="C2" s="1984"/>
      <c r="D2" s="1984"/>
      <c r="E2" s="1984"/>
      <c r="F2" s="875" t="s">
        <v>751</v>
      </c>
    </row>
    <row r="3" spans="2:13" ht="36" customHeight="1" x14ac:dyDescent="0.2">
      <c r="B3" s="2017" t="s">
        <v>193</v>
      </c>
      <c r="C3" s="2017"/>
      <c r="D3" s="2017"/>
      <c r="E3" s="2017"/>
      <c r="F3" s="755"/>
    </row>
    <row r="4" spans="2:13" ht="19.149999999999999" customHeight="1" thickBot="1" x14ac:dyDescent="0.25">
      <c r="B4" s="2107">
        <v>2021</v>
      </c>
      <c r="C4" s="2107"/>
      <c r="D4" s="2107"/>
      <c r="E4" s="2107"/>
      <c r="H4" s="975"/>
    </row>
    <row r="5" spans="2:13" x14ac:dyDescent="0.2">
      <c r="B5" s="195"/>
      <c r="C5" s="294"/>
      <c r="D5" s="294"/>
      <c r="E5" s="294"/>
      <c r="H5" s="836"/>
    </row>
    <row r="6" spans="2:13" ht="25.5" customHeight="1" x14ac:dyDescent="0.2">
      <c r="B6" s="131" t="s">
        <v>16</v>
      </c>
      <c r="C6" s="132" t="s">
        <v>43</v>
      </c>
      <c r="D6" s="132" t="s">
        <v>44</v>
      </c>
      <c r="E6" s="132" t="s">
        <v>8</v>
      </c>
      <c r="H6" s="975"/>
    </row>
    <row r="7" spans="2:13" ht="18" customHeight="1" x14ac:dyDescent="0.25">
      <c r="B7" s="620" t="s">
        <v>161</v>
      </c>
      <c r="C7" s="295"/>
      <c r="D7" s="295"/>
      <c r="E7" s="296"/>
      <c r="H7" s="976"/>
    </row>
    <row r="8" spans="2:13" ht="18" customHeight="1" x14ac:dyDescent="0.25">
      <c r="B8" s="33" t="s">
        <v>21</v>
      </c>
      <c r="C8" s="574">
        <v>19</v>
      </c>
      <c r="D8" s="574">
        <v>1</v>
      </c>
      <c r="E8" s="296">
        <v>20</v>
      </c>
      <c r="H8" s="976"/>
      <c r="J8" s="94"/>
      <c r="K8" s="94"/>
      <c r="L8" s="94"/>
      <c r="M8" s="94"/>
    </row>
    <row r="9" spans="2:13" ht="18" customHeight="1" x14ac:dyDescent="0.25">
      <c r="B9" s="33" t="s">
        <v>22</v>
      </c>
      <c r="C9" s="574">
        <v>4</v>
      </c>
      <c r="D9" s="574"/>
      <c r="E9" s="296">
        <v>4</v>
      </c>
      <c r="H9" s="976"/>
      <c r="J9" s="94"/>
      <c r="K9" s="94"/>
      <c r="L9" s="94"/>
      <c r="M9" s="94"/>
    </row>
    <row r="10" spans="2:13" ht="18" customHeight="1" x14ac:dyDescent="0.25">
      <c r="B10" s="33" t="s">
        <v>23</v>
      </c>
      <c r="C10" s="574">
        <v>4</v>
      </c>
      <c r="D10" s="574"/>
      <c r="E10" s="296">
        <v>4</v>
      </c>
      <c r="H10" s="976"/>
      <c r="J10" s="94"/>
      <c r="K10" s="94"/>
      <c r="L10" s="94"/>
      <c r="M10" s="94"/>
    </row>
    <row r="11" spans="2:13" ht="18" customHeight="1" x14ac:dyDescent="0.25">
      <c r="B11" s="33" t="s">
        <v>24</v>
      </c>
      <c r="C11" s="574">
        <v>16</v>
      </c>
      <c r="D11" s="574"/>
      <c r="E11" s="296">
        <v>16</v>
      </c>
      <c r="H11" s="976"/>
      <c r="J11" s="94"/>
      <c r="K11" s="94"/>
      <c r="L11" s="94"/>
      <c r="M11" s="94"/>
    </row>
    <row r="12" spans="2:13" ht="18" customHeight="1" x14ac:dyDescent="0.25">
      <c r="B12" s="33" t="s">
        <v>25</v>
      </c>
      <c r="C12" s="574">
        <v>3</v>
      </c>
      <c r="D12" s="574"/>
      <c r="E12" s="296">
        <v>3</v>
      </c>
      <c r="H12" s="976"/>
      <c r="J12" s="94"/>
      <c r="K12" s="94"/>
      <c r="L12" s="94"/>
      <c r="M12" s="94"/>
    </row>
    <row r="13" spans="2:13" ht="18" customHeight="1" x14ac:dyDescent="0.25">
      <c r="B13" s="33" t="s">
        <v>26</v>
      </c>
      <c r="C13" s="574">
        <v>41</v>
      </c>
      <c r="D13" s="574"/>
      <c r="E13" s="296">
        <v>41</v>
      </c>
      <c r="H13" s="976"/>
      <c r="J13" s="94"/>
      <c r="K13" s="94"/>
      <c r="L13" s="94"/>
      <c r="M13" s="94"/>
    </row>
    <row r="14" spans="2:13" ht="18" customHeight="1" x14ac:dyDescent="0.25">
      <c r="B14" s="33" t="s">
        <v>27</v>
      </c>
      <c r="C14" s="574">
        <v>18</v>
      </c>
      <c r="D14" s="574">
        <v>2</v>
      </c>
      <c r="E14" s="296">
        <v>20</v>
      </c>
      <c r="H14" s="976"/>
      <c r="J14" s="94"/>
      <c r="K14" s="94"/>
      <c r="L14" s="94"/>
      <c r="M14" s="94"/>
    </row>
    <row r="15" spans="2:13" ht="18" customHeight="1" x14ac:dyDescent="0.25">
      <c r="B15" s="33" t="s">
        <v>28</v>
      </c>
      <c r="C15" s="574">
        <v>5</v>
      </c>
      <c r="D15" s="574">
        <v>1</v>
      </c>
      <c r="E15" s="296">
        <v>6</v>
      </c>
      <c r="H15" s="976"/>
      <c r="J15" s="94"/>
      <c r="K15" s="94"/>
      <c r="L15" s="94"/>
      <c r="M15" s="94"/>
    </row>
    <row r="16" spans="2:13" ht="18" customHeight="1" x14ac:dyDescent="0.25">
      <c r="B16" s="33" t="s">
        <v>29</v>
      </c>
      <c r="C16" s="574">
        <v>58</v>
      </c>
      <c r="D16" s="574"/>
      <c r="E16" s="296">
        <v>58</v>
      </c>
      <c r="H16" s="976"/>
      <c r="J16" s="94"/>
      <c r="K16" s="94"/>
      <c r="L16" s="94"/>
      <c r="M16" s="94"/>
    </row>
    <row r="17" spans="2:13" ht="18" customHeight="1" x14ac:dyDescent="0.25">
      <c r="B17" s="33" t="s">
        <v>30</v>
      </c>
      <c r="C17" s="574"/>
      <c r="D17" s="574">
        <v>1</v>
      </c>
      <c r="E17" s="296">
        <v>1</v>
      </c>
      <c r="H17" s="976"/>
      <c r="J17" s="94"/>
      <c r="K17" s="94"/>
      <c r="L17" s="94"/>
      <c r="M17" s="94"/>
    </row>
    <row r="18" spans="2:13" ht="18" customHeight="1" x14ac:dyDescent="0.25">
      <c r="B18" s="33" t="s">
        <v>31</v>
      </c>
      <c r="C18" s="574">
        <v>18</v>
      </c>
      <c r="D18" s="574"/>
      <c r="E18" s="296">
        <v>18</v>
      </c>
      <c r="H18" s="976"/>
      <c r="J18" s="94"/>
      <c r="K18" s="94"/>
      <c r="L18" s="94"/>
      <c r="M18" s="94"/>
    </row>
    <row r="19" spans="2:13" ht="18" customHeight="1" x14ac:dyDescent="0.25">
      <c r="B19" s="33" t="s">
        <v>32</v>
      </c>
      <c r="C19" s="574">
        <v>3</v>
      </c>
      <c r="D19" s="574"/>
      <c r="E19" s="296">
        <v>3</v>
      </c>
      <c r="H19" s="976"/>
      <c r="J19" s="94"/>
      <c r="K19" s="94"/>
      <c r="L19" s="94"/>
      <c r="M19" s="94"/>
    </row>
    <row r="20" spans="2:13" ht="18" customHeight="1" x14ac:dyDescent="0.25">
      <c r="B20" s="33" t="s">
        <v>33</v>
      </c>
      <c r="C20" s="574"/>
      <c r="D20" s="574"/>
      <c r="E20" s="296">
        <v>0</v>
      </c>
      <c r="H20" s="976"/>
      <c r="K20" s="94"/>
      <c r="L20" s="94"/>
      <c r="M20" s="94"/>
    </row>
    <row r="21" spans="2:13" ht="18" customHeight="1" x14ac:dyDescent="0.25">
      <c r="B21" s="33" t="s">
        <v>34</v>
      </c>
      <c r="C21" s="574">
        <v>1</v>
      </c>
      <c r="D21" s="574"/>
      <c r="E21" s="296">
        <v>1</v>
      </c>
      <c r="H21" s="976"/>
      <c r="J21" s="94"/>
      <c r="K21" s="94"/>
      <c r="L21" s="94"/>
      <c r="M21" s="94"/>
    </row>
    <row r="22" spans="2:13" ht="18" customHeight="1" x14ac:dyDescent="0.25">
      <c r="B22" s="33" t="s">
        <v>35</v>
      </c>
      <c r="C22" s="574">
        <v>3</v>
      </c>
      <c r="D22" s="574">
        <v>1</v>
      </c>
      <c r="E22" s="296">
        <v>4</v>
      </c>
      <c r="H22" s="976"/>
      <c r="J22" s="94"/>
      <c r="K22" s="94"/>
      <c r="L22" s="94"/>
      <c r="M22" s="94"/>
    </row>
    <row r="23" spans="2:13" s="546" customFormat="1" ht="18" customHeight="1" x14ac:dyDescent="0.25">
      <c r="B23" s="33" t="s">
        <v>36</v>
      </c>
      <c r="C23" s="574"/>
      <c r="D23" s="574"/>
      <c r="E23" s="296">
        <v>0</v>
      </c>
      <c r="H23" s="976"/>
      <c r="K23" s="94"/>
      <c r="L23" s="94"/>
      <c r="M23" s="94"/>
    </row>
    <row r="24" spans="2:13" ht="18" customHeight="1" x14ac:dyDescent="0.25">
      <c r="B24" s="174" t="s">
        <v>127</v>
      </c>
      <c r="C24" s="171">
        <v>193</v>
      </c>
      <c r="D24" s="171">
        <v>6</v>
      </c>
      <c r="E24" s="296">
        <v>199</v>
      </c>
      <c r="H24" s="976"/>
      <c r="J24" s="94"/>
      <c r="K24" s="94"/>
      <c r="L24" s="94"/>
      <c r="M24" s="94"/>
    </row>
    <row r="25" spans="2:13" ht="18" customHeight="1" x14ac:dyDescent="0.25">
      <c r="B25" s="620" t="s">
        <v>162</v>
      </c>
      <c r="C25" s="171"/>
      <c r="D25" s="171"/>
      <c r="E25" s="296"/>
      <c r="H25" s="976"/>
      <c r="K25" s="94"/>
      <c r="L25" s="94"/>
      <c r="M25" s="94"/>
    </row>
    <row r="26" spans="2:13" ht="18" customHeight="1" x14ac:dyDescent="0.25">
      <c r="B26" s="33" t="s">
        <v>21</v>
      </c>
      <c r="C26" s="574">
        <v>16</v>
      </c>
      <c r="D26" s="574">
        <v>1</v>
      </c>
      <c r="E26" s="296">
        <v>17</v>
      </c>
      <c r="H26" s="976"/>
      <c r="J26" s="94"/>
      <c r="K26" s="94"/>
      <c r="L26" s="94"/>
      <c r="M26" s="94"/>
    </row>
    <row r="27" spans="2:13" ht="18" customHeight="1" x14ac:dyDescent="0.25">
      <c r="B27" s="33" t="s">
        <v>22</v>
      </c>
      <c r="C27" s="574"/>
      <c r="D27" s="574">
        <v>1</v>
      </c>
      <c r="E27" s="296">
        <v>1</v>
      </c>
      <c r="H27" s="976"/>
      <c r="J27" s="94"/>
      <c r="K27" s="94"/>
      <c r="L27" s="94"/>
      <c r="M27" s="94"/>
    </row>
    <row r="28" spans="2:13" ht="18" customHeight="1" x14ac:dyDescent="0.25">
      <c r="B28" s="33" t="s">
        <v>23</v>
      </c>
      <c r="C28" s="574">
        <v>1</v>
      </c>
      <c r="D28" s="574"/>
      <c r="E28" s="296">
        <v>1</v>
      </c>
      <c r="H28" s="976"/>
      <c r="J28" s="94"/>
      <c r="K28" s="94"/>
      <c r="L28" s="94"/>
      <c r="M28" s="94"/>
    </row>
    <row r="29" spans="2:13" ht="18" customHeight="1" x14ac:dyDescent="0.25">
      <c r="B29" s="33" t="s">
        <v>24</v>
      </c>
      <c r="C29" s="574">
        <v>9</v>
      </c>
      <c r="D29" s="574">
        <v>3</v>
      </c>
      <c r="E29" s="296">
        <v>12</v>
      </c>
      <c r="H29" s="976"/>
      <c r="J29" s="94"/>
      <c r="K29" s="94"/>
      <c r="L29" s="94"/>
      <c r="M29" s="94"/>
    </row>
    <row r="30" spans="2:13" ht="18" customHeight="1" x14ac:dyDescent="0.25">
      <c r="B30" s="33" t="s">
        <v>25</v>
      </c>
      <c r="C30" s="574"/>
      <c r="D30" s="574"/>
      <c r="E30" s="296">
        <v>0</v>
      </c>
      <c r="H30" s="976"/>
      <c r="K30" s="94"/>
      <c r="L30" s="94"/>
      <c r="M30" s="94"/>
    </row>
    <row r="31" spans="2:13" ht="18" customHeight="1" x14ac:dyDescent="0.25">
      <c r="B31" s="33" t="s">
        <v>26</v>
      </c>
      <c r="C31" s="574">
        <v>31</v>
      </c>
      <c r="D31" s="574">
        <v>2</v>
      </c>
      <c r="E31" s="296">
        <v>33</v>
      </c>
      <c r="H31" s="976"/>
      <c r="J31" s="94"/>
      <c r="K31" s="94"/>
      <c r="L31" s="94"/>
      <c r="M31" s="94"/>
    </row>
    <row r="32" spans="2:13" ht="18" customHeight="1" x14ac:dyDescent="0.25">
      <c r="B32" s="33" t="s">
        <v>27</v>
      </c>
      <c r="C32" s="574">
        <v>11</v>
      </c>
      <c r="D32" s="574">
        <v>4</v>
      </c>
      <c r="E32" s="296">
        <v>15</v>
      </c>
      <c r="H32" s="976"/>
      <c r="J32" s="94"/>
      <c r="K32" s="94"/>
      <c r="L32" s="94"/>
      <c r="M32" s="94"/>
    </row>
    <row r="33" spans="2:13" ht="18" customHeight="1" x14ac:dyDescent="0.25">
      <c r="B33" s="33" t="s">
        <v>28</v>
      </c>
      <c r="C33" s="574">
        <v>1</v>
      </c>
      <c r="D33" s="574">
        <v>1</v>
      </c>
      <c r="E33" s="296">
        <v>2</v>
      </c>
      <c r="H33" s="976"/>
      <c r="J33" s="94"/>
      <c r="K33" s="94"/>
      <c r="L33" s="94"/>
      <c r="M33" s="94"/>
    </row>
    <row r="34" spans="2:13" ht="18" customHeight="1" x14ac:dyDescent="0.25">
      <c r="B34" s="33" t="s">
        <v>29</v>
      </c>
      <c r="C34" s="574">
        <v>13</v>
      </c>
      <c r="D34" s="574">
        <v>1</v>
      </c>
      <c r="E34" s="296">
        <v>14</v>
      </c>
      <c r="H34" s="976"/>
      <c r="J34" s="94"/>
      <c r="K34" s="94"/>
      <c r="L34" s="94"/>
      <c r="M34" s="94"/>
    </row>
    <row r="35" spans="2:13" ht="18" customHeight="1" x14ac:dyDescent="0.25">
      <c r="B35" s="33" t="s">
        <v>30</v>
      </c>
      <c r="C35" s="574"/>
      <c r="D35" s="574">
        <v>1</v>
      </c>
      <c r="E35" s="296">
        <v>1</v>
      </c>
      <c r="H35" s="976"/>
      <c r="J35" s="94"/>
      <c r="K35" s="94"/>
      <c r="L35" s="94"/>
      <c r="M35" s="94"/>
    </row>
    <row r="36" spans="2:13" ht="18" customHeight="1" x14ac:dyDescent="0.25">
      <c r="B36" s="33" t="s">
        <v>31</v>
      </c>
      <c r="C36" s="574">
        <v>22</v>
      </c>
      <c r="D36" s="574">
        <v>4</v>
      </c>
      <c r="E36" s="296">
        <v>26</v>
      </c>
      <c r="H36" s="976"/>
      <c r="J36" s="94"/>
      <c r="K36" s="94"/>
      <c r="L36" s="94"/>
      <c r="M36" s="94"/>
    </row>
    <row r="37" spans="2:13" ht="18" customHeight="1" x14ac:dyDescent="0.25">
      <c r="B37" s="33" t="s">
        <v>32</v>
      </c>
      <c r="C37" s="574">
        <v>2</v>
      </c>
      <c r="D37" s="574">
        <v>2</v>
      </c>
      <c r="E37" s="296">
        <v>4</v>
      </c>
      <c r="H37" s="976"/>
      <c r="J37" s="94"/>
      <c r="K37" s="94"/>
      <c r="L37" s="94"/>
      <c r="M37" s="94"/>
    </row>
    <row r="38" spans="2:13" ht="18" customHeight="1" x14ac:dyDescent="0.25">
      <c r="B38" s="33" t="s">
        <v>33</v>
      </c>
      <c r="C38" s="574">
        <v>1</v>
      </c>
      <c r="D38" s="574"/>
      <c r="E38" s="296">
        <v>1</v>
      </c>
      <c r="H38" s="976"/>
      <c r="J38" s="94"/>
      <c r="K38" s="94"/>
      <c r="L38" s="94"/>
      <c r="M38" s="94"/>
    </row>
    <row r="39" spans="2:13" ht="18" customHeight="1" x14ac:dyDescent="0.25">
      <c r="B39" s="33" t="s">
        <v>34</v>
      </c>
      <c r="C39" s="574">
        <v>1</v>
      </c>
      <c r="D39" s="574">
        <v>2</v>
      </c>
      <c r="E39" s="296">
        <v>3</v>
      </c>
      <c r="H39" s="976"/>
      <c r="J39" s="94"/>
      <c r="K39" s="94"/>
      <c r="L39" s="94"/>
      <c r="M39" s="94"/>
    </row>
    <row r="40" spans="2:13" ht="18" customHeight="1" x14ac:dyDescent="0.25">
      <c r="B40" s="33" t="s">
        <v>35</v>
      </c>
      <c r="C40" s="574">
        <v>6</v>
      </c>
      <c r="D40" s="574">
        <v>1</v>
      </c>
      <c r="E40" s="296">
        <v>7</v>
      </c>
      <c r="H40" s="976"/>
      <c r="J40" s="94"/>
      <c r="K40" s="94"/>
      <c r="L40" s="94"/>
      <c r="M40" s="94"/>
    </row>
    <row r="41" spans="2:13" ht="18" customHeight="1" x14ac:dyDescent="0.25">
      <c r="B41" s="33" t="s">
        <v>36</v>
      </c>
      <c r="C41" s="574">
        <v>3</v>
      </c>
      <c r="D41" s="574"/>
      <c r="E41" s="296">
        <v>3</v>
      </c>
      <c r="H41" s="976"/>
      <c r="J41" s="94"/>
      <c r="K41" s="94"/>
      <c r="L41" s="94"/>
      <c r="M41" s="94"/>
    </row>
    <row r="42" spans="2:13" ht="18" customHeight="1" x14ac:dyDescent="0.25">
      <c r="B42" s="174" t="s">
        <v>129</v>
      </c>
      <c r="C42" s="171">
        <v>117</v>
      </c>
      <c r="D42" s="171">
        <v>23</v>
      </c>
      <c r="E42" s="296">
        <v>140</v>
      </c>
      <c r="H42" s="976"/>
      <c r="J42" s="94"/>
      <c r="K42" s="94"/>
      <c r="L42" s="94"/>
      <c r="M42" s="94"/>
    </row>
    <row r="43" spans="2:13" ht="18" customHeight="1" x14ac:dyDescent="0.25">
      <c r="B43" s="620" t="s">
        <v>130</v>
      </c>
      <c r="C43" s="171"/>
      <c r="D43" s="171"/>
      <c r="E43" s="296"/>
      <c r="H43" s="976"/>
      <c r="K43" s="94"/>
      <c r="L43" s="94"/>
      <c r="M43" s="94"/>
    </row>
    <row r="44" spans="2:13" ht="18" customHeight="1" x14ac:dyDescent="0.25">
      <c r="B44" s="33" t="s">
        <v>21</v>
      </c>
      <c r="C44" s="210">
        <v>35</v>
      </c>
      <c r="D44" s="210">
        <v>2</v>
      </c>
      <c r="E44" s="296">
        <v>37</v>
      </c>
      <c r="H44" s="976"/>
      <c r="I44" s="837"/>
      <c r="J44" s="837"/>
      <c r="K44" s="94"/>
      <c r="L44" s="94"/>
      <c r="M44" s="94"/>
    </row>
    <row r="45" spans="2:13" ht="18" customHeight="1" x14ac:dyDescent="0.25">
      <c r="B45" s="33" t="s">
        <v>22</v>
      </c>
      <c r="C45" s="210">
        <v>4</v>
      </c>
      <c r="D45" s="210">
        <v>1</v>
      </c>
      <c r="E45" s="296">
        <v>5</v>
      </c>
      <c r="H45" s="976"/>
      <c r="I45" s="837"/>
      <c r="J45" s="837"/>
      <c r="K45" s="94"/>
      <c r="L45" s="94"/>
      <c r="M45" s="94"/>
    </row>
    <row r="46" spans="2:13" ht="18" customHeight="1" x14ac:dyDescent="0.25">
      <c r="B46" s="33" t="s">
        <v>23</v>
      </c>
      <c r="C46" s="210">
        <v>5</v>
      </c>
      <c r="D46" s="210">
        <v>0</v>
      </c>
      <c r="E46" s="296">
        <v>5</v>
      </c>
      <c r="H46" s="976"/>
      <c r="I46" s="837"/>
      <c r="J46" s="837"/>
      <c r="K46" s="94"/>
      <c r="L46" s="94"/>
      <c r="M46" s="94"/>
    </row>
    <row r="47" spans="2:13" ht="18" customHeight="1" x14ac:dyDescent="0.25">
      <c r="B47" s="33" t="s">
        <v>24</v>
      </c>
      <c r="C47" s="210">
        <v>25</v>
      </c>
      <c r="D47" s="210">
        <v>3</v>
      </c>
      <c r="E47" s="296">
        <v>28</v>
      </c>
      <c r="H47" s="976"/>
      <c r="I47" s="837"/>
      <c r="J47" s="837"/>
      <c r="K47" s="94"/>
      <c r="L47" s="94"/>
      <c r="M47" s="94"/>
    </row>
    <row r="48" spans="2:13" ht="18" customHeight="1" x14ac:dyDescent="0.25">
      <c r="B48" s="33" t="s">
        <v>25</v>
      </c>
      <c r="C48" s="210">
        <v>3</v>
      </c>
      <c r="D48" s="210">
        <v>0</v>
      </c>
      <c r="E48" s="296">
        <v>3</v>
      </c>
      <c r="H48" s="976"/>
      <c r="I48" s="837"/>
      <c r="J48" s="837"/>
      <c r="K48" s="94"/>
      <c r="L48" s="94"/>
      <c r="M48" s="94"/>
    </row>
    <row r="49" spans="2:13" ht="18" customHeight="1" x14ac:dyDescent="0.25">
      <c r="B49" s="33" t="s">
        <v>26</v>
      </c>
      <c r="C49" s="210">
        <v>72</v>
      </c>
      <c r="D49" s="210">
        <v>2</v>
      </c>
      <c r="E49" s="296">
        <v>74</v>
      </c>
      <c r="H49" s="976"/>
      <c r="I49" s="837"/>
      <c r="J49" s="837"/>
      <c r="K49" s="94"/>
      <c r="L49" s="94"/>
      <c r="M49" s="94"/>
    </row>
    <row r="50" spans="2:13" ht="18" customHeight="1" x14ac:dyDescent="0.25">
      <c r="B50" s="33" t="s">
        <v>27</v>
      </c>
      <c r="C50" s="210">
        <v>29</v>
      </c>
      <c r="D50" s="210">
        <v>6</v>
      </c>
      <c r="E50" s="296">
        <v>35</v>
      </c>
      <c r="H50" s="976"/>
      <c r="I50" s="837"/>
      <c r="J50" s="837"/>
      <c r="K50" s="94"/>
      <c r="L50" s="94"/>
      <c r="M50" s="94"/>
    </row>
    <row r="51" spans="2:13" ht="18" customHeight="1" x14ac:dyDescent="0.25">
      <c r="B51" s="33" t="s">
        <v>28</v>
      </c>
      <c r="C51" s="210">
        <v>6</v>
      </c>
      <c r="D51" s="210">
        <v>2</v>
      </c>
      <c r="E51" s="296">
        <v>8</v>
      </c>
      <c r="H51" s="976"/>
      <c r="I51" s="837"/>
      <c r="J51" s="837"/>
      <c r="K51" s="94"/>
      <c r="L51" s="94"/>
      <c r="M51" s="94"/>
    </row>
    <row r="52" spans="2:13" ht="18" customHeight="1" x14ac:dyDescent="0.25">
      <c r="B52" s="33" t="s">
        <v>29</v>
      </c>
      <c r="C52" s="210">
        <v>71</v>
      </c>
      <c r="D52" s="210">
        <v>1</v>
      </c>
      <c r="E52" s="296">
        <v>72</v>
      </c>
      <c r="H52" s="976"/>
      <c r="I52" s="837"/>
      <c r="J52" s="837"/>
      <c r="K52" s="94"/>
      <c r="L52" s="94"/>
      <c r="M52" s="94"/>
    </row>
    <row r="53" spans="2:13" ht="18" customHeight="1" x14ac:dyDescent="0.25">
      <c r="B53" s="33" t="s">
        <v>30</v>
      </c>
      <c r="C53" s="210">
        <v>0</v>
      </c>
      <c r="D53" s="210">
        <v>2</v>
      </c>
      <c r="E53" s="296">
        <v>2</v>
      </c>
      <c r="H53" s="976"/>
      <c r="I53" s="837"/>
      <c r="J53" s="837"/>
      <c r="K53" s="94"/>
      <c r="L53" s="94"/>
      <c r="M53" s="94"/>
    </row>
    <row r="54" spans="2:13" ht="18" customHeight="1" x14ac:dyDescent="0.25">
      <c r="B54" s="33" t="s">
        <v>31</v>
      </c>
      <c r="C54" s="210">
        <v>40</v>
      </c>
      <c r="D54" s="210">
        <v>4</v>
      </c>
      <c r="E54" s="296">
        <v>44</v>
      </c>
      <c r="H54" s="976"/>
      <c r="I54" s="837"/>
      <c r="J54" s="837"/>
      <c r="K54" s="94"/>
      <c r="L54" s="94"/>
      <c r="M54" s="94"/>
    </row>
    <row r="55" spans="2:13" ht="18" customHeight="1" x14ac:dyDescent="0.25">
      <c r="B55" s="33" t="s">
        <v>32</v>
      </c>
      <c r="C55" s="210">
        <v>5</v>
      </c>
      <c r="D55" s="210">
        <v>2</v>
      </c>
      <c r="E55" s="296">
        <v>7</v>
      </c>
      <c r="H55" s="976"/>
      <c r="I55" s="837"/>
      <c r="J55" s="837"/>
      <c r="K55" s="94"/>
      <c r="L55" s="94"/>
      <c r="M55" s="94"/>
    </row>
    <row r="56" spans="2:13" ht="18" customHeight="1" x14ac:dyDescent="0.25">
      <c r="B56" s="33" t="s">
        <v>33</v>
      </c>
      <c r="C56" s="210">
        <v>1</v>
      </c>
      <c r="D56" s="210">
        <v>0</v>
      </c>
      <c r="E56" s="296">
        <v>1</v>
      </c>
      <c r="H56" s="976"/>
      <c r="I56" s="837"/>
      <c r="J56" s="837"/>
      <c r="K56" s="94"/>
      <c r="L56" s="94"/>
      <c r="M56" s="94"/>
    </row>
    <row r="57" spans="2:13" ht="18" customHeight="1" x14ac:dyDescent="0.25">
      <c r="B57" s="33" t="s">
        <v>34</v>
      </c>
      <c r="C57" s="210">
        <v>2</v>
      </c>
      <c r="D57" s="210">
        <v>2</v>
      </c>
      <c r="E57" s="296">
        <v>4</v>
      </c>
      <c r="H57" s="976"/>
      <c r="I57" s="837"/>
      <c r="J57" s="837"/>
      <c r="K57" s="94"/>
      <c r="L57" s="94"/>
      <c r="M57" s="94"/>
    </row>
    <row r="58" spans="2:13" ht="18" customHeight="1" x14ac:dyDescent="0.25">
      <c r="B58" s="33" t="s">
        <v>35</v>
      </c>
      <c r="C58" s="210">
        <v>9</v>
      </c>
      <c r="D58" s="210">
        <v>2</v>
      </c>
      <c r="E58" s="296">
        <v>11</v>
      </c>
      <c r="H58" s="976"/>
      <c r="I58" s="837"/>
      <c r="J58" s="837"/>
      <c r="K58" s="94"/>
      <c r="L58" s="94"/>
      <c r="M58" s="94"/>
    </row>
    <row r="59" spans="2:13" ht="18" customHeight="1" x14ac:dyDescent="0.25">
      <c r="B59" s="33" t="s">
        <v>36</v>
      </c>
      <c r="C59" s="210">
        <v>3</v>
      </c>
      <c r="D59" s="210">
        <v>0</v>
      </c>
      <c r="E59" s="296">
        <v>3</v>
      </c>
      <c r="H59" s="976"/>
      <c r="I59" s="837"/>
      <c r="J59" s="837"/>
      <c r="K59" s="94"/>
      <c r="L59" s="94"/>
      <c r="M59" s="94"/>
    </row>
    <row r="60" spans="2:13" ht="18" customHeight="1" x14ac:dyDescent="0.25">
      <c r="B60" s="174" t="s">
        <v>150</v>
      </c>
      <c r="C60" s="171">
        <v>310</v>
      </c>
      <c r="D60" s="171">
        <v>29</v>
      </c>
      <c r="E60" s="296">
        <v>339</v>
      </c>
      <c r="H60" s="976"/>
      <c r="I60" s="837"/>
      <c r="J60" s="837"/>
      <c r="K60" s="94"/>
      <c r="L60" s="94"/>
      <c r="M60" s="94"/>
    </row>
    <row r="61" spans="2:13" x14ac:dyDescent="0.2">
      <c r="B61" s="2106" t="s">
        <v>907</v>
      </c>
      <c r="C61" s="2106"/>
      <c r="D61" s="2106"/>
      <c r="E61" s="2106"/>
      <c r="H61" s="943"/>
    </row>
    <row r="62" spans="2:13" x14ac:dyDescent="0.2">
      <c r="F62" s="282"/>
    </row>
    <row r="63" spans="2:13" x14ac:dyDescent="0.2">
      <c r="C63" s="73"/>
      <c r="D63" s="73"/>
      <c r="F63" s="282"/>
    </row>
    <row r="64" spans="2:13" x14ac:dyDescent="0.2">
      <c r="C64" s="73"/>
      <c r="D64" s="73"/>
      <c r="F64" s="282"/>
    </row>
    <row r="65" spans="3:6" x14ac:dyDescent="0.2">
      <c r="C65" s="73"/>
      <c r="D65" s="73"/>
      <c r="F65" s="282"/>
    </row>
    <row r="66" spans="3:6" x14ac:dyDescent="0.2">
      <c r="C66" s="48"/>
      <c r="D66" s="48"/>
      <c r="E66" s="48"/>
      <c r="F66" s="820"/>
    </row>
    <row r="67" spans="3:6" x14ac:dyDescent="0.2">
      <c r="F67" s="282"/>
    </row>
    <row r="68" spans="3:6" x14ac:dyDescent="0.2">
      <c r="F68" s="282"/>
    </row>
  </sheetData>
  <mergeCells count="4">
    <mergeCell ref="B2:E2"/>
    <mergeCell ref="B3:E3"/>
    <mergeCell ref="B4:E4"/>
    <mergeCell ref="B61:E61"/>
  </mergeCells>
  <hyperlinks>
    <hyperlink ref="F2" location="'Capítulo I'!A1" display="Volver" xr:uid="{00000000-0004-0000-2500-000000000000}"/>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tint="-0.499984740745262"/>
  </sheetPr>
  <dimension ref="A1:T109"/>
  <sheetViews>
    <sheetView showGridLines="0" zoomScale="90" zoomScaleNormal="90" workbookViewId="0"/>
  </sheetViews>
  <sheetFormatPr baseColWidth="10" defaultColWidth="11.42578125" defaultRowHeight="12.75" x14ac:dyDescent="0.2"/>
  <cols>
    <col min="1" max="1" width="18.5703125" style="64" customWidth="1"/>
    <col min="2" max="2" width="59.28515625" style="64" customWidth="1"/>
    <col min="3" max="7" width="13.85546875" style="64" customWidth="1"/>
    <col min="8" max="8" width="10.5703125" style="64" customWidth="1"/>
    <col min="9" max="9" width="15.140625" style="674" customWidth="1"/>
    <col min="10" max="10" width="10.140625" style="674" bestFit="1" customWidth="1"/>
    <col min="11" max="15" width="7.28515625" style="64" customWidth="1"/>
    <col min="16" max="20" width="8.140625" style="64" customWidth="1"/>
    <col min="21" max="16384" width="11.42578125" style="64"/>
  </cols>
  <sheetData>
    <row r="1" spans="2:20" ht="15.75" customHeight="1" x14ac:dyDescent="0.2"/>
    <row r="2" spans="2:20" ht="18" x14ac:dyDescent="0.2">
      <c r="B2" s="1984" t="s">
        <v>194</v>
      </c>
      <c r="C2" s="1984"/>
      <c r="D2" s="1984"/>
      <c r="E2" s="1984"/>
      <c r="F2" s="1984"/>
      <c r="G2" s="1984"/>
      <c r="H2" s="875" t="s">
        <v>751</v>
      </c>
    </row>
    <row r="3" spans="2:20" ht="21" customHeight="1" x14ac:dyDescent="0.2">
      <c r="B3" s="2017" t="s">
        <v>783</v>
      </c>
      <c r="C3" s="2017"/>
      <c r="D3" s="2017"/>
      <c r="E3" s="2017"/>
      <c r="F3" s="2017"/>
      <c r="G3" s="2017"/>
    </row>
    <row r="4" spans="2:20" ht="19.149999999999999" customHeight="1" x14ac:dyDescent="0.2">
      <c r="B4" s="1976" t="s">
        <v>195</v>
      </c>
      <c r="C4" s="1976"/>
      <c r="D4" s="1976"/>
      <c r="E4" s="1976"/>
      <c r="F4" s="1976"/>
      <c r="G4" s="1976"/>
      <c r="H4" s="751"/>
    </row>
    <row r="5" spans="2:20" ht="16.5" thickBot="1" x14ac:dyDescent="0.25">
      <c r="B5" s="2011" t="s">
        <v>871</v>
      </c>
      <c r="C5" s="2011"/>
      <c r="D5" s="2011"/>
      <c r="E5" s="2011"/>
      <c r="F5" s="2011"/>
      <c r="G5" s="2011"/>
      <c r="H5" s="751"/>
    </row>
    <row r="6" spans="2:20" ht="15" customHeight="1" x14ac:dyDescent="0.2">
      <c r="B6" s="272"/>
      <c r="C6" s="195"/>
      <c r="D6" s="195"/>
      <c r="E6" s="195"/>
      <c r="F6" s="195"/>
      <c r="G6" s="273"/>
      <c r="H6" s="180"/>
    </row>
    <row r="7" spans="2:20" ht="25.5" customHeight="1" x14ac:dyDescent="0.2">
      <c r="B7" s="131" t="s">
        <v>2</v>
      </c>
      <c r="C7" s="132">
        <v>2017</v>
      </c>
      <c r="D7" s="132">
        <v>2018</v>
      </c>
      <c r="E7" s="132">
        <v>2019</v>
      </c>
      <c r="F7" s="132">
        <v>2020</v>
      </c>
      <c r="G7" s="132">
        <v>2021</v>
      </c>
      <c r="H7" s="757"/>
    </row>
    <row r="8" spans="2:20" ht="15.75" customHeight="1" x14ac:dyDescent="0.2">
      <c r="B8" s="619" t="s">
        <v>784</v>
      </c>
      <c r="C8" s="852"/>
      <c r="D8" s="852"/>
      <c r="E8" s="852"/>
      <c r="F8" s="852"/>
      <c r="G8" s="267"/>
      <c r="K8" s="805"/>
      <c r="L8" s="674"/>
      <c r="M8" s="674"/>
      <c r="N8" s="674"/>
    </row>
    <row r="9" spans="2:20" ht="15.75" customHeight="1" x14ac:dyDescent="0.2">
      <c r="B9" s="148" t="s">
        <v>4</v>
      </c>
      <c r="C9" s="298">
        <v>2.9106795463097828</v>
      </c>
      <c r="D9" s="298">
        <v>2.5950029940829999</v>
      </c>
      <c r="E9" s="298">
        <v>2.213267041321473</v>
      </c>
      <c r="F9" s="298">
        <v>2.0313034936369254</v>
      </c>
      <c r="G9" s="298">
        <v>2.7462970761090468</v>
      </c>
      <c r="I9" s="650"/>
      <c r="J9" s="650"/>
      <c r="K9" s="994"/>
      <c r="L9" s="994"/>
      <c r="M9" s="994"/>
      <c r="N9" s="806"/>
      <c r="O9" s="806"/>
      <c r="P9" s="929"/>
      <c r="Q9" s="929"/>
      <c r="R9" s="929"/>
      <c r="S9" s="929"/>
      <c r="T9" s="929"/>
    </row>
    <row r="10" spans="2:20" ht="15.75" customHeight="1" x14ac:dyDescent="0.2">
      <c r="B10" s="148" t="s">
        <v>5</v>
      </c>
      <c r="C10" s="298">
        <v>4.1354903142755202</v>
      </c>
      <c r="D10" s="298">
        <v>3.6518628551599654</v>
      </c>
      <c r="E10" s="298">
        <v>3.7133045730158103</v>
      </c>
      <c r="F10" s="298">
        <v>3.1470235303932812</v>
      </c>
      <c r="G10" s="298">
        <v>3.6633910366997418</v>
      </c>
      <c r="I10" s="650"/>
      <c r="J10" s="650"/>
      <c r="K10" s="994"/>
      <c r="L10" s="994"/>
      <c r="M10" s="994"/>
      <c r="N10" s="806"/>
      <c r="O10" s="806"/>
      <c r="P10" s="929"/>
      <c r="Q10" s="929"/>
      <c r="R10" s="929"/>
      <c r="S10" s="929"/>
      <c r="T10" s="929"/>
    </row>
    <row r="11" spans="2:20" ht="15.75" customHeight="1" x14ac:dyDescent="0.2">
      <c r="B11" s="148" t="s">
        <v>6</v>
      </c>
      <c r="C11" s="298">
        <v>2.9344373338680532</v>
      </c>
      <c r="D11" s="298">
        <v>2.9258381773405016</v>
      </c>
      <c r="E11" s="298">
        <v>3.3880001270500051</v>
      </c>
      <c r="F11" s="298">
        <v>3.1457946277229629</v>
      </c>
      <c r="G11" s="298">
        <v>3.4489481426695723</v>
      </c>
      <c r="I11" s="650"/>
      <c r="J11" s="650"/>
      <c r="K11" s="994"/>
      <c r="L11" s="994"/>
      <c r="M11" s="994"/>
      <c r="N11" s="806"/>
      <c r="O11" s="806"/>
      <c r="P11" s="929"/>
      <c r="Q11" s="929"/>
      <c r="R11" s="929"/>
      <c r="S11" s="929"/>
      <c r="T11" s="929"/>
    </row>
    <row r="12" spans="2:20" ht="15.75" customHeight="1" x14ac:dyDescent="0.2">
      <c r="B12" s="148" t="s">
        <v>179</v>
      </c>
      <c r="C12" s="298">
        <v>6.4346775717671738</v>
      </c>
      <c r="D12" s="298">
        <v>5.498070282328773</v>
      </c>
      <c r="E12" s="298">
        <v>3.236640093713179</v>
      </c>
      <c r="F12" s="298">
        <v>2.7990502356042222</v>
      </c>
      <c r="G12" s="298">
        <v>1.9906695108172983</v>
      </c>
      <c r="I12" s="650"/>
      <c r="J12" s="650"/>
      <c r="K12" s="994"/>
      <c r="L12" s="994"/>
      <c r="M12" s="994"/>
      <c r="N12" s="806"/>
      <c r="O12" s="806"/>
      <c r="P12" s="929"/>
      <c r="Q12" s="929"/>
      <c r="R12" s="929"/>
      <c r="S12" s="929"/>
      <c r="T12" s="929"/>
    </row>
    <row r="13" spans="2:20" ht="15.75" customHeight="1" x14ac:dyDescent="0.2">
      <c r="B13" s="275" t="s">
        <v>8</v>
      </c>
      <c r="C13" s="299">
        <v>3.8029243168731908</v>
      </c>
      <c r="D13" s="299">
        <v>3.4065265691671271</v>
      </c>
      <c r="E13" s="299">
        <v>2.9983649018202922</v>
      </c>
      <c r="F13" s="299">
        <v>2.6359653731157562</v>
      </c>
      <c r="G13" s="299">
        <v>2.919503101061228</v>
      </c>
      <c r="I13" s="650"/>
      <c r="J13" s="650"/>
      <c r="K13" s="995"/>
      <c r="L13" s="995"/>
      <c r="M13" s="995"/>
      <c r="N13" s="807"/>
      <c r="O13" s="807"/>
      <c r="P13" s="929"/>
      <c r="Q13" s="929"/>
      <c r="R13" s="929"/>
      <c r="S13" s="929"/>
      <c r="T13" s="929"/>
    </row>
    <row r="14" spans="2:20" ht="15.75" customHeight="1" x14ac:dyDescent="0.2">
      <c r="B14" s="619" t="s">
        <v>785</v>
      </c>
      <c r="C14" s="265"/>
      <c r="D14" s="265"/>
      <c r="E14" s="265"/>
      <c r="F14" s="265"/>
      <c r="G14" s="265"/>
      <c r="I14" s="650"/>
      <c r="J14" s="650"/>
      <c r="K14" s="996"/>
      <c r="L14" s="650"/>
      <c r="M14" s="650"/>
      <c r="N14" s="675"/>
    </row>
    <row r="15" spans="2:20" ht="15.75" customHeight="1" x14ac:dyDescent="0.2">
      <c r="B15" s="148" t="s">
        <v>4</v>
      </c>
      <c r="C15" s="298">
        <v>2.746697600038809</v>
      </c>
      <c r="D15" s="298">
        <v>2.5556847668999243</v>
      </c>
      <c r="E15" s="298">
        <v>2.6711843602155709</v>
      </c>
      <c r="F15" s="298">
        <v>2.8907011255602399</v>
      </c>
      <c r="G15" s="298">
        <v>3.0096406313523794</v>
      </c>
      <c r="I15" s="650"/>
      <c r="J15" s="650"/>
      <c r="K15" s="994"/>
      <c r="L15" s="994"/>
      <c r="M15" s="994"/>
      <c r="N15" s="806"/>
      <c r="O15" s="806"/>
      <c r="P15" s="929"/>
      <c r="Q15" s="929"/>
      <c r="R15" s="929"/>
      <c r="S15" s="929"/>
      <c r="T15" s="929"/>
    </row>
    <row r="16" spans="2:20" ht="15.75" customHeight="1" x14ac:dyDescent="0.2">
      <c r="B16" s="148" t="s">
        <v>5</v>
      </c>
      <c r="C16" s="298">
        <v>2.0185131295868608</v>
      </c>
      <c r="D16" s="298">
        <v>2.8930342099319208</v>
      </c>
      <c r="E16" s="298">
        <v>3.3419741157142293</v>
      </c>
      <c r="F16" s="298">
        <v>2.4586121331197508</v>
      </c>
      <c r="G16" s="298">
        <v>2.1134948288652358</v>
      </c>
      <c r="I16" s="650"/>
      <c r="J16" s="650"/>
      <c r="K16" s="994"/>
      <c r="L16" s="994"/>
      <c r="M16" s="994"/>
      <c r="N16" s="806"/>
      <c r="O16" s="806"/>
      <c r="P16" s="929"/>
      <c r="Q16" s="929"/>
      <c r="R16" s="929"/>
      <c r="S16" s="929"/>
      <c r="T16" s="929"/>
    </row>
    <row r="17" spans="1:20" ht="15.75" customHeight="1" x14ac:dyDescent="0.2">
      <c r="B17" s="148" t="s">
        <v>6</v>
      </c>
      <c r="C17" s="298">
        <v>2.0713675297892138</v>
      </c>
      <c r="D17" s="298">
        <v>2.753730049261649</v>
      </c>
      <c r="E17" s="298">
        <v>3.3880001270500051</v>
      </c>
      <c r="F17" s="298">
        <v>1.2953271996506317</v>
      </c>
      <c r="G17" s="298">
        <v>1.7244740713347861</v>
      </c>
      <c r="I17" s="650"/>
      <c r="J17" s="650"/>
      <c r="K17" s="994"/>
      <c r="L17" s="994"/>
      <c r="M17" s="994"/>
      <c r="N17" s="806"/>
      <c r="O17" s="806"/>
      <c r="P17" s="929"/>
      <c r="Q17" s="929"/>
      <c r="R17" s="929"/>
      <c r="S17" s="929"/>
      <c r="T17" s="929"/>
    </row>
    <row r="18" spans="1:20" ht="15.75" customHeight="1" x14ac:dyDescent="0.2">
      <c r="B18" s="148" t="s">
        <v>179</v>
      </c>
      <c r="C18" s="298">
        <v>0.78791970266536837</v>
      </c>
      <c r="D18" s="298">
        <v>0.5727156544092471</v>
      </c>
      <c r="E18" s="298">
        <v>8.2990771633671273E-2</v>
      </c>
      <c r="F18" s="298">
        <v>0</v>
      </c>
      <c r="G18" s="298">
        <v>0.39813390216345956</v>
      </c>
      <c r="I18" s="650"/>
      <c r="J18" s="650"/>
      <c r="K18" s="994"/>
      <c r="L18" s="994"/>
      <c r="M18" s="994"/>
      <c r="N18" s="806"/>
      <c r="O18" s="806"/>
      <c r="P18" s="929"/>
      <c r="Q18" s="929"/>
      <c r="R18" s="929"/>
      <c r="S18" s="929"/>
      <c r="T18" s="929"/>
    </row>
    <row r="19" spans="1:20" ht="15.75" customHeight="1" x14ac:dyDescent="0.2">
      <c r="B19" s="275" t="s">
        <v>8</v>
      </c>
      <c r="C19" s="299">
        <v>2.1681830946878824</v>
      </c>
      <c r="D19" s="299">
        <v>2.4074971426325371</v>
      </c>
      <c r="E19" s="299">
        <v>2.4808806040442009</v>
      </c>
      <c r="F19" s="299">
        <v>1.9960200224171332</v>
      </c>
      <c r="G19" s="299">
        <v>2.0539217796410649</v>
      </c>
      <c r="I19" s="650"/>
      <c r="J19" s="650"/>
      <c r="K19" s="995"/>
      <c r="L19" s="995"/>
      <c r="M19" s="995"/>
      <c r="N19" s="807"/>
      <c r="O19" s="807"/>
      <c r="P19" s="929"/>
      <c r="Q19" s="929"/>
      <c r="R19" s="929"/>
      <c r="S19" s="929"/>
      <c r="T19" s="929"/>
    </row>
    <row r="20" spans="1:20" ht="30" customHeight="1" x14ac:dyDescent="0.2">
      <c r="A20" s="111"/>
      <c r="B20" s="620" t="s">
        <v>786</v>
      </c>
      <c r="C20" s="300"/>
      <c r="D20" s="300"/>
      <c r="E20" s="300"/>
      <c r="F20" s="300"/>
      <c r="G20" s="300"/>
      <c r="I20" s="650"/>
      <c r="J20" s="650"/>
      <c r="K20" s="995"/>
      <c r="L20" s="650"/>
      <c r="M20" s="650"/>
      <c r="N20" s="675"/>
    </row>
    <row r="21" spans="1:20" ht="15.75" customHeight="1" x14ac:dyDescent="0.2">
      <c r="A21" s="111"/>
      <c r="B21" s="148" t="s">
        <v>4</v>
      </c>
      <c r="C21" s="301">
        <v>5.6573771463485922</v>
      </c>
      <c r="D21" s="301">
        <v>5.1506877609829251</v>
      </c>
      <c r="E21" s="301">
        <v>4.8844514015370448</v>
      </c>
      <c r="F21" s="301">
        <v>4.9220046191971658</v>
      </c>
      <c r="G21" s="301">
        <v>5.7559377074614257</v>
      </c>
      <c r="I21" s="650"/>
      <c r="J21" s="650"/>
      <c r="K21" s="995"/>
      <c r="L21" s="995"/>
      <c r="M21" s="995"/>
      <c r="N21" s="809"/>
      <c r="O21" s="809"/>
      <c r="P21" s="929"/>
      <c r="Q21" s="929"/>
      <c r="R21" s="929"/>
      <c r="S21" s="929"/>
      <c r="T21" s="929"/>
    </row>
    <row r="22" spans="1:20" ht="15.75" customHeight="1" x14ac:dyDescent="0.2">
      <c r="A22" s="111"/>
      <c r="B22" s="148" t="s">
        <v>5</v>
      </c>
      <c r="C22" s="301">
        <v>6.154003443862381</v>
      </c>
      <c r="D22" s="301">
        <v>6.5448970650918872</v>
      </c>
      <c r="E22" s="301">
        <v>7.0552786887300396</v>
      </c>
      <c r="F22" s="301">
        <v>5.6056356635130324</v>
      </c>
      <c r="G22" s="301">
        <v>5.7768858655649771</v>
      </c>
      <c r="I22" s="650"/>
      <c r="J22" s="650"/>
      <c r="K22" s="995"/>
      <c r="L22" s="995"/>
      <c r="M22" s="995"/>
      <c r="N22" s="809"/>
      <c r="O22" s="809"/>
      <c r="P22" s="929"/>
      <c r="Q22" s="929"/>
      <c r="R22" s="929"/>
      <c r="S22" s="929"/>
      <c r="T22" s="929"/>
    </row>
    <row r="23" spans="1:20" ht="15.75" customHeight="1" x14ac:dyDescent="0.2">
      <c r="A23" s="111"/>
      <c r="B23" s="148" t="s">
        <v>6</v>
      </c>
      <c r="C23" s="301">
        <v>5.0058048636572678</v>
      </c>
      <c r="D23" s="301">
        <v>5.6795682266021501</v>
      </c>
      <c r="E23" s="301">
        <v>6.7760002541000102</v>
      </c>
      <c r="F23" s="301">
        <v>4.4411218273735944</v>
      </c>
      <c r="G23" s="301">
        <v>5.1734222140043578</v>
      </c>
      <c r="I23" s="650"/>
      <c r="J23" s="650"/>
      <c r="K23" s="995"/>
      <c r="L23" s="995"/>
      <c r="M23" s="995"/>
      <c r="N23" s="809"/>
      <c r="O23" s="809"/>
      <c r="P23" s="929"/>
      <c r="Q23" s="929"/>
      <c r="R23" s="929"/>
      <c r="S23" s="929"/>
      <c r="T23" s="929"/>
    </row>
    <row r="24" spans="1:20" ht="15.75" customHeight="1" x14ac:dyDescent="0.2">
      <c r="A24" s="111"/>
      <c r="B24" s="148" t="s">
        <v>179</v>
      </c>
      <c r="C24" s="301">
        <v>7.222597274432542</v>
      </c>
      <c r="D24" s="301">
        <v>6.0707859367380195</v>
      </c>
      <c r="E24" s="301">
        <v>3.3196308653468507</v>
      </c>
      <c r="F24" s="301">
        <v>2.7990502356042222</v>
      </c>
      <c r="G24" s="301">
        <v>2.3888034129807578</v>
      </c>
      <c r="I24" s="650"/>
      <c r="J24" s="650"/>
      <c r="K24" s="995"/>
      <c r="L24" s="995"/>
      <c r="M24" s="995"/>
      <c r="N24" s="809"/>
      <c r="O24" s="809"/>
      <c r="P24" s="929"/>
      <c r="Q24" s="929"/>
      <c r="R24" s="929"/>
      <c r="S24" s="929"/>
      <c r="T24" s="929"/>
    </row>
    <row r="25" spans="1:20" ht="15.75" customHeight="1" x14ac:dyDescent="0.2">
      <c r="A25" s="111"/>
      <c r="B25" s="275" t="s">
        <v>171</v>
      </c>
      <c r="C25" s="300">
        <v>5.9711074115610732</v>
      </c>
      <c r="D25" s="300">
        <v>5.8140237117996643</v>
      </c>
      <c r="E25" s="300">
        <v>5.4792455058644931</v>
      </c>
      <c r="F25" s="300">
        <v>4.6319853955328893</v>
      </c>
      <c r="G25" s="300">
        <v>4.9734248807022929</v>
      </c>
      <c r="I25" s="650"/>
      <c r="J25" s="650"/>
      <c r="K25" s="995"/>
      <c r="L25" s="995"/>
      <c r="M25" s="995"/>
      <c r="N25" s="809"/>
      <c r="O25" s="809"/>
      <c r="P25" s="929"/>
      <c r="Q25" s="929"/>
      <c r="R25" s="929"/>
      <c r="S25" s="929"/>
      <c r="T25" s="929"/>
    </row>
    <row r="26" spans="1:20" ht="15.75" customHeight="1" x14ac:dyDescent="0.2">
      <c r="A26" s="111"/>
      <c r="B26" s="608" t="s">
        <v>907</v>
      </c>
      <c r="C26" s="606"/>
      <c r="D26" s="606"/>
      <c r="E26" s="606"/>
      <c r="F26" s="606"/>
      <c r="G26" s="606"/>
      <c r="K26" s="252"/>
      <c r="L26" s="674"/>
      <c r="M26" s="674"/>
      <c r="N26" s="674"/>
    </row>
    <row r="27" spans="1:20" ht="11.25" customHeight="1" x14ac:dyDescent="0.2">
      <c r="A27" s="111"/>
      <c r="B27" s="2108" t="s">
        <v>762</v>
      </c>
      <c r="C27" s="2108"/>
      <c r="D27" s="2108"/>
      <c r="E27" s="2108"/>
      <c r="F27" s="2108"/>
      <c r="G27" s="2108"/>
      <c r="H27" s="810"/>
      <c r="K27" s="674"/>
    </row>
    <row r="28" spans="1:20" ht="11.25" customHeight="1" x14ac:dyDescent="0.2">
      <c r="A28" s="111"/>
      <c r="B28" s="2097" t="s">
        <v>782</v>
      </c>
      <c r="C28" s="2097"/>
      <c r="D28" s="2097"/>
      <c r="E28" s="2097"/>
      <c r="F28" s="2097"/>
      <c r="G28" s="2097"/>
      <c r="H28" s="811"/>
    </row>
    <row r="29" spans="1:20" x14ac:dyDescent="0.2">
      <c r="A29" s="111"/>
      <c r="F29" s="604"/>
      <c r="H29" s="155"/>
    </row>
    <row r="30" spans="1:20" x14ac:dyDescent="0.2">
      <c r="A30" s="111"/>
      <c r="C30" s="225"/>
      <c r="D30" s="225"/>
      <c r="E30" s="225"/>
      <c r="F30" s="225"/>
      <c r="G30" s="225"/>
      <c r="H30" s="225"/>
    </row>
    <row r="31" spans="1:20" x14ac:dyDescent="0.2">
      <c r="A31" s="111"/>
      <c r="B31" s="288"/>
      <c r="C31" s="225"/>
      <c r="D31" s="225"/>
      <c r="E31" s="225"/>
      <c r="F31" s="225"/>
      <c r="G31" s="225"/>
      <c r="H31" s="225"/>
    </row>
    <row r="32" spans="1:20" ht="17.45" customHeight="1" x14ac:dyDescent="0.2">
      <c r="A32" s="111"/>
      <c r="B32" s="288"/>
      <c r="C32" s="225"/>
      <c r="D32" s="225"/>
      <c r="E32" s="225"/>
      <c r="F32" s="225"/>
      <c r="G32" s="225"/>
    </row>
    <row r="33" spans="1:10" ht="15.6" customHeight="1" x14ac:dyDescent="0.2">
      <c r="A33" s="111"/>
      <c r="B33" s="288"/>
      <c r="C33" s="302"/>
      <c r="D33" s="302"/>
      <c r="E33" s="603"/>
      <c r="F33" s="602"/>
      <c r="G33" s="302"/>
    </row>
    <row r="34" spans="1:10" ht="16.149999999999999" customHeight="1" x14ac:dyDescent="0.2">
      <c r="A34" s="111"/>
      <c r="B34" s="288"/>
      <c r="C34" s="302"/>
      <c r="D34" s="302"/>
      <c r="E34" s="603"/>
      <c r="F34" s="602"/>
      <c r="G34" s="302"/>
    </row>
    <row r="35" spans="1:10" x14ac:dyDescent="0.2">
      <c r="A35" s="111"/>
      <c r="B35" s="288"/>
      <c r="C35" s="302"/>
      <c r="D35" s="302"/>
      <c r="E35" s="302"/>
      <c r="F35" s="302"/>
      <c r="G35" s="302"/>
    </row>
    <row r="36" spans="1:10" x14ac:dyDescent="0.2">
      <c r="A36" s="111"/>
      <c r="B36" s="288"/>
      <c r="C36" s="302"/>
      <c r="D36" s="302"/>
      <c r="E36" s="603"/>
      <c r="F36" s="302"/>
      <c r="G36" s="302"/>
    </row>
    <row r="37" spans="1:10" x14ac:dyDescent="0.2">
      <c r="A37" s="111"/>
      <c r="B37" s="288"/>
      <c r="C37" s="302"/>
      <c r="D37" s="302"/>
      <c r="E37" s="302"/>
      <c r="F37" s="302"/>
      <c r="G37" s="302"/>
    </row>
    <row r="38" spans="1:10" x14ac:dyDescent="0.2">
      <c r="A38" s="111"/>
      <c r="B38" s="288"/>
      <c r="C38" s="302"/>
      <c r="D38" s="302"/>
      <c r="E38" s="302"/>
      <c r="F38" s="302"/>
      <c r="G38" s="302"/>
    </row>
    <row r="39" spans="1:10" x14ac:dyDescent="0.2">
      <c r="A39" s="111"/>
      <c r="B39" s="288"/>
      <c r="C39" s="302"/>
      <c r="D39" s="302"/>
      <c r="E39" s="302"/>
      <c r="F39" s="302"/>
      <c r="G39" s="302"/>
    </row>
    <row r="40" spans="1:10" x14ac:dyDescent="0.2">
      <c r="A40" s="111"/>
      <c r="B40" s="288"/>
      <c r="C40" s="302"/>
      <c r="D40" s="302"/>
      <c r="E40" s="602"/>
      <c r="F40" s="302"/>
      <c r="G40" s="302"/>
    </row>
    <row r="41" spans="1:10" x14ac:dyDescent="0.2">
      <c r="A41" s="111"/>
      <c r="B41" s="288"/>
      <c r="C41" s="302"/>
      <c r="D41" s="302"/>
      <c r="E41" s="302"/>
      <c r="F41" s="302"/>
      <c r="G41" s="302"/>
    </row>
    <row r="42" spans="1:10" x14ac:dyDescent="0.2">
      <c r="A42" s="111"/>
      <c r="B42" s="288"/>
      <c r="C42" s="302"/>
      <c r="D42" s="302"/>
      <c r="E42" s="302"/>
      <c r="F42" s="302"/>
      <c r="G42" s="302"/>
    </row>
    <row r="43" spans="1:10" x14ac:dyDescent="0.2">
      <c r="A43" s="111"/>
      <c r="B43" s="288"/>
      <c r="C43" s="302"/>
      <c r="D43" s="302"/>
      <c r="E43" s="302"/>
      <c r="F43" s="302"/>
      <c r="G43" s="302"/>
    </row>
    <row r="44" spans="1:10" x14ac:dyDescent="0.2">
      <c r="A44" s="111"/>
      <c r="B44" s="74"/>
      <c r="C44" s="302"/>
      <c r="D44" s="302"/>
      <c r="E44" s="302"/>
      <c r="F44" s="302"/>
      <c r="G44" s="302"/>
    </row>
    <row r="45" spans="1:10" s="111" customFormat="1" ht="9.6" customHeight="1" x14ac:dyDescent="0.2">
      <c r="B45" s="288"/>
      <c r="C45" s="302"/>
      <c r="D45" s="302"/>
      <c r="E45" s="302"/>
      <c r="F45" s="302"/>
      <c r="G45" s="302"/>
      <c r="I45" s="218"/>
      <c r="J45" s="218"/>
    </row>
    <row r="46" spans="1:10" s="111" customFormat="1" ht="9.6" customHeight="1" x14ac:dyDescent="0.2">
      <c r="B46" s="225"/>
      <c r="C46" s="302"/>
      <c r="D46" s="302"/>
      <c r="E46" s="302"/>
      <c r="F46" s="302"/>
      <c r="G46" s="302"/>
      <c r="I46" s="218"/>
      <c r="J46" s="218"/>
    </row>
    <row r="47" spans="1:10" s="111" customFormat="1" ht="9.6" customHeight="1" x14ac:dyDescent="0.2">
      <c r="B47" s="225"/>
      <c r="C47" s="303"/>
      <c r="D47" s="303"/>
      <c r="E47" s="303"/>
      <c r="F47" s="303"/>
      <c r="G47" s="303"/>
      <c r="I47" s="218"/>
      <c r="J47" s="218"/>
    </row>
    <row r="48" spans="1:10" s="111" customFormat="1" ht="9.6" customHeight="1" x14ac:dyDescent="0.2">
      <c r="B48" s="288"/>
      <c r="C48" s="303"/>
      <c r="D48" s="303"/>
      <c r="E48" s="303"/>
      <c r="F48" s="303"/>
      <c r="G48" s="303"/>
      <c r="I48" s="218"/>
      <c r="J48" s="218"/>
    </row>
    <row r="49" spans="2:10" s="111" customFormat="1" ht="9.6" customHeight="1" x14ac:dyDescent="0.2">
      <c r="B49" s="288"/>
      <c r="C49" s="303"/>
      <c r="D49" s="303"/>
      <c r="E49" s="303"/>
      <c r="F49" s="303"/>
      <c r="G49" s="303"/>
      <c r="I49" s="218"/>
      <c r="J49" s="218"/>
    </row>
    <row r="50" spans="2:10" s="111" customFormat="1" ht="9.6" customHeight="1" x14ac:dyDescent="0.2">
      <c r="B50" s="288"/>
      <c r="C50" s="303"/>
      <c r="D50" s="303"/>
      <c r="E50" s="303"/>
      <c r="F50" s="303"/>
      <c r="G50" s="303"/>
      <c r="I50" s="218"/>
      <c r="J50" s="218"/>
    </row>
    <row r="51" spans="2:10" s="111" customFormat="1" ht="9.6" customHeight="1" x14ac:dyDescent="0.2">
      <c r="B51" s="288"/>
      <c r="C51" s="303"/>
      <c r="D51" s="303"/>
      <c r="E51" s="303"/>
      <c r="F51" s="303"/>
      <c r="G51" s="303"/>
      <c r="I51" s="218"/>
      <c r="J51" s="218"/>
    </row>
    <row r="52" spans="2:10" s="111" customFormat="1" ht="9.6" customHeight="1" x14ac:dyDescent="0.2">
      <c r="B52" s="288"/>
      <c r="C52" s="225"/>
      <c r="D52" s="225"/>
      <c r="E52" s="225"/>
      <c r="F52" s="225"/>
      <c r="G52" s="225"/>
      <c r="I52" s="218"/>
      <c r="J52" s="218"/>
    </row>
    <row r="53" spans="2:10" s="111" customFormat="1" ht="9.6" customHeight="1" x14ac:dyDescent="0.2">
      <c r="B53" s="288"/>
      <c r="C53" s="225"/>
      <c r="D53" s="225"/>
      <c r="E53" s="225"/>
      <c r="F53" s="225"/>
      <c r="G53" s="225"/>
      <c r="I53" s="218"/>
      <c r="J53" s="218"/>
    </row>
    <row r="54" spans="2:10" s="111" customFormat="1" ht="9.6" customHeight="1" x14ac:dyDescent="0.2">
      <c r="B54" s="288"/>
      <c r="C54" s="225"/>
      <c r="D54" s="225"/>
      <c r="E54" s="225"/>
      <c r="F54" s="225"/>
      <c r="G54" s="225"/>
      <c r="I54" s="218"/>
      <c r="J54" s="218"/>
    </row>
    <row r="55" spans="2:10" s="111" customFormat="1" ht="9.6" customHeight="1" x14ac:dyDescent="0.2">
      <c r="B55" s="288"/>
      <c r="C55" s="225"/>
      <c r="D55" s="225"/>
      <c r="E55" s="225"/>
      <c r="F55" s="225"/>
      <c r="G55" s="225"/>
      <c r="I55" s="218"/>
      <c r="J55" s="218"/>
    </row>
    <row r="56" spans="2:10" s="111" customFormat="1" ht="9.6" customHeight="1" x14ac:dyDescent="0.2">
      <c r="B56" s="288"/>
      <c r="C56" s="225"/>
      <c r="D56" s="225"/>
      <c r="E56" s="225"/>
      <c r="F56" s="225"/>
      <c r="G56" s="225"/>
      <c r="I56" s="218"/>
      <c r="J56" s="218"/>
    </row>
    <row r="57" spans="2:10" s="111" customFormat="1" ht="9.6" customHeight="1" x14ac:dyDescent="0.2">
      <c r="B57" s="288"/>
      <c r="C57" s="225"/>
      <c r="D57" s="225"/>
      <c r="E57" s="225"/>
      <c r="F57" s="225"/>
      <c r="G57" s="225"/>
      <c r="I57" s="218"/>
      <c r="J57" s="218"/>
    </row>
    <row r="58" spans="2:10" s="111" customFormat="1" ht="9.6" customHeight="1" x14ac:dyDescent="0.2">
      <c r="B58" s="288"/>
      <c r="C58" s="225"/>
      <c r="D58" s="225"/>
      <c r="E58" s="225"/>
      <c r="F58" s="225"/>
      <c r="G58" s="225"/>
      <c r="I58" s="218"/>
      <c r="J58" s="218"/>
    </row>
    <row r="59" spans="2:10" s="111" customFormat="1" ht="9.6" customHeight="1" x14ac:dyDescent="0.2">
      <c r="B59" s="288"/>
      <c r="C59" s="225"/>
      <c r="D59" s="225"/>
      <c r="E59" s="225"/>
      <c r="F59" s="225"/>
      <c r="G59" s="225"/>
      <c r="I59" s="218"/>
      <c r="J59" s="218"/>
    </row>
    <row r="60" spans="2:10" s="111" customFormat="1" ht="9.6" customHeight="1" x14ac:dyDescent="0.2">
      <c r="B60" s="288"/>
      <c r="C60" s="225"/>
      <c r="D60" s="225"/>
      <c r="E60" s="225"/>
      <c r="F60" s="225"/>
      <c r="G60" s="225"/>
      <c r="I60" s="218"/>
      <c r="J60" s="218"/>
    </row>
    <row r="61" spans="2:10" s="111" customFormat="1" ht="9.6" customHeight="1" x14ac:dyDescent="0.2">
      <c r="B61" s="288"/>
      <c r="C61" s="225"/>
      <c r="D61" s="225"/>
      <c r="E61" s="225"/>
      <c r="F61" s="225"/>
      <c r="G61" s="225"/>
      <c r="I61" s="218"/>
      <c r="J61" s="218"/>
    </row>
    <row r="62" spans="2:10" s="111" customFormat="1" ht="9.6" customHeight="1" x14ac:dyDescent="0.2">
      <c r="B62" s="288"/>
      <c r="C62" s="225"/>
      <c r="D62" s="225"/>
      <c r="E62" s="225"/>
      <c r="F62" s="225"/>
      <c r="G62" s="225"/>
      <c r="I62" s="218"/>
      <c r="J62" s="218"/>
    </row>
    <row r="63" spans="2:10" s="111" customFormat="1" ht="9.6" customHeight="1" x14ac:dyDescent="0.2">
      <c r="B63" s="288"/>
      <c r="C63" s="225"/>
      <c r="D63" s="225"/>
      <c r="E63" s="225"/>
      <c r="F63" s="225"/>
      <c r="G63" s="225"/>
      <c r="I63" s="218"/>
      <c r="J63" s="218"/>
    </row>
    <row r="64" spans="2:10" s="111" customFormat="1" ht="9.6" customHeight="1" x14ac:dyDescent="0.2">
      <c r="B64" s="288"/>
      <c r="C64" s="225"/>
      <c r="D64" s="225"/>
      <c r="E64" s="225"/>
      <c r="F64" s="225"/>
      <c r="G64" s="225"/>
      <c r="I64" s="218"/>
      <c r="J64" s="218"/>
    </row>
    <row r="65" spans="2:10" s="111" customFormat="1" ht="9.6" customHeight="1" x14ac:dyDescent="0.2">
      <c r="B65" s="288"/>
      <c r="C65" s="225"/>
      <c r="D65" s="225"/>
      <c r="E65" s="225"/>
      <c r="F65" s="225"/>
      <c r="G65" s="225"/>
      <c r="I65" s="218"/>
      <c r="J65" s="218"/>
    </row>
    <row r="66" spans="2:10" s="111" customFormat="1" ht="9.6" customHeight="1" x14ac:dyDescent="0.2">
      <c r="B66" s="288"/>
      <c r="C66" s="225"/>
      <c r="D66" s="225"/>
      <c r="E66" s="225"/>
      <c r="F66" s="225"/>
      <c r="G66" s="225"/>
      <c r="I66" s="218"/>
      <c r="J66" s="218"/>
    </row>
    <row r="67" spans="2:10" s="111" customFormat="1" ht="9.6" customHeight="1" x14ac:dyDescent="0.2">
      <c r="B67" s="225"/>
      <c r="C67" s="225"/>
      <c r="D67" s="225"/>
      <c r="E67" s="225"/>
      <c r="F67" s="225"/>
      <c r="G67" s="225"/>
      <c r="I67" s="218"/>
      <c r="J67" s="218"/>
    </row>
    <row r="68" spans="2:10" s="111" customFormat="1" ht="9.6" customHeight="1" x14ac:dyDescent="0.2">
      <c r="B68" s="225"/>
      <c r="C68" s="225"/>
      <c r="D68" s="225"/>
      <c r="E68" s="225"/>
      <c r="F68" s="225"/>
      <c r="G68" s="225"/>
      <c r="I68" s="218"/>
      <c r="J68" s="218"/>
    </row>
    <row r="69" spans="2:10" s="111" customFormat="1" ht="9.6" customHeight="1" x14ac:dyDescent="0.2">
      <c r="B69" s="288"/>
      <c r="C69" s="218"/>
      <c r="D69" s="218"/>
      <c r="E69" s="218"/>
      <c r="F69" s="218"/>
      <c r="G69" s="218"/>
      <c r="I69" s="218"/>
      <c r="J69" s="218"/>
    </row>
    <row r="70" spans="2:10" s="111" customFormat="1" ht="9.6" customHeight="1" x14ac:dyDescent="0.2">
      <c r="B70" s="288"/>
      <c r="C70" s="185"/>
      <c r="D70" s="185"/>
      <c r="E70" s="185"/>
      <c r="F70" s="185"/>
      <c r="G70" s="185"/>
      <c r="I70" s="218"/>
      <c r="J70" s="218"/>
    </row>
    <row r="71" spans="2:10" s="111" customFormat="1" ht="9.6" customHeight="1" x14ac:dyDescent="0.2">
      <c r="B71" s="288"/>
      <c r="C71" s="185"/>
      <c r="D71" s="185"/>
      <c r="E71" s="185"/>
      <c r="F71" s="185"/>
      <c r="G71" s="185"/>
      <c r="I71" s="218"/>
      <c r="J71" s="218"/>
    </row>
    <row r="72" spans="2:10" s="111" customFormat="1" ht="9.6" customHeight="1" x14ac:dyDescent="0.2">
      <c r="B72" s="288"/>
      <c r="C72" s="185"/>
      <c r="D72" s="185"/>
      <c r="E72" s="185"/>
      <c r="F72" s="185"/>
      <c r="G72" s="185"/>
      <c r="I72" s="218"/>
      <c r="J72" s="218"/>
    </row>
    <row r="73" spans="2:10" s="111" customFormat="1" ht="9.6" customHeight="1" x14ac:dyDescent="0.2">
      <c r="B73" s="288"/>
      <c r="C73" s="185"/>
      <c r="D73" s="185"/>
      <c r="E73" s="185"/>
      <c r="F73" s="185"/>
      <c r="G73" s="185"/>
      <c r="I73" s="218"/>
      <c r="J73" s="218"/>
    </row>
    <row r="74" spans="2:10" s="111" customFormat="1" ht="9.6" customHeight="1" x14ac:dyDescent="0.2">
      <c r="B74" s="288"/>
      <c r="C74" s="185"/>
      <c r="D74" s="185"/>
      <c r="E74" s="185"/>
      <c r="F74" s="185"/>
      <c r="G74" s="185"/>
      <c r="I74" s="218"/>
      <c r="J74" s="218"/>
    </row>
    <row r="75" spans="2:10" s="111" customFormat="1" ht="9.6" customHeight="1" x14ac:dyDescent="0.2">
      <c r="B75" s="225"/>
      <c r="C75" s="225"/>
      <c r="D75" s="225"/>
      <c r="E75" s="225"/>
      <c r="F75" s="225"/>
      <c r="G75" s="225"/>
      <c r="I75" s="218"/>
      <c r="J75" s="218"/>
    </row>
    <row r="76" spans="2:10" s="111" customFormat="1" ht="9.6" customHeight="1" x14ac:dyDescent="0.2">
      <c r="I76" s="218"/>
      <c r="J76" s="218"/>
    </row>
    <row r="77" spans="2:10" ht="9.6" customHeight="1" x14ac:dyDescent="0.2"/>
    <row r="78" spans="2:10" ht="9.6" customHeight="1" x14ac:dyDescent="0.2"/>
    <row r="79" spans="2:10" ht="9.6" customHeight="1" x14ac:dyDescent="0.2"/>
    <row r="80" spans="2:10" ht="9.6" customHeight="1" x14ac:dyDescent="0.2"/>
    <row r="81" spans="2:7" ht="9.6" customHeight="1" x14ac:dyDescent="0.2"/>
    <row r="82" spans="2:7" ht="9.6" customHeight="1" x14ac:dyDescent="0.2"/>
    <row r="83" spans="2:7" ht="9.6" customHeight="1" x14ac:dyDescent="0.2"/>
    <row r="84" spans="2:7" ht="9.6" customHeight="1" x14ac:dyDescent="0.2"/>
    <row r="85" spans="2:7" ht="9.6" customHeight="1" x14ac:dyDescent="0.2"/>
    <row r="86" spans="2:7" ht="9.6" customHeight="1" x14ac:dyDescent="0.2"/>
    <row r="87" spans="2:7" ht="9.6" customHeight="1" x14ac:dyDescent="0.2"/>
    <row r="88" spans="2:7" ht="9.6" customHeight="1" x14ac:dyDescent="0.2"/>
    <row r="89" spans="2:7" ht="9.6" customHeight="1" x14ac:dyDescent="0.2"/>
    <row r="90" spans="2:7" ht="9.6" customHeight="1" x14ac:dyDescent="0.2"/>
    <row r="91" spans="2:7" ht="9.6" customHeight="1" x14ac:dyDescent="0.2"/>
    <row r="92" spans="2:7" ht="9.6" customHeight="1" x14ac:dyDescent="0.2"/>
    <row r="93" spans="2:7" x14ac:dyDescent="0.2">
      <c r="B93" s="288"/>
      <c r="C93" s="218"/>
      <c r="D93" s="218"/>
      <c r="E93" s="218"/>
      <c r="F93" s="218"/>
      <c r="G93" s="218"/>
    </row>
    <row r="94" spans="2:7" x14ac:dyDescent="0.2">
      <c r="B94" s="304"/>
      <c r="C94" s="305"/>
      <c r="D94" s="305"/>
      <c r="E94" s="305"/>
      <c r="F94" s="305"/>
      <c r="G94" s="305"/>
    </row>
    <row r="95" spans="2:7" x14ac:dyDescent="0.2">
      <c r="B95" s="304"/>
      <c r="C95" s="305"/>
      <c r="D95" s="305"/>
      <c r="E95" s="305"/>
      <c r="F95" s="305"/>
      <c r="G95" s="305"/>
    </row>
    <row r="96" spans="2:7" x14ac:dyDescent="0.2">
      <c r="B96" s="304"/>
      <c r="C96" s="305"/>
      <c r="D96" s="305"/>
      <c r="E96" s="305"/>
      <c r="F96" s="305"/>
      <c r="G96" s="305"/>
    </row>
    <row r="97" spans="2:7" x14ac:dyDescent="0.2">
      <c r="B97" s="225"/>
      <c r="C97" s="225"/>
      <c r="D97" s="225"/>
      <c r="E97" s="225"/>
      <c r="F97" s="225"/>
      <c r="G97" s="225"/>
    </row>
    <row r="98" spans="2:7" x14ac:dyDescent="0.2">
      <c r="B98" s="288"/>
      <c r="C98" s="218"/>
      <c r="D98" s="218"/>
      <c r="E98" s="218"/>
      <c r="F98" s="218"/>
      <c r="G98" s="218"/>
    </row>
    <row r="99" spans="2:7" x14ac:dyDescent="0.2">
      <c r="B99" s="304"/>
      <c r="C99" s="225"/>
      <c r="D99" s="225"/>
      <c r="E99" s="225"/>
      <c r="F99" s="225"/>
      <c r="G99" s="225"/>
    </row>
    <row r="100" spans="2:7" x14ac:dyDescent="0.2">
      <c r="B100" s="304"/>
      <c r="C100" s="225"/>
      <c r="D100" s="225"/>
      <c r="E100" s="225"/>
      <c r="F100" s="225"/>
      <c r="G100" s="225"/>
    </row>
    <row r="101" spans="2:7" x14ac:dyDescent="0.2">
      <c r="B101" s="304"/>
      <c r="C101" s="225"/>
      <c r="D101" s="225"/>
      <c r="E101" s="225"/>
      <c r="F101" s="225"/>
      <c r="G101" s="225"/>
    </row>
    <row r="102" spans="2:7" x14ac:dyDescent="0.2">
      <c r="B102" s="306"/>
      <c r="C102" s="307"/>
      <c r="D102" s="307"/>
      <c r="E102" s="307"/>
      <c r="F102" s="307"/>
      <c r="G102" s="225"/>
    </row>
    <row r="103" spans="2:7" x14ac:dyDescent="0.2">
      <c r="B103" s="306"/>
      <c r="C103" s="218"/>
      <c r="D103" s="218"/>
      <c r="E103" s="218"/>
      <c r="F103" s="218"/>
      <c r="G103" s="218"/>
    </row>
    <row r="104" spans="2:7" x14ac:dyDescent="0.2">
      <c r="B104" s="306"/>
      <c r="C104" s="185"/>
      <c r="D104" s="185"/>
      <c r="E104" s="185"/>
      <c r="F104" s="185"/>
      <c r="G104" s="185"/>
    </row>
    <row r="105" spans="2:7" x14ac:dyDescent="0.2">
      <c r="B105" s="306"/>
      <c r="C105" s="185"/>
      <c r="D105" s="185"/>
      <c r="E105" s="185"/>
      <c r="F105" s="185"/>
      <c r="G105" s="185"/>
    </row>
    <row r="106" spans="2:7" x14ac:dyDescent="0.2">
      <c r="B106" s="306"/>
      <c r="C106" s="185"/>
      <c r="D106" s="185"/>
      <c r="E106" s="185"/>
      <c r="F106" s="185"/>
      <c r="G106" s="185"/>
    </row>
    <row r="107" spans="2:7" x14ac:dyDescent="0.2">
      <c r="B107" s="306"/>
      <c r="C107" s="185"/>
      <c r="D107" s="185"/>
      <c r="E107" s="185"/>
      <c r="F107" s="185"/>
      <c r="G107" s="185"/>
    </row>
    <row r="108" spans="2:7" x14ac:dyDescent="0.2">
      <c r="B108" s="306"/>
      <c r="C108" s="185"/>
      <c r="D108" s="185"/>
      <c r="E108" s="185"/>
      <c r="F108" s="185"/>
      <c r="G108" s="185"/>
    </row>
    <row r="109" spans="2:7" x14ac:dyDescent="0.2">
      <c r="B109" s="306"/>
      <c r="C109" s="185"/>
      <c r="D109" s="185"/>
      <c r="E109" s="185"/>
      <c r="F109" s="185"/>
      <c r="G109" s="185"/>
    </row>
  </sheetData>
  <mergeCells count="6">
    <mergeCell ref="B28:G28"/>
    <mergeCell ref="B27:G27"/>
    <mergeCell ref="B2:G2"/>
    <mergeCell ref="B3:G3"/>
    <mergeCell ref="B4:G4"/>
    <mergeCell ref="B5:G5"/>
  </mergeCells>
  <hyperlinks>
    <hyperlink ref="H2" location="'Capítulo I'!A1" display="Volver" xr:uid="{00000000-0004-0000-2600-000000000000}"/>
  </hyperlink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tint="-0.499984740745262"/>
    <pageSetUpPr fitToPage="1"/>
  </sheetPr>
  <dimension ref="B1:T41"/>
  <sheetViews>
    <sheetView showGridLines="0" topLeftCell="A2" zoomScale="90" zoomScaleNormal="90" workbookViewId="0"/>
  </sheetViews>
  <sheetFormatPr baseColWidth="10" defaultColWidth="11.42578125" defaultRowHeight="12.75" x14ac:dyDescent="0.2"/>
  <cols>
    <col min="1" max="1" width="18.42578125" style="64" customWidth="1"/>
    <col min="2" max="2" width="37.28515625" style="64" customWidth="1"/>
    <col min="3" max="7" width="11.28515625" style="64" customWidth="1"/>
    <col min="8" max="8" width="9.7109375" style="383" customWidth="1"/>
    <col min="9" max="10" width="9.28515625" style="64" customWidth="1"/>
    <col min="11" max="11" width="10.5703125" style="64" customWidth="1"/>
    <col min="12" max="12" width="9.28515625" style="64" customWidth="1"/>
    <col min="13" max="16" width="14.7109375" style="42" customWidth="1"/>
    <col min="17" max="17" width="14.7109375" style="892" customWidth="1"/>
    <col min="18" max="18" width="8" style="892" customWidth="1"/>
    <col min="19" max="19" width="8.140625" style="42" bestFit="1" customWidth="1"/>
    <col min="20" max="16384" width="11.42578125" style="64"/>
  </cols>
  <sheetData>
    <row r="1" spans="2:20" ht="42.95" customHeight="1" x14ac:dyDescent="0.2"/>
    <row r="2" spans="2:20" ht="18" x14ac:dyDescent="0.2">
      <c r="B2" s="1984" t="s">
        <v>196</v>
      </c>
      <c r="C2" s="1984"/>
      <c r="D2" s="1984"/>
      <c r="E2" s="1984"/>
      <c r="F2" s="1984"/>
      <c r="G2" s="1984"/>
      <c r="H2" s="744"/>
      <c r="I2" s="875" t="s">
        <v>751</v>
      </c>
      <c r="J2" s="3"/>
      <c r="K2" s="3"/>
      <c r="L2" s="3"/>
    </row>
    <row r="3" spans="2:20" ht="36" customHeight="1" x14ac:dyDescent="0.25">
      <c r="B3" s="1976" t="s">
        <v>197</v>
      </c>
      <c r="C3" s="1976"/>
      <c r="D3" s="1976"/>
      <c r="E3" s="1976"/>
      <c r="F3" s="1976"/>
      <c r="G3" s="1976"/>
      <c r="H3" s="745"/>
      <c r="I3" s="309"/>
      <c r="J3" s="309"/>
      <c r="K3" s="309"/>
      <c r="L3" s="309"/>
    </row>
    <row r="4" spans="2:20" ht="13.5" customHeight="1" x14ac:dyDescent="0.2">
      <c r="B4" s="1976" t="s">
        <v>195</v>
      </c>
      <c r="C4" s="1976"/>
      <c r="D4" s="1976"/>
      <c r="E4" s="1976"/>
      <c r="F4" s="1976"/>
      <c r="G4" s="1976"/>
      <c r="K4" s="750"/>
      <c r="L4" s="882"/>
      <c r="M4" s="310"/>
      <c r="N4" s="310"/>
      <c r="O4" s="310"/>
      <c r="P4" s="310"/>
    </row>
    <row r="5" spans="2:20" ht="21" customHeight="1" thickBot="1" x14ac:dyDescent="0.25">
      <c r="B5" s="2011" t="s">
        <v>870</v>
      </c>
      <c r="C5" s="2011"/>
      <c r="D5" s="2011"/>
      <c r="E5" s="2011"/>
      <c r="F5" s="2011"/>
      <c r="G5" s="2011"/>
      <c r="K5" s="751"/>
      <c r="L5" s="882"/>
      <c r="M5" s="225"/>
      <c r="N5" s="225"/>
      <c r="O5" s="225"/>
      <c r="P5" s="225"/>
      <c r="Q5" s="220"/>
      <c r="R5" s="220"/>
      <c r="S5" s="225"/>
    </row>
    <row r="6" spans="2:20" x14ac:dyDescent="0.2">
      <c r="B6" s="311"/>
      <c r="C6" s="312"/>
      <c r="D6" s="312"/>
      <c r="E6" s="312"/>
      <c r="F6" s="312"/>
      <c r="G6" s="312"/>
      <c r="K6" s="741"/>
      <c r="L6" s="761"/>
      <c r="M6" s="225"/>
      <c r="N6" s="225"/>
      <c r="O6" s="225"/>
      <c r="P6" s="225"/>
      <c r="Q6" s="220"/>
      <c r="R6" s="220"/>
      <c r="S6" s="225"/>
    </row>
    <row r="7" spans="2:20" ht="25.5" customHeight="1" x14ac:dyDescent="0.2">
      <c r="B7" s="313" t="s">
        <v>16</v>
      </c>
      <c r="C7" s="314">
        <v>2017</v>
      </c>
      <c r="D7" s="314">
        <v>2018</v>
      </c>
      <c r="E7" s="314">
        <v>2019</v>
      </c>
      <c r="F7" s="314">
        <v>2020</v>
      </c>
      <c r="G7" s="314">
        <v>2021</v>
      </c>
      <c r="K7" s="930"/>
      <c r="L7" s="217"/>
      <c r="M7" s="674"/>
      <c r="N7" s="886"/>
      <c r="O7" s="887"/>
      <c r="P7" s="218"/>
      <c r="Q7" s="225"/>
      <c r="R7" s="225"/>
      <c r="S7" s="225"/>
      <c r="T7" s="892"/>
    </row>
    <row r="8" spans="2:20" ht="18" customHeight="1" x14ac:dyDescent="0.2">
      <c r="B8" s="33" t="s">
        <v>198</v>
      </c>
      <c r="C8" s="315">
        <v>9.7007025310364732</v>
      </c>
      <c r="D8" s="315">
        <v>6.0806258411758627</v>
      </c>
      <c r="E8" s="315">
        <v>7.8928197738600474</v>
      </c>
      <c r="F8" s="945">
        <v>7.8546497071688401</v>
      </c>
      <c r="G8" s="315">
        <v>5.4579339218552727</v>
      </c>
      <c r="K8" s="930"/>
      <c r="L8" s="217"/>
      <c r="M8" s="674"/>
      <c r="N8" s="947"/>
      <c r="O8" s="947"/>
      <c r="P8" s="883"/>
      <c r="Q8" s="883"/>
      <c r="R8" s="883"/>
      <c r="S8" s="946"/>
      <c r="T8" s="883"/>
    </row>
    <row r="9" spans="2:20" ht="18" customHeight="1" x14ac:dyDescent="0.2">
      <c r="B9" s="33" t="s">
        <v>199</v>
      </c>
      <c r="C9" s="315">
        <v>5.3230303124397009</v>
      </c>
      <c r="D9" s="315">
        <v>8.9859562341141128</v>
      </c>
      <c r="E9" s="315">
        <v>5.131543921205143</v>
      </c>
      <c r="F9" s="945">
        <v>10.389655366473447</v>
      </c>
      <c r="G9" s="315">
        <v>5.0658080122085973</v>
      </c>
      <c r="K9" s="930"/>
      <c r="L9" s="217"/>
      <c r="M9" s="674"/>
      <c r="N9" s="947"/>
      <c r="O9" s="947"/>
      <c r="P9" s="883"/>
      <c r="Q9" s="883"/>
      <c r="R9" s="883"/>
      <c r="S9" s="946"/>
      <c r="T9" s="883"/>
    </row>
    <row r="10" spans="2:20" ht="18" customHeight="1" x14ac:dyDescent="0.2">
      <c r="B10" s="33" t="s">
        <v>24</v>
      </c>
      <c r="C10" s="315">
        <v>4.2873593268473043</v>
      </c>
      <c r="D10" s="315">
        <v>3.6600195628045626</v>
      </c>
      <c r="E10" s="315">
        <v>2.9152703989213502</v>
      </c>
      <c r="F10" s="945">
        <v>4.2292205498467306</v>
      </c>
      <c r="G10" s="315">
        <v>2.9554557405109856</v>
      </c>
      <c r="K10" s="930"/>
      <c r="L10" s="217"/>
      <c r="M10" s="674"/>
      <c r="N10" s="947"/>
      <c r="O10" s="947"/>
      <c r="P10" s="883"/>
      <c r="Q10" s="883"/>
      <c r="R10" s="883"/>
      <c r="S10" s="946"/>
      <c r="T10" s="883"/>
    </row>
    <row r="11" spans="2:20" ht="18" customHeight="1" x14ac:dyDescent="0.2">
      <c r="B11" s="33" t="s">
        <v>200</v>
      </c>
      <c r="C11" s="315">
        <v>3.0320640776208401</v>
      </c>
      <c r="D11" s="315">
        <v>12.38198421297013</v>
      </c>
      <c r="E11" s="315">
        <v>6.0283634500324021</v>
      </c>
      <c r="F11" s="945">
        <v>0</v>
      </c>
      <c r="G11" s="315">
        <v>8.5756755726645579</v>
      </c>
      <c r="K11" s="930"/>
      <c r="L11" s="217"/>
      <c r="M11" s="674"/>
      <c r="N11" s="947"/>
      <c r="O11" s="947"/>
      <c r="P11" s="883"/>
      <c r="Q11" s="883"/>
      <c r="R11" s="883"/>
      <c r="S11" s="946"/>
      <c r="T11" s="883"/>
    </row>
    <row r="12" spans="2:20" ht="18" customHeight="1" x14ac:dyDescent="0.2">
      <c r="B12" s="33" t="s">
        <v>26</v>
      </c>
      <c r="C12" s="315">
        <v>6.9674760067441994</v>
      </c>
      <c r="D12" s="315">
        <v>5.7581988354042855</v>
      </c>
      <c r="E12" s="315">
        <v>5.9666301999803721</v>
      </c>
      <c r="F12" s="945">
        <v>4.5951343337345714</v>
      </c>
      <c r="G12" s="315">
        <v>5.9388006592068727</v>
      </c>
      <c r="K12" s="930"/>
      <c r="L12" s="217"/>
      <c r="M12" s="674"/>
      <c r="N12" s="947"/>
      <c r="O12" s="947"/>
      <c r="P12" s="883"/>
      <c r="Q12" s="883"/>
      <c r="R12" s="883"/>
      <c r="S12" s="946"/>
      <c r="T12" s="883"/>
    </row>
    <row r="13" spans="2:20" ht="18" customHeight="1" x14ac:dyDescent="0.2">
      <c r="B13" s="33" t="s">
        <v>201</v>
      </c>
      <c r="C13" s="315">
        <v>1.2933833893234894</v>
      </c>
      <c r="D13" s="315">
        <v>1.699145117612701</v>
      </c>
      <c r="E13" s="315">
        <v>1.1349275507513592</v>
      </c>
      <c r="F13" s="945">
        <v>1.3198095866715656</v>
      </c>
      <c r="G13" s="315">
        <v>2.1683929483861322</v>
      </c>
      <c r="K13" s="930"/>
      <c r="L13" s="217"/>
      <c r="M13" s="674"/>
      <c r="N13" s="947"/>
      <c r="O13" s="947"/>
      <c r="P13" s="883"/>
      <c r="Q13" s="883"/>
      <c r="R13" s="883"/>
      <c r="S13" s="946"/>
      <c r="T13" s="883"/>
    </row>
    <row r="14" spans="2:20" ht="18" customHeight="1" x14ac:dyDescent="0.2">
      <c r="B14" s="33" t="s">
        <v>202</v>
      </c>
      <c r="C14" s="315">
        <v>14.217279523563166</v>
      </c>
      <c r="D14" s="315">
        <v>13.261335333584746</v>
      </c>
      <c r="E14" s="315">
        <v>11.386811112161228</v>
      </c>
      <c r="F14" s="945">
        <v>9.2510631804127321</v>
      </c>
      <c r="G14" s="315">
        <v>13.195968859030272</v>
      </c>
      <c r="K14" s="930"/>
      <c r="L14" s="217"/>
      <c r="M14" s="674"/>
      <c r="N14" s="947"/>
      <c r="O14" s="947"/>
      <c r="P14" s="883"/>
      <c r="Q14" s="883"/>
      <c r="R14" s="883"/>
      <c r="S14" s="946"/>
      <c r="T14" s="883"/>
    </row>
    <row r="15" spans="2:20" ht="18" customHeight="1" x14ac:dyDescent="0.2">
      <c r="B15" s="33" t="s">
        <v>203</v>
      </c>
      <c r="C15" s="315">
        <v>1.3746157161533097</v>
      </c>
      <c r="D15" s="315">
        <v>1.282273683732325</v>
      </c>
      <c r="E15" s="315">
        <v>1.0479591691091983</v>
      </c>
      <c r="F15" s="945">
        <v>0.73618689085806954</v>
      </c>
      <c r="G15" s="315">
        <v>0.79593458233320524</v>
      </c>
      <c r="K15" s="930"/>
      <c r="L15" s="217"/>
      <c r="M15" s="674"/>
      <c r="N15" s="947"/>
      <c r="O15" s="947"/>
      <c r="P15" s="883"/>
      <c r="Q15" s="883"/>
      <c r="R15" s="883"/>
      <c r="S15" s="946"/>
      <c r="T15" s="883"/>
    </row>
    <row r="16" spans="2:20" ht="18" customHeight="1" x14ac:dyDescent="0.2">
      <c r="B16" s="583" t="s">
        <v>8</v>
      </c>
      <c r="C16" s="584">
        <v>3.8029243168731908</v>
      </c>
      <c r="D16" s="584">
        <v>3.4065265691671267</v>
      </c>
      <c r="E16" s="584">
        <v>2.9983649018202914</v>
      </c>
      <c r="F16" s="584">
        <v>2.6359653731157562</v>
      </c>
      <c r="G16" s="584">
        <v>2.9195031010612285</v>
      </c>
      <c r="K16" s="930"/>
      <c r="L16" s="217"/>
      <c r="M16" s="674"/>
      <c r="N16" s="947"/>
      <c r="O16" s="947"/>
      <c r="P16" s="883"/>
      <c r="Q16" s="883"/>
      <c r="R16" s="883"/>
      <c r="S16" s="946"/>
      <c r="T16" s="883"/>
    </row>
    <row r="17" spans="2:20" ht="33.75" customHeight="1" x14ac:dyDescent="0.2">
      <c r="B17" s="2093" t="s">
        <v>869</v>
      </c>
      <c r="C17" s="2093"/>
      <c r="D17" s="2093"/>
      <c r="E17" s="2093"/>
      <c r="F17" s="2093"/>
      <c r="G17" s="2093"/>
      <c r="K17" s="383"/>
      <c r="N17" s="86"/>
      <c r="O17" s="188"/>
      <c r="P17" s="760"/>
      <c r="Q17" s="760"/>
      <c r="R17" s="895"/>
      <c r="S17" s="760"/>
      <c r="T17" s="889"/>
    </row>
    <row r="18" spans="2:20" ht="13.15" customHeight="1" x14ac:dyDescent="0.2">
      <c r="B18" s="551"/>
      <c r="C18" s="551"/>
      <c r="D18" s="551"/>
      <c r="E18" s="557"/>
      <c r="G18" s="316"/>
      <c r="K18" s="812"/>
      <c r="L18" s="762"/>
      <c r="M18" s="64"/>
      <c r="N18" s="64"/>
      <c r="P18" s="64"/>
      <c r="Q18" s="890"/>
      <c r="R18" s="893"/>
      <c r="S18" s="185"/>
    </row>
    <row r="19" spans="2:20" x14ac:dyDescent="0.2">
      <c r="B19" s="217"/>
      <c r="C19" s="217"/>
      <c r="D19" s="217"/>
      <c r="E19" s="217"/>
      <c r="F19" s="931"/>
      <c r="G19" s="906"/>
      <c r="H19" s="934"/>
      <c r="I19" s="895"/>
      <c r="K19" s="936"/>
      <c r="L19" s="383"/>
      <c r="M19" s="605"/>
      <c r="N19" s="605"/>
      <c r="O19" s="605"/>
      <c r="P19" s="605"/>
      <c r="Q19" s="888"/>
      <c r="R19" s="893"/>
      <c r="S19" s="742"/>
    </row>
    <row r="20" spans="2:20" x14ac:dyDescent="0.2">
      <c r="B20" s="217"/>
      <c r="F20" s="932"/>
      <c r="G20" s="906"/>
      <c r="H20" s="934"/>
      <c r="I20" s="895"/>
      <c r="K20" s="936"/>
      <c r="L20" s="383"/>
      <c r="M20" s="605"/>
      <c r="N20" s="605"/>
      <c r="O20" s="605"/>
      <c r="P20" s="605"/>
      <c r="Q20" s="891"/>
      <c r="R20" s="894"/>
      <c r="S20" s="742"/>
    </row>
    <row r="21" spans="2:20" x14ac:dyDescent="0.2">
      <c r="B21" s="650"/>
      <c r="F21" s="932"/>
      <c r="G21" s="906"/>
      <c r="H21" s="934"/>
      <c r="I21" s="895"/>
      <c r="K21" s="936"/>
      <c r="L21" s="763"/>
      <c r="M21" s="691"/>
      <c r="N21" s="691"/>
      <c r="O21" s="691"/>
      <c r="P21" s="691"/>
      <c r="Q21" s="891"/>
      <c r="R21" s="894"/>
    </row>
    <row r="22" spans="2:20" x14ac:dyDescent="0.2">
      <c r="B22" s="650"/>
      <c r="F22" s="932"/>
      <c r="G22" s="906"/>
      <c r="H22" s="934"/>
      <c r="I22" s="895"/>
      <c r="K22" s="936"/>
      <c r="L22" s="217"/>
      <c r="M22" s="217"/>
      <c r="N22" s="217"/>
      <c r="O22" s="64"/>
      <c r="P22" s="691"/>
      <c r="Q22" s="889"/>
    </row>
    <row r="23" spans="2:20" x14ac:dyDescent="0.2">
      <c r="B23" s="650"/>
      <c r="F23" s="932"/>
      <c r="G23" s="906"/>
      <c r="H23" s="934"/>
      <c r="I23" s="895"/>
      <c r="K23" s="936"/>
      <c r="L23" s="650"/>
      <c r="M23" s="650"/>
      <c r="N23" s="650"/>
      <c r="O23" s="691"/>
      <c r="Q23" s="889"/>
    </row>
    <row r="24" spans="2:20" x14ac:dyDescent="0.2">
      <c r="B24" s="650"/>
      <c r="F24" s="932"/>
      <c r="G24" s="906"/>
      <c r="H24" s="934"/>
      <c r="I24" s="895"/>
      <c r="K24" s="936"/>
      <c r="L24" s="650"/>
      <c r="M24" s="650"/>
      <c r="N24" s="650"/>
      <c r="O24" s="691"/>
      <c r="Q24" s="889"/>
    </row>
    <row r="25" spans="2:20" x14ac:dyDescent="0.2">
      <c r="B25" s="650"/>
      <c r="F25" s="932"/>
      <c r="G25" s="906"/>
      <c r="H25" s="934"/>
      <c r="I25" s="895"/>
      <c r="K25" s="936"/>
      <c r="L25" s="650"/>
      <c r="M25" s="650"/>
      <c r="N25" s="650"/>
      <c r="O25" s="691"/>
      <c r="Q25" s="889"/>
    </row>
    <row r="26" spans="2:20" x14ac:dyDescent="0.2">
      <c r="B26" s="650"/>
      <c r="F26" s="932"/>
      <c r="G26" s="906"/>
      <c r="H26" s="934"/>
      <c r="I26" s="935"/>
      <c r="K26" s="936"/>
      <c r="L26" s="650"/>
      <c r="M26" s="650"/>
      <c r="N26" s="650"/>
      <c r="O26" s="691"/>
      <c r="Q26" s="889"/>
    </row>
    <row r="27" spans="2:20" x14ac:dyDescent="0.2">
      <c r="B27" s="650"/>
      <c r="F27" s="932"/>
      <c r="G27" s="906"/>
      <c r="H27" s="934"/>
      <c r="I27" s="895"/>
      <c r="K27" s="936"/>
      <c r="L27" s="650"/>
      <c r="M27" s="650"/>
      <c r="N27" s="650"/>
      <c r="O27" s="691"/>
    </row>
    <row r="28" spans="2:20" x14ac:dyDescent="0.2">
      <c r="B28" s="650"/>
      <c r="F28" s="933"/>
      <c r="G28" s="691"/>
      <c r="K28" s="763"/>
      <c r="L28" s="650"/>
      <c r="M28" s="650"/>
      <c r="N28" s="650"/>
      <c r="O28" s="691"/>
    </row>
    <row r="29" spans="2:20" x14ac:dyDescent="0.2">
      <c r="B29" s="650"/>
      <c r="F29" s="933"/>
      <c r="G29" s="691"/>
      <c r="K29" s="763"/>
      <c r="L29" s="650"/>
      <c r="M29" s="650"/>
      <c r="N29" s="650"/>
      <c r="O29" s="691"/>
    </row>
    <row r="30" spans="2:20" x14ac:dyDescent="0.2">
      <c r="F30" s="933"/>
      <c r="K30" s="383"/>
      <c r="L30" s="650"/>
      <c r="M30" s="650"/>
      <c r="N30" s="650"/>
      <c r="O30" s="691"/>
    </row>
    <row r="31" spans="2:20" x14ac:dyDescent="0.2">
      <c r="F31" s="933"/>
      <c r="K31" s="383"/>
      <c r="L31" s="650"/>
      <c r="M31" s="650"/>
      <c r="N31" s="650"/>
      <c r="O31" s="691"/>
    </row>
    <row r="32" spans="2:20" x14ac:dyDescent="0.2">
      <c r="F32" s="933"/>
      <c r="K32" s="383"/>
      <c r="L32" s="759"/>
      <c r="M32" s="759"/>
      <c r="N32" s="759"/>
      <c r="O32" s="759"/>
    </row>
    <row r="33" spans="6:15" x14ac:dyDescent="0.2">
      <c r="F33" s="933"/>
      <c r="L33" s="759"/>
      <c r="M33" s="759"/>
      <c r="N33" s="759"/>
      <c r="O33" s="759"/>
    </row>
    <row r="34" spans="6:15" x14ac:dyDescent="0.2">
      <c r="L34" s="759"/>
      <c r="M34" s="759"/>
      <c r="N34" s="759"/>
      <c r="O34" s="759"/>
    </row>
    <row r="35" spans="6:15" x14ac:dyDescent="0.2">
      <c r="L35" s="759"/>
      <c r="M35" s="759"/>
      <c r="N35" s="759"/>
      <c r="O35" s="759"/>
    </row>
    <row r="36" spans="6:15" x14ac:dyDescent="0.2">
      <c r="L36" s="759"/>
      <c r="M36" s="759"/>
      <c r="N36" s="759"/>
      <c r="O36" s="759"/>
    </row>
    <row r="37" spans="6:15" x14ac:dyDescent="0.2">
      <c r="L37" s="759"/>
      <c r="M37" s="759"/>
      <c r="N37" s="759"/>
      <c r="O37" s="759"/>
    </row>
    <row r="38" spans="6:15" x14ac:dyDescent="0.2">
      <c r="L38" s="759"/>
      <c r="M38" s="759"/>
      <c r="N38" s="759"/>
      <c r="O38" s="759"/>
    </row>
    <row r="39" spans="6:15" x14ac:dyDescent="0.2">
      <c r="L39" s="759"/>
      <c r="M39" s="759"/>
      <c r="N39" s="759"/>
      <c r="O39" s="759"/>
    </row>
    <row r="40" spans="6:15" x14ac:dyDescent="0.2">
      <c r="L40" s="759"/>
      <c r="M40" s="759"/>
      <c r="N40" s="759"/>
      <c r="O40" s="759"/>
    </row>
    <row r="41" spans="6:15" x14ac:dyDescent="0.2">
      <c r="L41" s="759"/>
      <c r="M41" s="759"/>
      <c r="N41" s="759"/>
      <c r="O41" s="759"/>
    </row>
  </sheetData>
  <mergeCells count="5">
    <mergeCell ref="B17:G17"/>
    <mergeCell ref="B2:G2"/>
    <mergeCell ref="B3:G3"/>
    <mergeCell ref="B4:G4"/>
    <mergeCell ref="B5:G5"/>
  </mergeCells>
  <hyperlinks>
    <hyperlink ref="I2" location="'Capítulo I'!A1" display="Volver" xr:uid="{00000000-0004-0000-2700-000000000000}"/>
  </hyperlinks>
  <pageMargins left="0.70866141732283472" right="0.70866141732283472" top="0.74803149606299213" bottom="0.74803149606299213" header="0.31496062992125984" footer="0.31496062992125984"/>
  <pageSetup scale="36"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tint="-0.499984740745262"/>
    <pageSetUpPr fitToPage="1"/>
  </sheetPr>
  <dimension ref="B1:H99"/>
  <sheetViews>
    <sheetView showGridLines="0" zoomScale="90" zoomScaleNormal="90" workbookViewId="0"/>
  </sheetViews>
  <sheetFormatPr baseColWidth="10" defaultColWidth="11.42578125" defaultRowHeight="12.75" x14ac:dyDescent="0.2"/>
  <cols>
    <col min="1" max="1" width="18.28515625" style="40" customWidth="1"/>
    <col min="2" max="2" width="29.7109375" style="40" customWidth="1"/>
    <col min="3" max="7" width="12.5703125" style="40" customWidth="1"/>
    <col min="8" max="8" width="13.85546875" style="40" bestFit="1" customWidth="1"/>
    <col min="9" max="16384" width="11.42578125" style="40"/>
  </cols>
  <sheetData>
    <row r="1" spans="2:8" ht="42.95" customHeight="1" x14ac:dyDescent="0.2"/>
    <row r="2" spans="2:8" ht="18" x14ac:dyDescent="0.2">
      <c r="B2" s="1984" t="s">
        <v>204</v>
      </c>
      <c r="C2" s="1984"/>
      <c r="D2" s="1984"/>
      <c r="E2" s="1984"/>
      <c r="F2" s="1984"/>
      <c r="G2" s="1984"/>
      <c r="H2" s="875" t="s">
        <v>751</v>
      </c>
    </row>
    <row r="3" spans="2:8" ht="36" customHeight="1" x14ac:dyDescent="0.2">
      <c r="B3" s="2109" t="s">
        <v>205</v>
      </c>
      <c r="C3" s="2109"/>
      <c r="D3" s="2109"/>
      <c r="E3" s="2109"/>
      <c r="F3" s="2110"/>
      <c r="G3" s="2110"/>
    </row>
    <row r="4" spans="2:8" ht="19.149999999999999" customHeight="1" thickBot="1" x14ac:dyDescent="0.25">
      <c r="B4" s="2026" t="s">
        <v>871</v>
      </c>
      <c r="C4" s="2026"/>
      <c r="D4" s="2026"/>
      <c r="E4" s="2026"/>
      <c r="F4" s="2111"/>
      <c r="G4" s="2111"/>
    </row>
    <row r="5" spans="2:8" ht="15" x14ac:dyDescent="0.2">
      <c r="B5" s="317"/>
    </row>
    <row r="6" spans="2:8" ht="25.5" customHeight="1" x14ac:dyDescent="0.2">
      <c r="B6" s="131" t="s">
        <v>2</v>
      </c>
      <c r="C6" s="853">
        <v>2017</v>
      </c>
      <c r="D6" s="853">
        <v>2018</v>
      </c>
      <c r="E6" s="853">
        <v>2019</v>
      </c>
      <c r="F6" s="853">
        <v>2020</v>
      </c>
      <c r="G6" s="853">
        <v>2021</v>
      </c>
    </row>
    <row r="7" spans="2:8" ht="18" customHeight="1" x14ac:dyDescent="0.2">
      <c r="B7" s="148" t="s">
        <v>4</v>
      </c>
      <c r="C7" s="851">
        <v>140159</v>
      </c>
      <c r="D7" s="851">
        <v>158836</v>
      </c>
      <c r="E7" s="851">
        <v>160787</v>
      </c>
      <c r="F7" s="851">
        <v>159852</v>
      </c>
      <c r="G7" s="647">
        <v>208510</v>
      </c>
      <c r="H7" s="94"/>
    </row>
    <row r="8" spans="2:8" ht="18" customHeight="1" x14ac:dyDescent="0.2">
      <c r="B8" s="148" t="s">
        <v>206</v>
      </c>
      <c r="C8" s="851">
        <v>128578</v>
      </c>
      <c r="D8" s="851">
        <v>100097</v>
      </c>
      <c r="E8" s="851">
        <v>112917</v>
      </c>
      <c r="F8" s="851">
        <v>135317</v>
      </c>
      <c r="G8" s="647">
        <v>141496</v>
      </c>
    </row>
    <row r="9" spans="2:8" ht="18" customHeight="1" x14ac:dyDescent="0.2">
      <c r="B9" s="148" t="s">
        <v>6</v>
      </c>
      <c r="C9" s="851">
        <v>23689</v>
      </c>
      <c r="D9" s="851">
        <v>22574</v>
      </c>
      <c r="E9" s="851">
        <v>22904</v>
      </c>
      <c r="F9" s="851">
        <v>18745</v>
      </c>
      <c r="G9" s="647">
        <v>18571</v>
      </c>
    </row>
    <row r="10" spans="2:8" ht="18" customHeight="1" x14ac:dyDescent="0.2">
      <c r="B10" s="320" t="s">
        <v>787</v>
      </c>
      <c r="C10" s="851">
        <v>13964</v>
      </c>
      <c r="D10" s="135">
        <v>13751</v>
      </c>
      <c r="E10" s="851"/>
      <c r="F10" s="851"/>
      <c r="G10" s="758"/>
    </row>
    <row r="11" spans="2:8" ht="18" customHeight="1" x14ac:dyDescent="0.2">
      <c r="B11" s="148" t="s">
        <v>820</v>
      </c>
      <c r="C11" s="135">
        <v>4047</v>
      </c>
      <c r="D11" s="135">
        <v>5118</v>
      </c>
      <c r="E11" s="135">
        <v>13820</v>
      </c>
      <c r="F11" s="135">
        <v>23660</v>
      </c>
      <c r="G11" s="877">
        <v>42825</v>
      </c>
      <c r="H11" s="94"/>
    </row>
    <row r="12" spans="2:8" ht="18" customHeight="1" x14ac:dyDescent="0.2">
      <c r="B12" s="148" t="s">
        <v>91</v>
      </c>
      <c r="C12" s="851">
        <v>755</v>
      </c>
      <c r="D12" s="851">
        <v>610</v>
      </c>
      <c r="E12" s="851">
        <v>666</v>
      </c>
      <c r="F12" s="851">
        <v>1076</v>
      </c>
      <c r="G12" s="135">
        <v>1169</v>
      </c>
    </row>
    <row r="13" spans="2:8" ht="18" customHeight="1" x14ac:dyDescent="0.25">
      <c r="B13" s="585" t="s">
        <v>8</v>
      </c>
      <c r="C13" s="852">
        <v>311192</v>
      </c>
      <c r="D13" s="852">
        <v>300986</v>
      </c>
      <c r="E13" s="852">
        <v>311094</v>
      </c>
      <c r="F13" s="852">
        <v>338650</v>
      </c>
      <c r="G13" s="648">
        <v>412571</v>
      </c>
      <c r="H13" s="51"/>
    </row>
    <row r="14" spans="2:8" ht="15" x14ac:dyDescent="0.2">
      <c r="B14" s="321" t="s">
        <v>207</v>
      </c>
      <c r="C14" s="104"/>
      <c r="D14" s="104"/>
      <c r="E14" s="104"/>
      <c r="F14" s="614"/>
      <c r="G14" s="614"/>
      <c r="H14" s="95"/>
    </row>
    <row r="15" spans="2:8" ht="35.25" customHeight="1" x14ac:dyDescent="0.2">
      <c r="B15" s="2080" t="s">
        <v>867</v>
      </c>
      <c r="C15" s="2080"/>
      <c r="D15" s="2080"/>
      <c r="E15" s="2080"/>
      <c r="F15" s="2080"/>
      <c r="G15" s="2080"/>
      <c r="H15" s="95"/>
    </row>
    <row r="16" spans="2:8" s="646" customFormat="1" ht="12.75" customHeight="1" x14ac:dyDescent="0.2">
      <c r="B16" s="321" t="s">
        <v>819</v>
      </c>
      <c r="C16" s="616"/>
      <c r="D16" s="616"/>
      <c r="E16" s="616"/>
      <c r="F16" s="616"/>
      <c r="G16" s="616"/>
      <c r="H16" s="95"/>
    </row>
    <row r="17" spans="2:8" x14ac:dyDescent="0.2">
      <c r="B17" s="321"/>
      <c r="C17" s="614"/>
      <c r="D17" s="614"/>
      <c r="E17" s="3"/>
      <c r="F17" s="614"/>
      <c r="G17" s="614"/>
      <c r="H17" s="95"/>
    </row>
    <row r="18" spans="2:8" s="561" customFormat="1" x14ac:dyDescent="0.2">
      <c r="B18" s="321"/>
      <c r="C18" s="764"/>
      <c r="D18" s="764"/>
      <c r="E18" s="764"/>
      <c r="F18" s="764"/>
      <c r="G18" s="764"/>
      <c r="H18" s="95"/>
    </row>
    <row r="19" spans="2:8" ht="18" x14ac:dyDescent="0.2">
      <c r="B19" s="1984" t="s">
        <v>208</v>
      </c>
      <c r="C19" s="1984"/>
      <c r="D19" s="1984"/>
      <c r="E19" s="1984"/>
      <c r="F19" s="1984"/>
      <c r="G19" s="1984"/>
      <c r="H19" s="875" t="s">
        <v>751</v>
      </c>
    </row>
    <row r="20" spans="2:8" ht="36" customHeight="1" x14ac:dyDescent="0.2">
      <c r="B20" s="2109" t="s">
        <v>209</v>
      </c>
      <c r="C20" s="2109"/>
      <c r="D20" s="2109"/>
      <c r="E20" s="2109"/>
      <c r="F20" s="2110"/>
      <c r="G20" s="2110"/>
      <c r="H20" s="3"/>
    </row>
    <row r="21" spans="2:8" ht="19.149999999999999" customHeight="1" thickBot="1" x14ac:dyDescent="0.25">
      <c r="B21" s="2026" t="s">
        <v>871</v>
      </c>
      <c r="C21" s="2026"/>
      <c r="D21" s="2026"/>
      <c r="E21" s="2026"/>
      <c r="F21" s="2111"/>
      <c r="G21" s="2111"/>
    </row>
    <row r="22" spans="2:8" ht="15" x14ac:dyDescent="0.2">
      <c r="B22" s="317"/>
      <c r="C22" s="317"/>
      <c r="D22" s="317"/>
      <c r="E22" s="318"/>
      <c r="F22" s="41"/>
      <c r="G22" s="41"/>
    </row>
    <row r="23" spans="2:8" ht="25.5" customHeight="1" x14ac:dyDescent="0.2">
      <c r="B23" s="131" t="s">
        <v>2</v>
      </c>
      <c r="C23" s="698">
        <v>2017</v>
      </c>
      <c r="D23" s="698">
        <v>2018</v>
      </c>
      <c r="E23" s="698">
        <v>2019</v>
      </c>
      <c r="F23" s="698">
        <v>2020</v>
      </c>
      <c r="G23" s="698">
        <v>2021</v>
      </c>
    </row>
    <row r="24" spans="2:8" ht="18" customHeight="1" x14ac:dyDescent="0.2">
      <c r="B24" s="148" t="s">
        <v>4</v>
      </c>
      <c r="C24" s="851">
        <v>2178119</v>
      </c>
      <c r="D24" s="851">
        <v>2085645</v>
      </c>
      <c r="E24" s="851">
        <v>1973447</v>
      </c>
      <c r="F24" s="851">
        <v>1833776</v>
      </c>
      <c r="G24" s="574">
        <v>2144329</v>
      </c>
      <c r="H24" s="94"/>
    </row>
    <row r="25" spans="2:8" ht="18" customHeight="1" x14ac:dyDescent="0.2">
      <c r="B25" s="148" t="s">
        <v>206</v>
      </c>
      <c r="C25" s="851">
        <v>2297707</v>
      </c>
      <c r="D25" s="851">
        <v>2352412</v>
      </c>
      <c r="E25" s="851">
        <v>2411347</v>
      </c>
      <c r="F25" s="851">
        <v>2178639</v>
      </c>
      <c r="G25" s="574">
        <v>2254077</v>
      </c>
    </row>
    <row r="26" spans="2:8" ht="18" customHeight="1" x14ac:dyDescent="0.2">
      <c r="B26" s="148" t="s">
        <v>6</v>
      </c>
      <c r="C26" s="851">
        <v>518597</v>
      </c>
      <c r="D26" s="851">
        <v>512462</v>
      </c>
      <c r="E26" s="851">
        <v>540936</v>
      </c>
      <c r="F26" s="851">
        <v>528077</v>
      </c>
      <c r="G26" s="884">
        <v>562081</v>
      </c>
      <c r="H26" s="180"/>
    </row>
    <row r="27" spans="2:8" ht="18" customHeight="1" x14ac:dyDescent="0.2">
      <c r="B27" s="320" t="s">
        <v>787</v>
      </c>
      <c r="C27" s="851"/>
      <c r="D27" s="851"/>
      <c r="E27" s="323"/>
      <c r="F27" s="323"/>
      <c r="G27" s="323"/>
      <c r="H27" s="289"/>
    </row>
    <row r="28" spans="2:8" ht="18" customHeight="1" x14ac:dyDescent="0.2">
      <c r="B28" s="148" t="s">
        <v>789</v>
      </c>
      <c r="C28" s="851">
        <v>512574</v>
      </c>
      <c r="D28" s="135">
        <v>525308</v>
      </c>
      <c r="E28" s="851">
        <v>665537</v>
      </c>
      <c r="F28" s="851">
        <v>862188</v>
      </c>
      <c r="G28" s="884">
        <v>1013544</v>
      </c>
      <c r="H28" s="612"/>
    </row>
    <row r="29" spans="2:8" ht="18" customHeight="1" x14ac:dyDescent="0.2">
      <c r="B29" s="148" t="s">
        <v>91</v>
      </c>
      <c r="C29" s="851">
        <v>13668</v>
      </c>
      <c r="D29" s="851">
        <v>10540</v>
      </c>
      <c r="E29" s="851">
        <v>14080</v>
      </c>
      <c r="F29" s="851">
        <v>28137</v>
      </c>
      <c r="G29" s="574">
        <v>35430</v>
      </c>
      <c r="H29" s="289"/>
    </row>
    <row r="30" spans="2:8" ht="18" customHeight="1" x14ac:dyDescent="0.25">
      <c r="B30" s="364" t="s">
        <v>8</v>
      </c>
      <c r="C30" s="852">
        <v>5520665</v>
      </c>
      <c r="D30" s="852">
        <v>5486367</v>
      </c>
      <c r="E30" s="852">
        <v>5605347</v>
      </c>
      <c r="F30" s="852">
        <v>5430817</v>
      </c>
      <c r="G30" s="595">
        <v>6009461</v>
      </c>
      <c r="H30" s="289"/>
    </row>
    <row r="31" spans="2:8" ht="15" x14ac:dyDescent="0.2">
      <c r="B31" s="321" t="s">
        <v>790</v>
      </c>
      <c r="C31" s="325"/>
      <c r="D31" s="325"/>
      <c r="E31" s="325"/>
      <c r="F31" s="327"/>
      <c r="G31" s="327"/>
      <c r="H31" s="95"/>
    </row>
    <row r="32" spans="2:8" x14ac:dyDescent="0.2">
      <c r="B32" s="321" t="s">
        <v>788</v>
      </c>
      <c r="C32" s="616"/>
      <c r="D32" s="616"/>
      <c r="E32" s="616"/>
      <c r="F32" s="616"/>
      <c r="G32" s="616"/>
      <c r="H32" s="95"/>
    </row>
    <row r="33" spans="2:8" ht="35.25" customHeight="1" x14ac:dyDescent="0.2">
      <c r="B33" s="2080" t="s">
        <v>868</v>
      </c>
      <c r="C33" s="2080"/>
      <c r="D33" s="2080"/>
      <c r="E33" s="2080"/>
      <c r="F33" s="2080"/>
      <c r="G33" s="2080"/>
    </row>
    <row r="34" spans="2:8" s="561" customFormat="1" ht="12.75" customHeight="1" x14ac:dyDescent="0.2">
      <c r="B34" s="321"/>
      <c r="C34" s="104"/>
      <c r="D34" s="104"/>
      <c r="E34" s="104"/>
      <c r="F34" s="64"/>
      <c r="G34" s="614"/>
      <c r="H34" s="3"/>
    </row>
    <row r="35" spans="2:8" s="561" customFormat="1" x14ac:dyDescent="0.2">
      <c r="F35" s="95"/>
      <c r="G35" s="95"/>
      <c r="H35" s="3"/>
    </row>
    <row r="36" spans="2:8" ht="18" x14ac:dyDescent="0.2">
      <c r="B36" s="1984" t="s">
        <v>210</v>
      </c>
      <c r="C36" s="1984"/>
      <c r="D36" s="1984"/>
      <c r="E36" s="1984"/>
      <c r="F36" s="1984"/>
      <c r="G36" s="1984"/>
      <c r="H36" s="875" t="s">
        <v>751</v>
      </c>
    </row>
    <row r="37" spans="2:8" ht="36" customHeight="1" x14ac:dyDescent="0.2">
      <c r="B37" s="1976" t="s">
        <v>211</v>
      </c>
      <c r="C37" s="1976"/>
      <c r="D37" s="1976"/>
      <c r="E37" s="1976"/>
      <c r="F37" s="2078"/>
      <c r="G37" s="2078"/>
    </row>
    <row r="38" spans="2:8" ht="19.149999999999999" customHeight="1" x14ac:dyDescent="0.2">
      <c r="B38" s="2052" t="s">
        <v>224</v>
      </c>
      <c r="C38" s="2052"/>
      <c r="D38" s="2052"/>
      <c r="E38" s="2052"/>
      <c r="F38" s="2053"/>
      <c r="G38" s="2053"/>
    </row>
    <row r="39" spans="2:8" ht="16.5" thickBot="1" x14ac:dyDescent="0.25">
      <c r="B39" s="2026" t="s">
        <v>871</v>
      </c>
      <c r="C39" s="2026"/>
      <c r="D39" s="2026"/>
      <c r="E39" s="2026"/>
      <c r="F39" s="2111"/>
      <c r="G39" s="2111"/>
    </row>
    <row r="40" spans="2:8" ht="15" x14ac:dyDescent="0.2">
      <c r="B40" s="326"/>
      <c r="C40" s="326"/>
      <c r="D40" s="326"/>
      <c r="E40" s="88"/>
      <c r="F40" s="89"/>
      <c r="G40" s="89"/>
    </row>
    <row r="41" spans="2:8" ht="25.5" customHeight="1" x14ac:dyDescent="0.2">
      <c r="B41" s="131" t="s">
        <v>2</v>
      </c>
      <c r="C41" s="698">
        <v>2017</v>
      </c>
      <c r="D41" s="698">
        <v>2018</v>
      </c>
      <c r="E41" s="698">
        <v>2019</v>
      </c>
      <c r="F41" s="698">
        <v>2020</v>
      </c>
      <c r="G41" s="698">
        <v>2021</v>
      </c>
    </row>
    <row r="42" spans="2:8" ht="18" customHeight="1" x14ac:dyDescent="0.2">
      <c r="B42" s="148" t="s">
        <v>4</v>
      </c>
      <c r="C42" s="12">
        <v>44690440.282400005</v>
      </c>
      <c r="D42" s="12">
        <v>44519373.694999993</v>
      </c>
      <c r="E42" s="12">
        <v>44779346.717</v>
      </c>
      <c r="F42" s="12">
        <v>45365555.466999993</v>
      </c>
      <c r="G42" s="12">
        <v>55933715.966000006</v>
      </c>
    </row>
    <row r="43" spans="2:8" ht="18" customHeight="1" x14ac:dyDescent="0.2">
      <c r="B43" s="92" t="s">
        <v>206</v>
      </c>
      <c r="C43" s="12">
        <v>45840434.105999999</v>
      </c>
      <c r="D43" s="12">
        <v>48893232.667000011</v>
      </c>
      <c r="E43" s="12">
        <v>49101606.662999995</v>
      </c>
      <c r="F43" s="12">
        <v>49872575.159999996</v>
      </c>
      <c r="G43" s="12">
        <v>54069465.731999993</v>
      </c>
    </row>
    <row r="44" spans="2:8" ht="18" customHeight="1" x14ac:dyDescent="0.2">
      <c r="B44" s="148" t="s">
        <v>6</v>
      </c>
      <c r="C44" s="12">
        <v>10317477.441</v>
      </c>
      <c r="D44" s="12">
        <v>10529715.411999999</v>
      </c>
      <c r="E44" s="12">
        <v>12068979.991999999</v>
      </c>
      <c r="F44" s="12">
        <v>12557998.158</v>
      </c>
      <c r="G44" s="12">
        <v>13974146.494000001</v>
      </c>
    </row>
    <row r="45" spans="2:8" ht="18" customHeight="1" x14ac:dyDescent="0.2">
      <c r="B45" s="320" t="s">
        <v>787</v>
      </c>
      <c r="C45" s="60">
        <v>3540206</v>
      </c>
      <c r="D45" s="60">
        <v>3715487.2860000003</v>
      </c>
      <c r="E45" s="60"/>
      <c r="F45" s="60"/>
      <c r="G45" s="60"/>
      <c r="H45" s="324"/>
    </row>
    <row r="46" spans="2:8" ht="18" customHeight="1" x14ac:dyDescent="0.2">
      <c r="B46" s="148" t="s">
        <v>789</v>
      </c>
      <c r="C46" s="60">
        <v>3971713.1519999998</v>
      </c>
      <c r="D46" s="60">
        <v>5331912.2139999997</v>
      </c>
      <c r="E46" s="60">
        <v>10123044.534806048</v>
      </c>
      <c r="F46" s="60">
        <v>15340023.355382979</v>
      </c>
      <c r="G46" s="60">
        <v>20595938.75547789</v>
      </c>
    </row>
    <row r="47" spans="2:8" ht="18" customHeight="1" x14ac:dyDescent="0.2">
      <c r="B47" s="92" t="s">
        <v>91</v>
      </c>
      <c r="C47" s="60">
        <v>583658</v>
      </c>
      <c r="D47" s="60">
        <v>403851</v>
      </c>
      <c r="E47" s="60">
        <v>631550</v>
      </c>
      <c r="F47" s="60">
        <v>1457313</v>
      </c>
      <c r="G47" s="60">
        <v>1704128</v>
      </c>
    </row>
    <row r="48" spans="2:8" ht="18" customHeight="1" x14ac:dyDescent="0.25">
      <c r="B48" s="586" t="s">
        <v>8</v>
      </c>
      <c r="C48" s="587">
        <v>108943928.9814</v>
      </c>
      <c r="D48" s="587">
        <v>113393572.274</v>
      </c>
      <c r="E48" s="587">
        <v>116704527.90680604</v>
      </c>
      <c r="F48" s="587">
        <v>124593465.14038298</v>
      </c>
      <c r="G48" s="587">
        <v>146277394.94747788</v>
      </c>
      <c r="H48" s="49"/>
    </row>
    <row r="49" spans="2:8" ht="15" x14ac:dyDescent="0.2">
      <c r="B49" s="321" t="s">
        <v>791</v>
      </c>
      <c r="C49" s="325"/>
      <c r="D49" s="325"/>
      <c r="E49" s="325"/>
      <c r="F49" s="327"/>
      <c r="G49" s="614"/>
    </row>
    <row r="50" spans="2:8" x14ac:dyDescent="0.2">
      <c r="B50" s="321" t="s">
        <v>788</v>
      </c>
      <c r="C50" s="616"/>
      <c r="D50" s="616"/>
      <c r="E50" s="616"/>
      <c r="F50" s="616"/>
      <c r="G50" s="616"/>
    </row>
    <row r="51" spans="2:8" ht="10.5" customHeight="1" x14ac:dyDescent="0.2">
      <c r="B51" s="321" t="s">
        <v>821</v>
      </c>
      <c r="C51" s="104"/>
      <c r="D51" s="104"/>
      <c r="E51" s="104"/>
      <c r="F51" s="614"/>
      <c r="G51" s="614"/>
      <c r="H51" s="95"/>
    </row>
    <row r="52" spans="2:8" x14ac:dyDescent="0.2">
      <c r="B52" s="545"/>
      <c r="C52" s="614"/>
      <c r="D52" s="614"/>
      <c r="E52" s="614"/>
      <c r="F52" s="614"/>
      <c r="G52" s="614"/>
      <c r="H52" s="95"/>
    </row>
    <row r="53" spans="2:8" x14ac:dyDescent="0.2">
      <c r="B53" s="614"/>
      <c r="C53" s="937"/>
      <c r="D53" s="937"/>
      <c r="E53" s="937"/>
      <c r="F53" s="937"/>
      <c r="G53" s="937"/>
      <c r="H53" s="95"/>
    </row>
    <row r="54" spans="2:8" x14ac:dyDescent="0.2">
      <c r="C54" s="937"/>
      <c r="D54" s="937"/>
      <c r="E54" s="937"/>
      <c r="F54" s="937"/>
      <c r="G54" s="937"/>
      <c r="H54" s="95"/>
    </row>
    <row r="55" spans="2:8" x14ac:dyDescent="0.2">
      <c r="C55" s="937"/>
      <c r="D55" s="937"/>
      <c r="E55" s="937"/>
      <c r="F55" s="937"/>
      <c r="G55" s="937"/>
      <c r="H55" s="95"/>
    </row>
    <row r="56" spans="2:8" x14ac:dyDescent="0.2">
      <c r="C56" s="937"/>
      <c r="D56" s="937"/>
      <c r="E56" s="937"/>
      <c r="F56" s="937"/>
      <c r="G56" s="937"/>
      <c r="H56" s="607"/>
    </row>
    <row r="57" spans="2:8" x14ac:dyDescent="0.2">
      <c r="C57" s="937"/>
      <c r="D57" s="937"/>
      <c r="E57" s="937"/>
      <c r="F57" s="937"/>
      <c r="G57" s="937"/>
      <c r="H57" s="94"/>
    </row>
    <row r="58" spans="2:8" x14ac:dyDescent="0.2">
      <c r="C58" s="937"/>
      <c r="D58" s="937"/>
      <c r="E58" s="937"/>
      <c r="F58" s="937"/>
      <c r="G58" s="937"/>
      <c r="H58" s="94"/>
    </row>
    <row r="59" spans="2:8" x14ac:dyDescent="0.2">
      <c r="C59" s="937"/>
      <c r="D59" s="937"/>
      <c r="E59" s="937"/>
      <c r="F59" s="937"/>
      <c r="G59" s="937"/>
      <c r="H59" s="94"/>
    </row>
    <row r="60" spans="2:8" x14ac:dyDescent="0.2">
      <c r="H60" s="94"/>
    </row>
    <row r="61" spans="2:8" x14ac:dyDescent="0.2">
      <c r="H61" s="94"/>
    </row>
    <row r="62" spans="2:8" x14ac:dyDescent="0.2">
      <c r="H62" s="94"/>
    </row>
    <row r="63" spans="2:8" x14ac:dyDescent="0.2">
      <c r="H63" s="94"/>
    </row>
    <row r="66" spans="2:8" x14ac:dyDescent="0.2">
      <c r="B66" s="180"/>
      <c r="C66" s="180"/>
      <c r="D66" s="180"/>
      <c r="E66" s="180"/>
      <c r="F66" s="180"/>
      <c r="G66" s="180"/>
    </row>
    <row r="67" spans="2:8" x14ac:dyDescent="0.2">
      <c r="B67" s="180"/>
      <c r="C67" s="180"/>
      <c r="D67" s="180"/>
      <c r="E67" s="180"/>
      <c r="F67" s="180"/>
      <c r="G67" s="845"/>
    </row>
    <row r="68" spans="2:8" x14ac:dyDescent="0.2">
      <c r="B68" s="180"/>
      <c r="C68" s="180"/>
      <c r="D68" s="180"/>
      <c r="E68" s="180"/>
      <c r="F68" s="180"/>
      <c r="G68" s="180"/>
    </row>
    <row r="69" spans="2:8" ht="14.25" x14ac:dyDescent="0.2">
      <c r="B69" s="180"/>
      <c r="C69" s="612"/>
      <c r="D69" s="612"/>
      <c r="E69" s="612"/>
      <c r="F69" s="612"/>
      <c r="G69" s="180"/>
    </row>
    <row r="70" spans="2:8" ht="14.25" x14ac:dyDescent="0.2">
      <c r="B70" s="180"/>
      <c r="C70" s="612"/>
      <c r="D70" s="612"/>
      <c r="E70" s="612"/>
      <c r="F70" s="612"/>
      <c r="G70" s="289"/>
    </row>
    <row r="71" spans="2:8" ht="14.25" x14ac:dyDescent="0.2">
      <c r="B71" s="180"/>
      <c r="C71" s="612"/>
      <c r="D71" s="612"/>
      <c r="E71" s="612"/>
      <c r="F71" s="612"/>
      <c r="G71" s="289"/>
    </row>
    <row r="72" spans="2:8" ht="14.25" x14ac:dyDescent="0.2">
      <c r="B72" s="180"/>
      <c r="C72" s="612"/>
      <c r="D72" s="612"/>
      <c r="E72" s="612"/>
      <c r="F72" s="612"/>
      <c r="G72" s="289"/>
      <c r="H72" s="94"/>
    </row>
    <row r="73" spans="2:8" ht="14.25" x14ac:dyDescent="0.2">
      <c r="B73" s="180"/>
      <c r="C73" s="612"/>
      <c r="D73" s="612"/>
      <c r="E73" s="612"/>
      <c r="F73" s="612"/>
      <c r="G73" s="289"/>
      <c r="H73" s="94"/>
    </row>
    <row r="74" spans="2:8" ht="14.25" x14ac:dyDescent="0.2">
      <c r="B74" s="180"/>
      <c r="C74" s="612"/>
      <c r="D74" s="612"/>
      <c r="E74" s="612"/>
      <c r="F74" s="612"/>
      <c r="G74" s="289"/>
      <c r="H74" s="94"/>
    </row>
    <row r="75" spans="2:8" ht="15" x14ac:dyDescent="0.2">
      <c r="B75" s="180"/>
      <c r="C75" s="805"/>
      <c r="D75" s="805"/>
      <c r="E75" s="805"/>
      <c r="F75" s="805"/>
      <c r="G75" s="289"/>
      <c r="H75" s="94"/>
    </row>
    <row r="76" spans="2:8" x14ac:dyDescent="0.2">
      <c r="B76" s="180"/>
      <c r="C76" s="289"/>
      <c r="D76" s="289"/>
      <c r="E76" s="289"/>
      <c r="F76" s="289"/>
      <c r="G76" s="289"/>
      <c r="H76" s="94"/>
    </row>
    <row r="77" spans="2:8" x14ac:dyDescent="0.2">
      <c r="B77" s="180"/>
      <c r="C77" s="289"/>
      <c r="D77" s="289"/>
      <c r="E77" s="289"/>
      <c r="F77" s="289"/>
      <c r="G77" s="180"/>
      <c r="H77" s="94"/>
    </row>
    <row r="78" spans="2:8" x14ac:dyDescent="0.2">
      <c r="B78" s="180"/>
      <c r="C78" s="289"/>
      <c r="D78" s="289"/>
      <c r="E78" s="289"/>
      <c r="F78" s="289"/>
      <c r="G78" s="180"/>
      <c r="H78" s="94"/>
    </row>
    <row r="79" spans="2:8" x14ac:dyDescent="0.2">
      <c r="B79" s="180"/>
      <c r="C79" s="289"/>
      <c r="D79" s="289"/>
      <c r="E79" s="289"/>
      <c r="F79" s="289"/>
      <c r="G79" s="180"/>
    </row>
    <row r="80" spans="2:8" x14ac:dyDescent="0.2">
      <c r="B80" s="180"/>
      <c r="C80" s="289"/>
      <c r="D80" s="289"/>
      <c r="E80" s="289"/>
      <c r="F80" s="289"/>
      <c r="G80" s="180"/>
    </row>
    <row r="81" spans="2:8" x14ac:dyDescent="0.2">
      <c r="B81" s="180"/>
      <c r="C81" s="289"/>
      <c r="D81" s="289"/>
      <c r="E81" s="289"/>
      <c r="F81" s="289"/>
      <c r="G81" s="180"/>
    </row>
    <row r="82" spans="2:8" x14ac:dyDescent="0.2">
      <c r="B82" s="180"/>
      <c r="C82" s="289"/>
      <c r="D82" s="289"/>
      <c r="E82" s="289"/>
      <c r="F82" s="289"/>
      <c r="G82" s="180"/>
    </row>
    <row r="83" spans="2:8" x14ac:dyDescent="0.2">
      <c r="B83" s="180"/>
      <c r="C83" s="289"/>
      <c r="D83" s="289"/>
      <c r="E83" s="289"/>
      <c r="F83" s="289"/>
      <c r="G83" s="180"/>
    </row>
    <row r="84" spans="2:8" x14ac:dyDescent="0.2">
      <c r="B84" s="180"/>
      <c r="C84" s="289"/>
      <c r="D84" s="289"/>
      <c r="E84" s="289"/>
      <c r="F84" s="289"/>
      <c r="G84" s="180"/>
    </row>
    <row r="85" spans="2:8" x14ac:dyDescent="0.2">
      <c r="B85" s="180"/>
      <c r="C85" s="289"/>
      <c r="D85" s="289"/>
      <c r="E85" s="289"/>
      <c r="F85" s="289"/>
      <c r="G85" s="289"/>
    </row>
    <row r="86" spans="2:8" x14ac:dyDescent="0.2">
      <c r="B86" s="607"/>
      <c r="C86" s="94"/>
      <c r="D86" s="94"/>
      <c r="E86" s="94"/>
      <c r="F86" s="94"/>
      <c r="G86" s="94"/>
    </row>
    <row r="87" spans="2:8" x14ac:dyDescent="0.2">
      <c r="B87" s="607"/>
      <c r="C87" s="94"/>
      <c r="D87" s="94"/>
      <c r="E87" s="94"/>
      <c r="F87" s="94"/>
      <c r="G87" s="94"/>
    </row>
    <row r="88" spans="2:8" x14ac:dyDescent="0.2">
      <c r="B88" s="607"/>
      <c r="C88" s="94"/>
      <c r="D88" s="94"/>
      <c r="E88" s="94"/>
      <c r="F88" s="607"/>
      <c r="G88" s="94"/>
      <c r="H88" s="94"/>
    </row>
    <row r="89" spans="2:8" x14ac:dyDescent="0.2">
      <c r="B89" s="607"/>
      <c r="C89" s="94"/>
      <c r="D89" s="94"/>
      <c r="E89" s="94"/>
      <c r="F89" s="94"/>
      <c r="G89" s="94"/>
      <c r="H89" s="94"/>
    </row>
    <row r="90" spans="2:8" x14ac:dyDescent="0.2">
      <c r="B90" s="607"/>
      <c r="C90" s="94"/>
      <c r="D90" s="94"/>
      <c r="E90" s="94"/>
      <c r="F90" s="94"/>
      <c r="G90" s="94"/>
      <c r="H90" s="94"/>
    </row>
    <row r="91" spans="2:8" x14ac:dyDescent="0.2">
      <c r="B91" s="607"/>
      <c r="C91" s="94"/>
      <c r="D91" s="94"/>
      <c r="E91" s="94"/>
      <c r="F91" s="94"/>
      <c r="G91" s="94"/>
      <c r="H91" s="94"/>
    </row>
    <row r="92" spans="2:8" x14ac:dyDescent="0.2">
      <c r="B92" s="607"/>
      <c r="C92" s="607"/>
      <c r="D92" s="607"/>
      <c r="E92" s="607"/>
      <c r="F92" s="607"/>
      <c r="H92" s="94"/>
    </row>
    <row r="93" spans="2:8" x14ac:dyDescent="0.2">
      <c r="B93" s="607"/>
      <c r="C93" s="607"/>
      <c r="D93" s="607"/>
      <c r="E93" s="607"/>
      <c r="F93" s="607"/>
      <c r="H93" s="94"/>
    </row>
    <row r="94" spans="2:8" x14ac:dyDescent="0.2">
      <c r="B94" s="607"/>
      <c r="C94" s="607"/>
      <c r="D94" s="607"/>
      <c r="E94" s="607"/>
      <c r="F94" s="607"/>
      <c r="H94" s="94"/>
    </row>
    <row r="95" spans="2:8" x14ac:dyDescent="0.2">
      <c r="B95" s="607"/>
      <c r="C95" s="607"/>
      <c r="D95" s="607"/>
      <c r="E95" s="607"/>
      <c r="F95" s="607"/>
    </row>
    <row r="96" spans="2:8" x14ac:dyDescent="0.2">
      <c r="B96" s="607"/>
      <c r="C96" s="607"/>
      <c r="D96" s="607"/>
      <c r="E96" s="607"/>
      <c r="F96" s="607"/>
    </row>
    <row r="97" spans="2:6" x14ac:dyDescent="0.2">
      <c r="B97" s="607"/>
      <c r="C97" s="607"/>
      <c r="D97" s="607"/>
      <c r="E97" s="607"/>
      <c r="F97" s="607"/>
    </row>
    <row r="98" spans="2:6" x14ac:dyDescent="0.2">
      <c r="B98" s="607"/>
      <c r="C98" s="607"/>
      <c r="D98" s="607"/>
      <c r="E98" s="607"/>
      <c r="F98" s="607"/>
    </row>
    <row r="99" spans="2:6" x14ac:dyDescent="0.2">
      <c r="B99" s="607"/>
      <c r="C99" s="607"/>
      <c r="D99" s="607"/>
      <c r="E99" s="607"/>
      <c r="F99" s="607"/>
    </row>
  </sheetData>
  <mergeCells count="12">
    <mergeCell ref="B36:G36"/>
    <mergeCell ref="B37:G37"/>
    <mergeCell ref="B38:G38"/>
    <mergeCell ref="B39:G39"/>
    <mergeCell ref="B21:G21"/>
    <mergeCell ref="B33:G33"/>
    <mergeCell ref="B2:G2"/>
    <mergeCell ref="B3:G3"/>
    <mergeCell ref="B4:G4"/>
    <mergeCell ref="B19:G19"/>
    <mergeCell ref="B20:G20"/>
    <mergeCell ref="B15:G15"/>
  </mergeCells>
  <hyperlinks>
    <hyperlink ref="H2" location="'Capítulo I'!A1" display="Volver" xr:uid="{00000000-0004-0000-2800-000000000000}"/>
    <hyperlink ref="H19" location="'Capítulo I'!A1" display="Volver" xr:uid="{00000000-0004-0000-2800-000001000000}"/>
    <hyperlink ref="H36" location="'Capítulo I'!A1" display="Volver" xr:uid="{00000000-0004-0000-2800-000002000000}"/>
  </hyperlinks>
  <pageMargins left="0.70866141732283472" right="0.70866141732283472" top="0.74803149606299213" bottom="0.74803149606299213" header="0.31496062992125984" footer="0.31496062992125984"/>
  <pageSetup scale="9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tint="-0.499984740745262"/>
    <pageSetUpPr fitToPage="1"/>
  </sheetPr>
  <dimension ref="A1:L79"/>
  <sheetViews>
    <sheetView showGridLines="0" zoomScale="90" zoomScaleNormal="90" workbookViewId="0"/>
  </sheetViews>
  <sheetFormatPr baseColWidth="10" defaultColWidth="11.42578125" defaultRowHeight="12.75" x14ac:dyDescent="0.2"/>
  <cols>
    <col min="1" max="1" width="18.7109375" style="40" customWidth="1"/>
    <col min="2" max="2" width="33" style="40" customWidth="1"/>
    <col min="3" max="4" width="11.5703125" style="40" customWidth="1"/>
    <col min="5" max="5" width="1.85546875" style="40" customWidth="1"/>
    <col min="6" max="7" width="13.85546875" style="40" customWidth="1"/>
    <col min="8" max="9" width="11.5703125" style="40" customWidth="1"/>
    <col min="10" max="10" width="16" style="278" customWidth="1"/>
    <col min="11" max="16384" width="11.42578125" style="40"/>
  </cols>
  <sheetData>
    <row r="1" spans="2:12" ht="42.95" customHeight="1" x14ac:dyDescent="0.2">
      <c r="L1" s="42"/>
    </row>
    <row r="2" spans="2:12" ht="18" x14ac:dyDescent="0.2">
      <c r="B2" s="1984" t="s">
        <v>212</v>
      </c>
      <c r="C2" s="1984"/>
      <c r="D2" s="1984"/>
      <c r="E2" s="1984"/>
      <c r="F2" s="1984"/>
      <c r="G2" s="1984"/>
      <c r="H2" s="1984"/>
      <c r="I2" s="1984"/>
      <c r="J2" s="1984"/>
      <c r="K2" s="875" t="s">
        <v>751</v>
      </c>
      <c r="L2" s="42"/>
    </row>
    <row r="3" spans="2:12" ht="36" customHeight="1" x14ac:dyDescent="0.2">
      <c r="B3" s="2109" t="s">
        <v>213</v>
      </c>
      <c r="C3" s="2109"/>
      <c r="D3" s="2109"/>
      <c r="E3" s="2068"/>
      <c r="F3" s="2068"/>
      <c r="G3" s="2068"/>
      <c r="H3" s="2068"/>
      <c r="I3" s="2068"/>
      <c r="J3" s="2068"/>
      <c r="L3" s="42"/>
    </row>
    <row r="4" spans="2:12" ht="19.149999999999999" customHeight="1" thickBot="1" x14ac:dyDescent="0.25">
      <c r="B4" s="2026">
        <v>2021</v>
      </c>
      <c r="C4" s="2026"/>
      <c r="D4" s="2026"/>
      <c r="E4" s="2026"/>
      <c r="F4" s="2026"/>
      <c r="G4" s="2026"/>
      <c r="H4" s="2026"/>
      <c r="I4" s="2026"/>
      <c r="J4" s="2111"/>
      <c r="L4" s="42"/>
    </row>
    <row r="5" spans="2:12" ht="15" x14ac:dyDescent="0.2">
      <c r="B5" s="129"/>
      <c r="C5" s="129"/>
      <c r="D5" s="129"/>
      <c r="E5" s="129"/>
      <c r="F5" s="129"/>
      <c r="G5" s="129"/>
      <c r="H5" s="129"/>
      <c r="I5" s="129"/>
      <c r="J5" s="329"/>
      <c r="L5" s="42"/>
    </row>
    <row r="6" spans="2:12" s="330" customFormat="1" ht="27.75" customHeight="1" x14ac:dyDescent="0.2">
      <c r="B6" s="2112" t="s">
        <v>3</v>
      </c>
      <c r="C6" s="2113" t="s">
        <v>214</v>
      </c>
      <c r="D6" s="2113"/>
      <c r="E6" s="2113"/>
      <c r="F6" s="2113" t="s">
        <v>215</v>
      </c>
      <c r="G6" s="2113"/>
      <c r="H6" s="2113" t="s">
        <v>216</v>
      </c>
      <c r="I6" s="2113"/>
      <c r="J6" s="2114" t="s">
        <v>48</v>
      </c>
      <c r="K6" s="40"/>
      <c r="L6" s="42"/>
    </row>
    <row r="7" spans="2:12" s="330" customFormat="1" ht="24.95" customHeight="1" x14ac:dyDescent="0.2">
      <c r="B7" s="2070"/>
      <c r="C7" s="331" t="s">
        <v>43</v>
      </c>
      <c r="D7" s="332" t="s">
        <v>44</v>
      </c>
      <c r="E7" s="332"/>
      <c r="F7" s="332" t="s">
        <v>43</v>
      </c>
      <c r="G7" s="332" t="s">
        <v>44</v>
      </c>
      <c r="H7" s="332" t="s">
        <v>43</v>
      </c>
      <c r="I7" s="332" t="s">
        <v>44</v>
      </c>
      <c r="J7" s="2115"/>
      <c r="K7" s="40"/>
      <c r="L7" s="42"/>
    </row>
    <row r="8" spans="2:12" ht="18" customHeight="1" x14ac:dyDescent="0.2">
      <c r="B8" s="148" t="s">
        <v>4</v>
      </c>
      <c r="C8" s="884">
        <v>70290</v>
      </c>
      <c r="D8" s="884">
        <v>24725</v>
      </c>
      <c r="E8" s="884"/>
      <c r="F8" s="884">
        <v>20337</v>
      </c>
      <c r="G8" s="884">
        <v>14072</v>
      </c>
      <c r="H8" s="884">
        <v>47175</v>
      </c>
      <c r="I8" s="884">
        <v>31911</v>
      </c>
      <c r="J8" s="171">
        <v>208510</v>
      </c>
      <c r="K8" s="48"/>
      <c r="L8" s="42"/>
    </row>
    <row r="9" spans="2:12" ht="18" customHeight="1" x14ac:dyDescent="0.2">
      <c r="B9" s="148" t="s">
        <v>206</v>
      </c>
      <c r="C9" s="884">
        <v>50166</v>
      </c>
      <c r="D9" s="884">
        <v>15385</v>
      </c>
      <c r="E9" s="884"/>
      <c r="F9" s="884">
        <v>15289</v>
      </c>
      <c r="G9" s="884">
        <v>9247</v>
      </c>
      <c r="H9" s="884">
        <v>36838</v>
      </c>
      <c r="I9" s="884">
        <v>14571</v>
      </c>
      <c r="J9" s="171">
        <v>141496</v>
      </c>
      <c r="K9" s="48"/>
      <c r="L9" s="42"/>
    </row>
    <row r="10" spans="2:12" ht="18" customHeight="1" x14ac:dyDescent="0.2">
      <c r="B10" s="148" t="s">
        <v>6</v>
      </c>
      <c r="C10" s="884">
        <v>7325</v>
      </c>
      <c r="D10" s="884">
        <v>3224</v>
      </c>
      <c r="E10" s="884"/>
      <c r="F10" s="884">
        <v>1701</v>
      </c>
      <c r="G10" s="884">
        <v>1432</v>
      </c>
      <c r="H10" s="884">
        <v>3050</v>
      </c>
      <c r="I10" s="884">
        <v>1839</v>
      </c>
      <c r="J10" s="171">
        <v>18571</v>
      </c>
      <c r="K10" s="48"/>
      <c r="L10" s="42"/>
    </row>
    <row r="11" spans="2:12" ht="18" customHeight="1" x14ac:dyDescent="0.25">
      <c r="B11" s="585" t="s">
        <v>8</v>
      </c>
      <c r="C11" s="885">
        <v>127781</v>
      </c>
      <c r="D11" s="885">
        <v>43334</v>
      </c>
      <c r="E11" s="885"/>
      <c r="F11" s="885">
        <v>37327</v>
      </c>
      <c r="G11" s="885">
        <v>24751</v>
      </c>
      <c r="H11" s="885">
        <v>87063</v>
      </c>
      <c r="I11" s="885">
        <v>48321</v>
      </c>
      <c r="J11" s="885">
        <v>368577</v>
      </c>
      <c r="K11" s="48"/>
      <c r="L11" s="42"/>
    </row>
    <row r="12" spans="2:12" ht="15" x14ac:dyDescent="0.2">
      <c r="B12" s="322"/>
      <c r="C12" s="334"/>
      <c r="D12" s="334"/>
      <c r="E12" s="105"/>
      <c r="F12" s="105"/>
      <c r="G12" s="105"/>
      <c r="H12" s="105"/>
      <c r="I12" s="105"/>
      <c r="J12" s="154"/>
      <c r="L12" s="42"/>
    </row>
    <row r="13" spans="2:12" x14ac:dyDescent="0.2">
      <c r="B13" s="322"/>
      <c r="C13" s="335"/>
      <c r="D13" s="322"/>
      <c r="L13" s="42"/>
    </row>
    <row r="14" spans="2:12" x14ac:dyDescent="0.2">
      <c r="L14" s="42"/>
    </row>
    <row r="15" spans="2:12" ht="18" x14ac:dyDescent="0.2">
      <c r="B15" s="1984" t="s">
        <v>217</v>
      </c>
      <c r="C15" s="1984"/>
      <c r="D15" s="1984"/>
      <c r="E15" s="1984"/>
      <c r="F15" s="1984"/>
      <c r="G15" s="1984"/>
      <c r="H15" s="1984"/>
      <c r="I15" s="1984"/>
      <c r="J15" s="1984"/>
      <c r="K15" s="875" t="s">
        <v>751</v>
      </c>
      <c r="L15" s="42"/>
    </row>
    <row r="16" spans="2:12" ht="36" customHeight="1" x14ac:dyDescent="0.2">
      <c r="B16" s="2116" t="s">
        <v>218</v>
      </c>
      <c r="C16" s="2116"/>
      <c r="D16" s="2116"/>
      <c r="E16" s="2042"/>
      <c r="F16" s="2042"/>
      <c r="G16" s="2042"/>
      <c r="H16" s="2042"/>
      <c r="I16" s="2042"/>
      <c r="J16" s="2042"/>
      <c r="L16" s="42"/>
    </row>
    <row r="17" spans="2:12" ht="19.149999999999999" customHeight="1" thickBot="1" x14ac:dyDescent="0.25">
      <c r="B17" s="2026">
        <v>2021</v>
      </c>
      <c r="C17" s="2026"/>
      <c r="D17" s="2026"/>
      <c r="E17" s="2026"/>
      <c r="F17" s="2026"/>
      <c r="G17" s="2026"/>
      <c r="H17" s="2026"/>
      <c r="I17" s="2026"/>
      <c r="J17" s="2111"/>
      <c r="L17" s="42"/>
    </row>
    <row r="18" spans="2:12" ht="15" x14ac:dyDescent="0.2">
      <c r="B18" s="129"/>
      <c r="C18" s="129"/>
      <c r="D18" s="129"/>
      <c r="E18" s="129"/>
      <c r="F18" s="129"/>
      <c r="G18" s="129"/>
      <c r="H18" s="129"/>
      <c r="I18" s="129"/>
      <c r="J18" s="329"/>
      <c r="L18" s="42"/>
    </row>
    <row r="19" spans="2:12" ht="27.75" customHeight="1" x14ac:dyDescent="0.2">
      <c r="B19" s="2112" t="s">
        <v>3</v>
      </c>
      <c r="C19" s="2113" t="s">
        <v>214</v>
      </c>
      <c r="D19" s="2113"/>
      <c r="E19" s="2113"/>
      <c r="F19" s="2113" t="s">
        <v>215</v>
      </c>
      <c r="G19" s="2113"/>
      <c r="H19" s="2113" t="s">
        <v>216</v>
      </c>
      <c r="I19" s="2113"/>
      <c r="J19" s="2114" t="s">
        <v>48</v>
      </c>
      <c r="L19" s="42"/>
    </row>
    <row r="20" spans="2:12" ht="24.95" customHeight="1" x14ac:dyDescent="0.2">
      <c r="B20" s="2070"/>
      <c r="C20" s="331" t="s">
        <v>43</v>
      </c>
      <c r="D20" s="332" t="s">
        <v>44</v>
      </c>
      <c r="E20" s="332"/>
      <c r="F20" s="332" t="s">
        <v>43</v>
      </c>
      <c r="G20" s="332" t="s">
        <v>44</v>
      </c>
      <c r="H20" s="332" t="s">
        <v>43</v>
      </c>
      <c r="I20" s="332" t="s">
        <v>44</v>
      </c>
      <c r="J20" s="2115"/>
      <c r="L20" s="42"/>
    </row>
    <row r="21" spans="2:12" ht="18" customHeight="1" x14ac:dyDescent="0.2">
      <c r="B21" s="148" t="s">
        <v>4</v>
      </c>
      <c r="C21" s="135">
        <v>767597</v>
      </c>
      <c r="D21" s="135">
        <v>218810</v>
      </c>
      <c r="E21" s="884"/>
      <c r="F21" s="884">
        <v>293304</v>
      </c>
      <c r="G21" s="884">
        <v>160833</v>
      </c>
      <c r="H21" s="884">
        <v>412074</v>
      </c>
      <c r="I21" s="884">
        <v>291711</v>
      </c>
      <c r="J21" s="171">
        <v>2144329</v>
      </c>
      <c r="K21" s="48"/>
      <c r="L21" s="42"/>
    </row>
    <row r="22" spans="2:12" ht="18" customHeight="1" x14ac:dyDescent="0.2">
      <c r="B22" s="148" t="s">
        <v>206</v>
      </c>
      <c r="C22" s="135">
        <v>882182</v>
      </c>
      <c r="D22" s="135">
        <v>209076</v>
      </c>
      <c r="E22" s="884"/>
      <c r="F22" s="884">
        <v>344351</v>
      </c>
      <c r="G22" s="884">
        <v>152320</v>
      </c>
      <c r="H22" s="884">
        <v>456287</v>
      </c>
      <c r="I22" s="884">
        <v>209861</v>
      </c>
      <c r="J22" s="171">
        <v>2254077</v>
      </c>
      <c r="K22" s="48"/>
      <c r="L22" s="42"/>
    </row>
    <row r="23" spans="2:12" ht="18" customHeight="1" x14ac:dyDescent="0.2">
      <c r="B23" s="148" t="s">
        <v>6</v>
      </c>
      <c r="C23" s="135">
        <v>224507</v>
      </c>
      <c r="D23" s="135">
        <v>78003</v>
      </c>
      <c r="E23" s="884"/>
      <c r="F23" s="884">
        <v>70044</v>
      </c>
      <c r="G23" s="884">
        <v>47093</v>
      </c>
      <c r="H23" s="884">
        <v>76635</v>
      </c>
      <c r="I23" s="884">
        <v>65799</v>
      </c>
      <c r="J23" s="171">
        <v>562081</v>
      </c>
      <c r="K23" s="48"/>
      <c r="L23" s="42"/>
    </row>
    <row r="24" spans="2:12" ht="18" customHeight="1" x14ac:dyDescent="0.25">
      <c r="B24" s="364" t="s">
        <v>8</v>
      </c>
      <c r="C24" s="885">
        <v>1874286</v>
      </c>
      <c r="D24" s="885">
        <v>505889</v>
      </c>
      <c r="E24" s="885"/>
      <c r="F24" s="885">
        <v>707699</v>
      </c>
      <c r="G24" s="885">
        <v>360246</v>
      </c>
      <c r="H24" s="885">
        <v>944996</v>
      </c>
      <c r="I24" s="885">
        <v>567371</v>
      </c>
      <c r="J24" s="885">
        <v>4960487</v>
      </c>
      <c r="K24" s="48"/>
      <c r="L24" s="42"/>
    </row>
    <row r="25" spans="2:12" x14ac:dyDescent="0.2">
      <c r="B25" s="322"/>
      <c r="C25" s="336"/>
      <c r="D25" s="336"/>
      <c r="E25" s="337"/>
      <c r="F25" s="337"/>
      <c r="G25" s="337"/>
      <c r="H25" s="337"/>
      <c r="I25" s="337"/>
      <c r="J25" s="338"/>
      <c r="L25" s="42"/>
    </row>
    <row r="26" spans="2:12" x14ac:dyDescent="0.2">
      <c r="B26" s="322"/>
      <c r="C26" s="336"/>
      <c r="D26" s="336"/>
      <c r="E26" s="336"/>
      <c r="F26" s="336"/>
      <c r="G26" s="336"/>
      <c r="H26" s="336"/>
      <c r="I26" s="336"/>
      <c r="J26" s="336"/>
      <c r="L26" s="42"/>
    </row>
    <row r="27" spans="2:12" x14ac:dyDescent="0.2">
      <c r="L27" s="42"/>
    </row>
    <row r="28" spans="2:12" ht="18" x14ac:dyDescent="0.2">
      <c r="B28" s="1984" t="s">
        <v>219</v>
      </c>
      <c r="C28" s="1984"/>
      <c r="D28" s="1984"/>
      <c r="E28" s="1984"/>
      <c r="F28" s="1984"/>
      <c r="G28" s="1984"/>
      <c r="H28" s="1984"/>
      <c r="I28" s="1984"/>
      <c r="J28" s="1984"/>
      <c r="K28" s="875" t="s">
        <v>751</v>
      </c>
      <c r="L28" s="42"/>
    </row>
    <row r="29" spans="2:12" ht="36" customHeight="1" x14ac:dyDescent="0.2">
      <c r="B29" s="2116" t="s">
        <v>220</v>
      </c>
      <c r="C29" s="2116"/>
      <c r="D29" s="2116"/>
      <c r="E29" s="2116"/>
      <c r="F29" s="2116"/>
      <c r="G29" s="2116"/>
      <c r="H29" s="2116"/>
      <c r="I29" s="2116"/>
      <c r="J29" s="2116"/>
      <c r="L29" s="42"/>
    </row>
    <row r="30" spans="2:12" ht="19.149999999999999" customHeight="1" x14ac:dyDescent="0.2">
      <c r="B30" s="2052" t="s">
        <v>221</v>
      </c>
      <c r="C30" s="2052"/>
      <c r="D30" s="2052"/>
      <c r="E30" s="2052"/>
      <c r="F30" s="2052"/>
      <c r="G30" s="2052"/>
      <c r="H30" s="2052"/>
      <c r="I30" s="2052"/>
      <c r="J30" s="2052"/>
      <c r="L30" s="42"/>
    </row>
    <row r="31" spans="2:12" ht="18.75" customHeight="1" thickBot="1" x14ac:dyDescent="0.25">
      <c r="B31" s="2026">
        <v>2021</v>
      </c>
      <c r="C31" s="2026"/>
      <c r="D31" s="2026"/>
      <c r="E31" s="2026"/>
      <c r="F31" s="2026"/>
      <c r="G31" s="2026"/>
      <c r="H31" s="2026"/>
      <c r="I31" s="2026"/>
      <c r="J31" s="2026"/>
      <c r="L31" s="42"/>
    </row>
    <row r="32" spans="2:12" ht="15" x14ac:dyDescent="0.2">
      <c r="B32" s="129"/>
      <c r="C32" s="129"/>
      <c r="D32" s="129"/>
      <c r="E32" s="129"/>
      <c r="F32" s="129"/>
      <c r="G32" s="129"/>
      <c r="H32" s="129"/>
      <c r="I32" s="129"/>
      <c r="J32" s="129"/>
      <c r="L32" s="42"/>
    </row>
    <row r="33" spans="2:12" ht="30" customHeight="1" x14ac:dyDescent="0.2">
      <c r="B33" s="131" t="s">
        <v>3</v>
      </c>
      <c r="C33" s="529"/>
      <c r="D33" s="529"/>
      <c r="E33" s="2113" t="s">
        <v>214</v>
      </c>
      <c r="F33" s="2113"/>
      <c r="G33" s="529" t="s">
        <v>215</v>
      </c>
      <c r="H33" s="2113" t="s">
        <v>216</v>
      </c>
      <c r="I33" s="2113"/>
      <c r="J33" s="529" t="s">
        <v>48</v>
      </c>
      <c r="L33" s="42"/>
    </row>
    <row r="34" spans="2:12" ht="18" customHeight="1" x14ac:dyDescent="0.2">
      <c r="B34" s="148" t="s">
        <v>4</v>
      </c>
      <c r="C34" s="333"/>
      <c r="D34" s="333"/>
      <c r="E34" s="333"/>
      <c r="F34" s="884">
        <v>23303883</v>
      </c>
      <c r="G34" s="884">
        <v>10643538</v>
      </c>
      <c r="H34" s="884">
        <v>21986294</v>
      </c>
      <c r="I34" s="884"/>
      <c r="J34" s="171">
        <v>55933716</v>
      </c>
      <c r="K34" s="48"/>
      <c r="L34" s="42"/>
    </row>
    <row r="35" spans="2:12" ht="18" customHeight="1" x14ac:dyDescent="0.2">
      <c r="B35" s="148" t="s">
        <v>206</v>
      </c>
      <c r="C35" s="333"/>
      <c r="D35" s="333"/>
      <c r="E35" s="333"/>
      <c r="F35" s="884">
        <v>23777945</v>
      </c>
      <c r="G35" s="884">
        <v>10950792</v>
      </c>
      <c r="H35" s="884">
        <v>19340729</v>
      </c>
      <c r="I35" s="884"/>
      <c r="J35" s="171">
        <v>54069466</v>
      </c>
      <c r="K35" s="48"/>
      <c r="L35" s="339"/>
    </row>
    <row r="36" spans="2:12" ht="18" customHeight="1" x14ac:dyDescent="0.2">
      <c r="B36" s="148" t="s">
        <v>6</v>
      </c>
      <c r="C36" s="333"/>
      <c r="D36" s="333"/>
      <c r="E36" s="333"/>
      <c r="F36" s="884">
        <v>7089189</v>
      </c>
      <c r="G36" s="884">
        <v>2620749</v>
      </c>
      <c r="H36" s="884">
        <v>4264208</v>
      </c>
      <c r="I36" s="884"/>
      <c r="J36" s="171">
        <v>13974146</v>
      </c>
      <c r="K36" s="48"/>
      <c r="L36" s="339"/>
    </row>
    <row r="37" spans="2:12" ht="18" customHeight="1" x14ac:dyDescent="0.25">
      <c r="B37" s="585" t="s">
        <v>105</v>
      </c>
      <c r="C37" s="588"/>
      <c r="D37" s="588"/>
      <c r="E37" s="588"/>
      <c r="F37" s="885">
        <v>54171017</v>
      </c>
      <c r="G37" s="885">
        <v>24215079</v>
      </c>
      <c r="H37" s="885">
        <v>45591231</v>
      </c>
      <c r="I37" s="885"/>
      <c r="J37" s="171">
        <v>123977328</v>
      </c>
      <c r="K37" s="48"/>
      <c r="L37" s="48"/>
    </row>
    <row r="38" spans="2:12" ht="15" customHeight="1" x14ac:dyDescent="0.2">
      <c r="K38" s="48"/>
      <c r="L38" s="48"/>
    </row>
    <row r="39" spans="2:12" x14ac:dyDescent="0.2">
      <c r="K39" s="42"/>
      <c r="L39" s="42"/>
    </row>
    <row r="40" spans="2:12" x14ac:dyDescent="0.2">
      <c r="K40" s="48"/>
      <c r="L40" s="48"/>
    </row>
    <row r="41" spans="2:12" x14ac:dyDescent="0.2">
      <c r="K41" s="48"/>
      <c r="L41" s="48"/>
    </row>
    <row r="42" spans="2:12" x14ac:dyDescent="0.2">
      <c r="K42" s="48"/>
      <c r="L42" s="48"/>
    </row>
    <row r="43" spans="2:12" x14ac:dyDescent="0.2">
      <c r="K43" s="42"/>
      <c r="L43" s="48"/>
    </row>
    <row r="44" spans="2:12" x14ac:dyDescent="0.2">
      <c r="K44" s="48"/>
      <c r="L44" s="48"/>
    </row>
    <row r="45" spans="2:12" x14ac:dyDescent="0.2">
      <c r="K45" s="42"/>
      <c r="L45" s="48"/>
    </row>
    <row r="46" spans="2:12" x14ac:dyDescent="0.2">
      <c r="E46" s="2117"/>
      <c r="F46" s="2117"/>
      <c r="G46" s="340"/>
      <c r="H46" s="2117"/>
      <c r="I46" s="2117"/>
      <c r="J46" s="530"/>
      <c r="K46" s="42"/>
      <c r="L46" s="42"/>
    </row>
    <row r="47" spans="2:12" x14ac:dyDescent="0.2">
      <c r="E47" s="2117"/>
      <c r="F47" s="2117"/>
      <c r="G47" s="340"/>
      <c r="H47" s="2117"/>
      <c r="I47" s="2117"/>
      <c r="J47" s="530"/>
      <c r="K47" s="42"/>
      <c r="L47" s="42"/>
    </row>
    <row r="48" spans="2:12" x14ac:dyDescent="0.2">
      <c r="E48" s="2117"/>
      <c r="F48" s="2117"/>
      <c r="G48" s="340"/>
      <c r="H48" s="2117"/>
      <c r="I48" s="2117"/>
      <c r="J48" s="530"/>
      <c r="K48" s="42"/>
      <c r="L48" s="48"/>
    </row>
    <row r="49" spans="1:12" x14ac:dyDescent="0.2">
      <c r="A49" s="341"/>
      <c r="B49" s="341"/>
      <c r="C49" s="341"/>
      <c r="D49" s="341"/>
      <c r="E49" s="342"/>
      <c r="F49" s="342"/>
      <c r="G49" s="342"/>
      <c r="H49" s="342"/>
      <c r="I49" s="342"/>
      <c r="J49" s="342"/>
      <c r="K49" s="48"/>
      <c r="L49" s="48"/>
    </row>
    <row r="50" spans="1:12" x14ac:dyDescent="0.2">
      <c r="A50" s="341"/>
      <c r="B50" s="341"/>
      <c r="C50" s="341"/>
      <c r="D50" s="341"/>
      <c r="E50" s="341"/>
      <c r="F50" s="341"/>
      <c r="G50" s="341"/>
      <c r="H50" s="341"/>
      <c r="I50" s="341"/>
      <c r="J50" s="343"/>
      <c r="K50" s="48"/>
      <c r="L50" s="48"/>
    </row>
    <row r="51" spans="1:12" x14ac:dyDescent="0.2">
      <c r="A51" s="341"/>
      <c r="B51" s="341"/>
      <c r="C51" s="341"/>
      <c r="D51" s="341"/>
      <c r="E51" s="341"/>
      <c r="F51" s="341"/>
      <c r="G51" s="341"/>
      <c r="H51" s="341"/>
      <c r="I51" s="341"/>
      <c r="J51" s="343"/>
      <c r="K51" s="42"/>
      <c r="L51" s="48"/>
    </row>
    <row r="52" spans="1:12" x14ac:dyDescent="0.2">
      <c r="A52" s="341"/>
      <c r="B52" s="341"/>
      <c r="C52" s="341"/>
      <c r="D52" s="341"/>
      <c r="E52" s="341"/>
      <c r="F52" s="341"/>
      <c r="G52" s="341"/>
      <c r="H52" s="341"/>
      <c r="I52" s="341"/>
      <c r="J52" s="343"/>
      <c r="K52" s="48"/>
      <c r="L52" s="48"/>
    </row>
    <row r="53" spans="1:12" x14ac:dyDescent="0.2">
      <c r="A53" s="341"/>
      <c r="B53" s="341"/>
      <c r="C53" s="341"/>
      <c r="D53" s="341"/>
      <c r="E53" s="341"/>
      <c r="F53" s="341"/>
      <c r="G53" s="341"/>
      <c r="H53" s="341"/>
      <c r="I53" s="341"/>
      <c r="J53" s="343"/>
      <c r="K53" s="344"/>
      <c r="L53" s="344"/>
    </row>
    <row r="54" spans="1:12" x14ac:dyDescent="0.2">
      <c r="A54" s="341"/>
      <c r="B54" s="341"/>
      <c r="C54" s="341"/>
      <c r="D54" s="341"/>
      <c r="E54" s="341"/>
      <c r="F54" s="341"/>
      <c r="G54" s="341"/>
      <c r="H54" s="341"/>
      <c r="I54" s="341"/>
      <c r="J54" s="343"/>
      <c r="K54" s="344"/>
      <c r="L54" s="344"/>
    </row>
    <row r="55" spans="1:12" x14ac:dyDescent="0.2">
      <c r="A55" s="341"/>
      <c r="B55" s="345"/>
      <c r="C55" s="345"/>
      <c r="D55" s="345"/>
      <c r="E55" s="345"/>
      <c r="F55" s="345"/>
      <c r="G55" s="345"/>
      <c r="H55" s="345"/>
      <c r="I55" s="345"/>
      <c r="J55" s="346"/>
      <c r="K55" s="344"/>
      <c r="L55" s="344"/>
    </row>
    <row r="56" spans="1:12" x14ac:dyDescent="0.2">
      <c r="A56" s="341"/>
      <c r="B56" s="345"/>
      <c r="C56" s="345"/>
      <c r="D56" s="345"/>
      <c r="E56" s="345"/>
      <c r="F56" s="345"/>
      <c r="G56" s="345"/>
      <c r="H56" s="345"/>
      <c r="I56" s="345"/>
      <c r="J56" s="346"/>
      <c r="K56" s="344"/>
      <c r="L56" s="344"/>
    </row>
    <row r="57" spans="1:12" x14ac:dyDescent="0.2">
      <c r="A57" s="341"/>
      <c r="B57" s="345"/>
      <c r="C57" s="345"/>
      <c r="D57" s="345"/>
      <c r="E57" s="345"/>
      <c r="F57" s="345"/>
      <c r="G57" s="345"/>
      <c r="H57" s="345"/>
      <c r="I57" s="345"/>
      <c r="J57" s="346"/>
      <c r="K57" s="344"/>
      <c r="L57" s="344"/>
    </row>
    <row r="58" spans="1:12" x14ac:dyDescent="0.2">
      <c r="A58" s="341"/>
      <c r="B58" s="345"/>
      <c r="C58" s="345"/>
      <c r="D58" s="345"/>
      <c r="E58" s="345"/>
      <c r="F58" s="345"/>
      <c r="G58" s="345"/>
      <c r="H58" s="345"/>
      <c r="I58" s="345"/>
      <c r="J58" s="346"/>
      <c r="K58" s="344"/>
      <c r="L58" s="344"/>
    </row>
    <row r="59" spans="1:12" x14ac:dyDescent="0.2">
      <c r="A59" s="341"/>
      <c r="B59" s="341"/>
      <c r="C59" s="341"/>
      <c r="D59" s="341"/>
      <c r="E59" s="341"/>
      <c r="F59" s="341"/>
      <c r="G59" s="341"/>
      <c r="H59" s="341"/>
      <c r="I59" s="341"/>
      <c r="J59" s="343"/>
      <c r="K59" s="344"/>
      <c r="L59" s="344"/>
    </row>
    <row r="60" spans="1:12" x14ac:dyDescent="0.2">
      <c r="A60" s="341"/>
      <c r="B60" s="341"/>
      <c r="C60" s="341"/>
      <c r="D60" s="341"/>
      <c r="E60" s="341"/>
      <c r="F60" s="341"/>
      <c r="G60" s="341"/>
      <c r="H60" s="341"/>
      <c r="I60" s="341"/>
      <c r="J60" s="343"/>
      <c r="K60" s="344"/>
      <c r="L60" s="344"/>
    </row>
    <row r="61" spans="1:12" x14ac:dyDescent="0.2">
      <c r="A61" s="341"/>
      <c r="B61" s="345"/>
      <c r="C61" s="345"/>
      <c r="D61" s="345"/>
      <c r="E61" s="345"/>
      <c r="F61" s="345"/>
      <c r="G61" s="345"/>
      <c r="H61" s="345"/>
      <c r="I61" s="345"/>
      <c r="J61" s="346"/>
      <c r="K61" s="347"/>
      <c r="L61" s="347"/>
    </row>
    <row r="62" spans="1:12" x14ac:dyDescent="0.2">
      <c r="A62" s="341"/>
      <c r="B62" s="345"/>
      <c r="C62" s="345"/>
      <c r="D62" s="345"/>
      <c r="E62" s="345"/>
      <c r="F62" s="345"/>
      <c r="G62" s="345"/>
      <c r="H62" s="345"/>
      <c r="I62" s="345"/>
      <c r="J62" s="346"/>
      <c r="K62" s="347"/>
      <c r="L62" s="347"/>
    </row>
    <row r="63" spans="1:12" x14ac:dyDescent="0.2">
      <c r="A63" s="341"/>
      <c r="B63" s="345"/>
      <c r="C63" s="345"/>
      <c r="D63" s="345"/>
      <c r="E63" s="345"/>
      <c r="F63" s="345"/>
      <c r="G63" s="345"/>
      <c r="H63" s="345"/>
      <c r="I63" s="345"/>
      <c r="J63" s="346"/>
      <c r="K63" s="347"/>
      <c r="L63" s="347"/>
    </row>
    <row r="64" spans="1:12" x14ac:dyDescent="0.2">
      <c r="A64" s="341"/>
      <c r="B64" s="345"/>
      <c r="C64" s="345"/>
      <c r="D64" s="345"/>
      <c r="E64" s="345"/>
      <c r="F64" s="345"/>
      <c r="G64" s="345"/>
      <c r="H64" s="345"/>
      <c r="I64" s="345"/>
      <c r="J64" s="346"/>
      <c r="K64" s="347"/>
      <c r="L64" s="347"/>
    </row>
    <row r="65" spans="1:12" x14ac:dyDescent="0.2">
      <c r="A65" s="341"/>
      <c r="B65" s="341"/>
      <c r="C65" s="341"/>
      <c r="D65" s="341"/>
      <c r="E65" s="341"/>
      <c r="F65" s="341"/>
      <c r="G65" s="341"/>
      <c r="H65" s="341"/>
      <c r="I65" s="341"/>
      <c r="J65" s="343"/>
      <c r="K65" s="344"/>
      <c r="L65" s="344"/>
    </row>
    <row r="66" spans="1:12" x14ac:dyDescent="0.2">
      <c r="A66" s="341"/>
      <c r="B66" s="341"/>
      <c r="C66" s="341"/>
      <c r="D66" s="341"/>
      <c r="E66" s="341"/>
      <c r="F66" s="341"/>
      <c r="G66" s="341"/>
      <c r="H66" s="341"/>
      <c r="I66" s="341"/>
      <c r="J66" s="343"/>
      <c r="K66" s="347"/>
      <c r="L66" s="347"/>
    </row>
    <row r="67" spans="1:12" x14ac:dyDescent="0.2">
      <c r="A67" s="341"/>
      <c r="B67" s="345"/>
      <c r="C67" s="345"/>
      <c r="D67" s="345"/>
      <c r="E67" s="345"/>
      <c r="F67" s="345"/>
      <c r="G67" s="345"/>
      <c r="H67" s="345"/>
      <c r="I67" s="345"/>
      <c r="J67" s="346"/>
      <c r="K67" s="347"/>
      <c r="L67" s="347"/>
    </row>
    <row r="68" spans="1:12" x14ac:dyDescent="0.2">
      <c r="A68" s="341"/>
      <c r="B68" s="345"/>
      <c r="C68" s="345"/>
      <c r="D68" s="345"/>
      <c r="E68" s="345"/>
      <c r="F68" s="345"/>
      <c r="G68" s="345"/>
      <c r="H68" s="345"/>
      <c r="I68" s="345"/>
      <c r="J68" s="346"/>
      <c r="K68" s="347"/>
      <c r="L68" s="347"/>
    </row>
    <row r="69" spans="1:12" x14ac:dyDescent="0.2">
      <c r="A69" s="341"/>
      <c r="B69" s="345"/>
      <c r="C69" s="345"/>
      <c r="D69" s="345"/>
      <c r="E69" s="345"/>
      <c r="F69" s="345"/>
      <c r="G69" s="345"/>
      <c r="H69" s="345"/>
      <c r="I69" s="345"/>
      <c r="J69" s="346"/>
      <c r="K69" s="347"/>
      <c r="L69" s="347"/>
    </row>
    <row r="70" spans="1:12" x14ac:dyDescent="0.2">
      <c r="A70" s="341"/>
      <c r="B70" s="345"/>
      <c r="C70" s="345"/>
      <c r="D70" s="345"/>
      <c r="E70" s="345"/>
      <c r="F70" s="345"/>
      <c r="G70" s="345"/>
      <c r="H70" s="345"/>
      <c r="I70" s="345"/>
      <c r="J70" s="346"/>
      <c r="K70" s="344"/>
      <c r="L70" s="344"/>
    </row>
    <row r="71" spans="1:12" x14ac:dyDescent="0.2">
      <c r="A71" s="341"/>
      <c r="B71" s="341"/>
      <c r="C71" s="341"/>
      <c r="D71" s="341"/>
      <c r="E71" s="341"/>
      <c r="F71" s="341"/>
      <c r="G71" s="341"/>
      <c r="H71" s="341"/>
      <c r="I71" s="341"/>
      <c r="J71" s="343"/>
      <c r="K71" s="347"/>
      <c r="L71" s="347"/>
    </row>
    <row r="72" spans="1:12" x14ac:dyDescent="0.2">
      <c r="A72" s="341"/>
      <c r="B72" s="341"/>
      <c r="C72" s="341"/>
      <c r="D72" s="341"/>
      <c r="E72" s="341"/>
      <c r="F72" s="341"/>
      <c r="G72" s="341"/>
      <c r="H72" s="341"/>
      <c r="I72" s="341"/>
      <c r="J72" s="343"/>
      <c r="K72" s="347"/>
      <c r="L72" s="347"/>
    </row>
    <row r="73" spans="1:12" x14ac:dyDescent="0.2">
      <c r="A73" s="341"/>
      <c r="B73" s="345"/>
      <c r="C73" s="345"/>
      <c r="D73" s="345"/>
      <c r="E73" s="345"/>
      <c r="F73" s="345"/>
      <c r="G73" s="345"/>
      <c r="H73" s="345"/>
      <c r="I73" s="345"/>
      <c r="J73" s="346"/>
      <c r="K73" s="347"/>
      <c r="L73" s="347"/>
    </row>
    <row r="74" spans="1:12" x14ac:dyDescent="0.2">
      <c r="A74" s="341"/>
      <c r="B74" s="345"/>
      <c r="C74" s="345"/>
      <c r="D74" s="345"/>
      <c r="E74" s="345"/>
      <c r="F74" s="345"/>
      <c r="G74" s="345"/>
      <c r="H74" s="345"/>
      <c r="I74" s="345"/>
      <c r="J74" s="346"/>
      <c r="K74" s="347"/>
      <c r="L74" s="347"/>
    </row>
    <row r="75" spans="1:12" x14ac:dyDescent="0.2">
      <c r="A75" s="341"/>
      <c r="B75" s="345"/>
      <c r="C75" s="345"/>
      <c r="D75" s="345"/>
      <c r="E75" s="345"/>
      <c r="F75" s="345"/>
      <c r="G75" s="345"/>
      <c r="H75" s="345"/>
      <c r="I75" s="345"/>
      <c r="J75" s="346"/>
      <c r="K75" s="344"/>
      <c r="L75" s="344"/>
    </row>
    <row r="76" spans="1:12" x14ac:dyDescent="0.2">
      <c r="A76" s="341"/>
      <c r="B76" s="345"/>
      <c r="C76" s="345"/>
      <c r="D76" s="345"/>
      <c r="E76" s="345"/>
      <c r="F76" s="345"/>
      <c r="G76" s="345"/>
      <c r="H76" s="345"/>
      <c r="I76" s="345"/>
      <c r="J76" s="346"/>
      <c r="K76" s="347"/>
      <c r="L76" s="347"/>
    </row>
    <row r="77" spans="1:12" x14ac:dyDescent="0.2">
      <c r="K77" s="347"/>
      <c r="L77" s="347"/>
    </row>
    <row r="78" spans="1:12" x14ac:dyDescent="0.2">
      <c r="K78" s="347"/>
      <c r="L78" s="347"/>
    </row>
    <row r="79" spans="1:12" x14ac:dyDescent="0.2">
      <c r="K79" s="347"/>
      <c r="L79" s="347"/>
    </row>
  </sheetData>
  <mergeCells count="28">
    <mergeCell ref="E47:F47"/>
    <mergeCell ref="H47:I47"/>
    <mergeCell ref="E48:F48"/>
    <mergeCell ref="H48:I48"/>
    <mergeCell ref="E46:F46"/>
    <mergeCell ref="H46:I46"/>
    <mergeCell ref="B28:J28"/>
    <mergeCell ref="B29:J29"/>
    <mergeCell ref="B30:J30"/>
    <mergeCell ref="B31:J31"/>
    <mergeCell ref="E33:F33"/>
    <mergeCell ref="H33:I33"/>
    <mergeCell ref="B15:J15"/>
    <mergeCell ref="B16:J16"/>
    <mergeCell ref="B17:J17"/>
    <mergeCell ref="B19:B20"/>
    <mergeCell ref="C19:E19"/>
    <mergeCell ref="F19:G19"/>
    <mergeCell ref="H19:I19"/>
    <mergeCell ref="J19:J20"/>
    <mergeCell ref="B2:J2"/>
    <mergeCell ref="B3:J3"/>
    <mergeCell ref="B4:J4"/>
    <mergeCell ref="B6:B7"/>
    <mergeCell ref="C6:E6"/>
    <mergeCell ref="F6:G6"/>
    <mergeCell ref="H6:I6"/>
    <mergeCell ref="J6:J7"/>
  </mergeCells>
  <hyperlinks>
    <hyperlink ref="K2" location="'Capítulo I'!A1" display="Volver" xr:uid="{00000000-0004-0000-2900-000000000000}"/>
    <hyperlink ref="K15" location="'Capítulo I'!A1" display="Volver" xr:uid="{00000000-0004-0000-2900-000001000000}"/>
    <hyperlink ref="K28" location="'Capítulo I'!A1" display="Volver" xr:uid="{00000000-0004-0000-2900-000002000000}"/>
  </hyperlinks>
  <pageMargins left="0.70866141732283472" right="0.70866141732283472" top="0.74803149606299213" bottom="0.74803149606299213" header="0.31496062992125984" footer="0.31496062992125984"/>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tint="-0.499984740745262"/>
    <pageSetUpPr fitToPage="1"/>
  </sheetPr>
  <dimension ref="A1:P15"/>
  <sheetViews>
    <sheetView showGridLines="0" zoomScale="90" zoomScaleNormal="90" workbookViewId="0"/>
  </sheetViews>
  <sheetFormatPr baseColWidth="10" defaultColWidth="11.42578125" defaultRowHeight="12.75" x14ac:dyDescent="0.2"/>
  <cols>
    <col min="1" max="1" width="18.7109375" style="40" customWidth="1"/>
    <col min="2" max="2" width="28.28515625" style="40" customWidth="1"/>
    <col min="3" max="12" width="10.7109375" style="359" customWidth="1"/>
    <col min="13" max="13" width="11.42578125" style="40"/>
    <col min="14" max="14" width="5.28515625" style="40" customWidth="1"/>
    <col min="15" max="15" width="9" style="40" bestFit="1" customWidth="1"/>
    <col min="16" max="16384" width="11.42578125" style="40"/>
  </cols>
  <sheetData>
    <row r="1" spans="1:16" ht="42.95" customHeight="1" x14ac:dyDescent="0.2"/>
    <row r="2" spans="1:16" ht="18" x14ac:dyDescent="0.2">
      <c r="B2" s="1984" t="s">
        <v>222</v>
      </c>
      <c r="C2" s="1984"/>
      <c r="D2" s="1984"/>
      <c r="E2" s="1984"/>
      <c r="F2" s="1984"/>
      <c r="G2" s="1984"/>
      <c r="H2" s="1984"/>
      <c r="I2" s="1984"/>
      <c r="J2" s="1984"/>
      <c r="K2" s="1984"/>
      <c r="L2" s="1984"/>
      <c r="M2" s="875" t="s">
        <v>751</v>
      </c>
    </row>
    <row r="3" spans="1:16" ht="36" customHeight="1" x14ac:dyDescent="0.2">
      <c r="B3" s="1976" t="s">
        <v>223</v>
      </c>
      <c r="C3" s="2055"/>
      <c r="D3" s="2055"/>
      <c r="E3" s="2055"/>
      <c r="F3" s="2055"/>
      <c r="G3" s="2055"/>
      <c r="H3" s="2055"/>
      <c r="I3" s="2055"/>
      <c r="J3" s="2055"/>
      <c r="K3" s="2055"/>
      <c r="L3" s="2055"/>
    </row>
    <row r="4" spans="1:16" ht="19.149999999999999" customHeight="1" x14ac:dyDescent="0.2">
      <c r="B4" s="2109" t="s">
        <v>224</v>
      </c>
      <c r="C4" s="2118"/>
      <c r="D4" s="2118"/>
      <c r="E4" s="2118"/>
      <c r="F4" s="2118"/>
      <c r="G4" s="2118"/>
      <c r="H4" s="2118"/>
      <c r="I4" s="2118"/>
      <c r="J4" s="2118"/>
      <c r="K4" s="2119"/>
      <c r="L4" s="2119"/>
    </row>
    <row r="5" spans="1:16" ht="18" customHeight="1" thickBot="1" x14ac:dyDescent="0.25">
      <c r="B5" s="2011" t="s">
        <v>870</v>
      </c>
      <c r="C5" s="2012"/>
      <c r="D5" s="2012"/>
      <c r="E5" s="2012"/>
      <c r="F5" s="2012"/>
      <c r="G5" s="2012"/>
      <c r="H5" s="2012"/>
      <c r="I5" s="2012"/>
      <c r="J5" s="2012"/>
      <c r="K5" s="2012"/>
      <c r="L5" s="2012"/>
    </row>
    <row r="6" spans="1:16" ht="15" x14ac:dyDescent="0.2">
      <c r="B6" s="129"/>
      <c r="C6" s="765"/>
      <c r="D6" s="765"/>
      <c r="E6" s="765"/>
      <c r="F6" s="765"/>
      <c r="G6" s="765"/>
      <c r="H6" s="766"/>
      <c r="I6" s="765"/>
      <c r="J6" s="765"/>
      <c r="K6" s="765"/>
      <c r="L6" s="765"/>
    </row>
    <row r="7" spans="1:16" ht="20.45" customHeight="1" x14ac:dyDescent="0.2">
      <c r="B7" s="2120" t="s">
        <v>225</v>
      </c>
      <c r="C7" s="767" t="s">
        <v>227</v>
      </c>
      <c r="D7" s="767"/>
      <c r="E7" s="767" t="s">
        <v>767</v>
      </c>
      <c r="F7" s="767"/>
      <c r="G7" s="767" t="s">
        <v>799</v>
      </c>
      <c r="H7" s="767"/>
      <c r="I7" s="2121" t="s">
        <v>858</v>
      </c>
      <c r="J7" s="2121"/>
      <c r="K7" s="2121" t="s">
        <v>874</v>
      </c>
      <c r="L7" s="2121"/>
    </row>
    <row r="8" spans="1:16" x14ac:dyDescent="0.2">
      <c r="B8" s="2120"/>
      <c r="C8" s="768" t="s">
        <v>228</v>
      </c>
      <c r="D8" s="768" t="s">
        <v>229</v>
      </c>
      <c r="E8" s="768" t="s">
        <v>228</v>
      </c>
      <c r="F8" s="768" t="s">
        <v>229</v>
      </c>
      <c r="G8" s="768" t="s">
        <v>228</v>
      </c>
      <c r="H8" s="768" t="s">
        <v>229</v>
      </c>
      <c r="I8" s="768" t="s">
        <v>228</v>
      </c>
      <c r="J8" s="768" t="s">
        <v>229</v>
      </c>
      <c r="K8" s="768" t="s">
        <v>228</v>
      </c>
      <c r="L8" s="768" t="s">
        <v>229</v>
      </c>
    </row>
    <row r="9" spans="1:16" ht="18" customHeight="1" x14ac:dyDescent="0.2">
      <c r="B9" s="148" t="s">
        <v>4</v>
      </c>
      <c r="C9" s="769">
        <v>1214</v>
      </c>
      <c r="D9" s="769">
        <v>4281166</v>
      </c>
      <c r="E9" s="769">
        <v>988</v>
      </c>
      <c r="F9" s="769">
        <v>3712616.3930000002</v>
      </c>
      <c r="G9" s="769">
        <v>1830</v>
      </c>
      <c r="H9" s="769">
        <v>6970406</v>
      </c>
      <c r="I9" s="769">
        <v>1577</v>
      </c>
      <c r="J9" s="769">
        <v>5849607.5169999991</v>
      </c>
      <c r="K9" s="769">
        <v>1584</v>
      </c>
      <c r="L9" s="769">
        <v>5743360.720999999</v>
      </c>
      <c r="M9" s="94"/>
      <c r="N9" s="94"/>
      <c r="O9" s="94"/>
      <c r="P9" s="94"/>
    </row>
    <row r="10" spans="1:16" ht="18" customHeight="1" x14ac:dyDescent="0.2">
      <c r="B10" s="148" t="s">
        <v>206</v>
      </c>
      <c r="C10" s="769">
        <v>1709</v>
      </c>
      <c r="D10" s="769">
        <v>4601352</v>
      </c>
      <c r="E10" s="769">
        <v>1680</v>
      </c>
      <c r="F10" s="769">
        <v>4735425</v>
      </c>
      <c r="G10" s="769">
        <v>2355</v>
      </c>
      <c r="H10" s="769">
        <v>6737819.1680000005</v>
      </c>
      <c r="I10" s="769">
        <v>2043</v>
      </c>
      <c r="J10" s="769">
        <v>6356917.3230000008</v>
      </c>
      <c r="K10" s="769">
        <v>1762</v>
      </c>
      <c r="L10" s="769">
        <v>4718648.0049999999</v>
      </c>
      <c r="M10" s="94"/>
      <c r="N10" s="94"/>
      <c r="O10" s="94"/>
      <c r="P10" s="94"/>
    </row>
    <row r="11" spans="1:16" ht="18" customHeight="1" x14ac:dyDescent="0.2">
      <c r="B11" s="148" t="s">
        <v>6</v>
      </c>
      <c r="C11" s="769">
        <v>205</v>
      </c>
      <c r="D11" s="769">
        <v>626150</v>
      </c>
      <c r="E11" s="769">
        <v>256</v>
      </c>
      <c r="F11" s="769">
        <v>863599.21099999989</v>
      </c>
      <c r="G11" s="769">
        <v>300</v>
      </c>
      <c r="H11" s="769">
        <v>1074076.2409999999</v>
      </c>
      <c r="I11" s="769">
        <v>212</v>
      </c>
      <c r="J11" s="769">
        <v>751389.89700000011</v>
      </c>
      <c r="K11" s="769">
        <v>197</v>
      </c>
      <c r="L11" s="769">
        <v>785233.91</v>
      </c>
      <c r="M11" s="94"/>
      <c r="N11" s="349"/>
      <c r="O11" s="94"/>
      <c r="P11" s="94"/>
    </row>
    <row r="12" spans="1:16" ht="18" customHeight="1" x14ac:dyDescent="0.2">
      <c r="B12" s="148" t="s">
        <v>179</v>
      </c>
      <c r="C12" s="769">
        <v>258</v>
      </c>
      <c r="D12" s="769">
        <v>735934.43299999996</v>
      </c>
      <c r="E12" s="769">
        <v>189</v>
      </c>
      <c r="F12" s="770">
        <v>483239.22699999996</v>
      </c>
      <c r="G12" s="769">
        <v>240</v>
      </c>
      <c r="H12" s="770">
        <v>733643.88199999998</v>
      </c>
      <c r="I12" s="769">
        <v>236</v>
      </c>
      <c r="J12" s="770">
        <v>693106.47499999998</v>
      </c>
      <c r="K12" s="769">
        <v>336</v>
      </c>
      <c r="L12" s="770">
        <v>1074540.97</v>
      </c>
      <c r="M12" s="94"/>
      <c r="N12" s="94"/>
      <c r="O12" s="94"/>
      <c r="P12" s="94"/>
    </row>
    <row r="13" spans="1:16" ht="18" customHeight="1" x14ac:dyDescent="0.2">
      <c r="B13" s="148" t="s">
        <v>91</v>
      </c>
      <c r="C13" s="769">
        <v>113</v>
      </c>
      <c r="D13" s="769">
        <v>880480</v>
      </c>
      <c r="E13" s="769">
        <v>79</v>
      </c>
      <c r="F13" s="769">
        <v>812655</v>
      </c>
      <c r="G13" s="769">
        <v>75</v>
      </c>
      <c r="H13" s="769">
        <v>845426</v>
      </c>
      <c r="I13" s="769">
        <v>48</v>
      </c>
      <c r="J13" s="769">
        <v>560576</v>
      </c>
      <c r="K13" s="769">
        <v>25</v>
      </c>
      <c r="L13" s="769">
        <v>383850</v>
      </c>
      <c r="M13" s="94"/>
      <c r="N13" s="350"/>
      <c r="O13" s="94"/>
      <c r="P13" s="94"/>
    </row>
    <row r="14" spans="1:16" ht="18" customHeight="1" x14ac:dyDescent="0.2">
      <c r="B14" s="275" t="s">
        <v>8</v>
      </c>
      <c r="C14" s="771">
        <v>3499</v>
      </c>
      <c r="D14" s="771">
        <v>11125082.433</v>
      </c>
      <c r="E14" s="771">
        <v>3192</v>
      </c>
      <c r="F14" s="771">
        <v>10607534.830999998</v>
      </c>
      <c r="G14" s="771">
        <v>4800</v>
      </c>
      <c r="H14" s="771">
        <v>16361371.291000001</v>
      </c>
      <c r="I14" s="771">
        <v>4116</v>
      </c>
      <c r="J14" s="771">
        <v>14211597.211999999</v>
      </c>
      <c r="K14" s="771">
        <v>3904</v>
      </c>
      <c r="L14" s="771">
        <v>12705633.606000001</v>
      </c>
      <c r="M14" s="94"/>
    </row>
    <row r="15" spans="1:16" ht="15" x14ac:dyDescent="0.2">
      <c r="A15" s="95"/>
      <c r="B15" s="838"/>
      <c r="C15" s="839"/>
      <c r="D15" s="839"/>
      <c r="E15" s="839"/>
      <c r="F15" s="839"/>
      <c r="G15" s="839"/>
      <c r="H15" s="839"/>
      <c r="I15" s="839"/>
      <c r="J15" s="839"/>
      <c r="K15" s="839"/>
      <c r="L15" s="839"/>
      <c r="M15" s="95"/>
      <c r="N15" s="95"/>
      <c r="O15" s="95"/>
      <c r="P15" s="95"/>
    </row>
  </sheetData>
  <mergeCells count="7">
    <mergeCell ref="B2:L2"/>
    <mergeCell ref="B3:L3"/>
    <mergeCell ref="B4:L4"/>
    <mergeCell ref="B5:L5"/>
    <mergeCell ref="B7:B8"/>
    <mergeCell ref="I7:J7"/>
    <mergeCell ref="K7:L7"/>
  </mergeCells>
  <hyperlinks>
    <hyperlink ref="M2" location="'Capítulo I'!A1" display="Volver" xr:uid="{00000000-0004-0000-2A00-000000000000}"/>
  </hyperlinks>
  <pageMargins left="0.70866141732283472" right="0.70866141732283472" top="0.74803149606299213" bottom="0.74803149606299213" header="0.31496062992125984" footer="0.31496062992125984"/>
  <pageSetup scale="8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tint="-0.499984740745262"/>
    <pageSetUpPr fitToPage="1"/>
  </sheetPr>
  <dimension ref="A1:N55"/>
  <sheetViews>
    <sheetView showGridLines="0" zoomScale="90" zoomScaleNormal="90" workbookViewId="0"/>
  </sheetViews>
  <sheetFormatPr baseColWidth="10" defaultColWidth="11.42578125" defaultRowHeight="12.75" x14ac:dyDescent="0.2"/>
  <cols>
    <col min="1" max="1" width="18.5703125" style="40" customWidth="1"/>
    <col min="2" max="2" width="30.5703125" style="64" customWidth="1"/>
    <col min="3" max="3" width="38.140625" style="64" customWidth="1"/>
    <col min="4" max="4" width="12.7109375" style="64" customWidth="1"/>
    <col min="5" max="5" width="13.7109375" style="64" customWidth="1"/>
    <col min="6" max="6" width="12.7109375" style="64" customWidth="1"/>
    <col min="7" max="7" width="13.7109375" style="64" customWidth="1"/>
    <col min="8" max="8" width="12.7109375" style="64" customWidth="1"/>
    <col min="9" max="9" width="13.7109375" style="64" customWidth="1"/>
    <col min="10" max="10" width="12.7109375" style="64" customWidth="1"/>
    <col min="11" max="11" width="13.7109375" style="64" customWidth="1"/>
    <col min="12" max="12" width="12.7109375" style="64" customWidth="1"/>
    <col min="13" max="13" width="13.7109375" style="64" customWidth="1"/>
    <col min="14" max="14" width="15.28515625" style="64" bestFit="1" customWidth="1"/>
    <col min="15" max="16384" width="11.42578125" style="64"/>
  </cols>
  <sheetData>
    <row r="1" spans="1:14" ht="42.95" customHeight="1" x14ac:dyDescent="0.2">
      <c r="A1" s="518"/>
    </row>
    <row r="2" spans="1:14" ht="21" customHeight="1" x14ac:dyDescent="0.2">
      <c r="A2" s="64"/>
      <c r="B2" s="1984" t="s">
        <v>230</v>
      </c>
      <c r="C2" s="1984"/>
      <c r="D2" s="1984"/>
      <c r="E2" s="1984"/>
      <c r="F2" s="1984"/>
      <c r="G2" s="1984"/>
      <c r="H2" s="1984"/>
      <c r="I2" s="1984"/>
      <c r="J2" s="1984"/>
      <c r="K2" s="1984"/>
      <c r="L2" s="1984"/>
      <c r="M2" s="1984"/>
      <c r="N2" s="875" t="s">
        <v>751</v>
      </c>
    </row>
    <row r="3" spans="1:14" ht="27" customHeight="1" x14ac:dyDescent="0.2">
      <c r="A3" s="64"/>
      <c r="B3" s="1976" t="s">
        <v>231</v>
      </c>
      <c r="C3" s="1976"/>
      <c r="D3" s="1976"/>
      <c r="E3" s="1976"/>
      <c r="F3" s="2028"/>
      <c r="G3" s="2028"/>
      <c r="H3" s="2028"/>
      <c r="I3" s="2028"/>
      <c r="J3" s="2028"/>
      <c r="K3" s="2028"/>
      <c r="L3" s="2028"/>
      <c r="M3" s="2028"/>
    </row>
    <row r="4" spans="1:14" ht="19.149999999999999" customHeight="1" x14ac:dyDescent="0.2">
      <c r="A4" s="64"/>
      <c r="B4" s="1976" t="s">
        <v>224</v>
      </c>
      <c r="C4" s="1976"/>
      <c r="D4" s="1976"/>
      <c r="E4" s="1976"/>
      <c r="F4" s="2078"/>
      <c r="G4" s="2078"/>
      <c r="H4" s="2078"/>
      <c r="I4" s="2078"/>
      <c r="J4" s="2078"/>
      <c r="K4" s="2078"/>
      <c r="L4" s="2078"/>
      <c r="M4" s="2078"/>
    </row>
    <row r="5" spans="1:14" ht="16.5" thickBot="1" x14ac:dyDescent="0.25">
      <c r="A5" s="64"/>
      <c r="B5" s="2011" t="s">
        <v>870</v>
      </c>
      <c r="C5" s="2011"/>
      <c r="D5" s="2011"/>
      <c r="E5" s="2011"/>
      <c r="F5" s="2123"/>
      <c r="G5" s="2123"/>
      <c r="H5" s="2123"/>
      <c r="I5" s="2123"/>
      <c r="J5" s="2123"/>
      <c r="K5" s="2123"/>
      <c r="L5" s="2123"/>
      <c r="M5" s="2123"/>
    </row>
    <row r="6" spans="1:14" ht="12.75" customHeight="1" x14ac:dyDescent="0.2">
      <c r="A6" s="64"/>
      <c r="B6" s="129"/>
      <c r="C6" s="129"/>
      <c r="D6" s="129"/>
      <c r="E6" s="129"/>
      <c r="F6" s="130"/>
      <c r="G6" s="130"/>
      <c r="H6" s="130"/>
      <c r="I6" s="130"/>
      <c r="J6" s="130"/>
      <c r="K6" s="130"/>
      <c r="L6" s="130"/>
      <c r="M6" s="130"/>
    </row>
    <row r="7" spans="1:14" ht="22.5" customHeight="1" x14ac:dyDescent="0.2">
      <c r="A7" s="64"/>
      <c r="B7" s="2120" t="s">
        <v>232</v>
      </c>
      <c r="C7" s="2124" t="s">
        <v>233</v>
      </c>
      <c r="D7" s="705">
        <v>2017</v>
      </c>
      <c r="E7" s="705"/>
      <c r="F7" s="705">
        <v>2018</v>
      </c>
      <c r="G7" s="705"/>
      <c r="H7" s="705">
        <v>2019</v>
      </c>
      <c r="I7" s="705"/>
      <c r="J7" s="2122">
        <v>2020</v>
      </c>
      <c r="K7" s="2122"/>
      <c r="L7" s="2122">
        <v>2021</v>
      </c>
      <c r="M7" s="2122"/>
    </row>
    <row r="8" spans="1:14" ht="22.5" customHeight="1" x14ac:dyDescent="0.2">
      <c r="A8" s="64"/>
      <c r="B8" s="2120"/>
      <c r="C8" s="2125"/>
      <c r="D8" s="531" t="s">
        <v>228</v>
      </c>
      <c r="E8" s="531" t="s">
        <v>229</v>
      </c>
      <c r="F8" s="531" t="s">
        <v>228</v>
      </c>
      <c r="G8" s="531" t="s">
        <v>229</v>
      </c>
      <c r="H8" s="531" t="s">
        <v>228</v>
      </c>
      <c r="I8" s="531" t="s">
        <v>229</v>
      </c>
      <c r="J8" s="531" t="s">
        <v>228</v>
      </c>
      <c r="K8" s="531" t="s">
        <v>229</v>
      </c>
      <c r="L8" s="531" t="s">
        <v>228</v>
      </c>
      <c r="M8" s="531" t="s">
        <v>229</v>
      </c>
    </row>
    <row r="9" spans="1:14" ht="18" customHeight="1" x14ac:dyDescent="0.2">
      <c r="A9" s="64"/>
      <c r="B9" s="352" t="s">
        <v>4</v>
      </c>
      <c r="C9" s="153" t="s">
        <v>234</v>
      </c>
      <c r="D9" s="353">
        <v>3152.666666666667</v>
      </c>
      <c r="E9" s="353">
        <v>7598793</v>
      </c>
      <c r="F9" s="353">
        <v>3291.4166666666665</v>
      </c>
      <c r="G9" s="353">
        <v>7872855.1950000003</v>
      </c>
      <c r="H9" s="353">
        <v>3395.5</v>
      </c>
      <c r="I9" s="353">
        <v>8742479.693</v>
      </c>
      <c r="J9" s="353">
        <v>3532.833333333333</v>
      </c>
      <c r="K9" s="353">
        <v>9164137.3619999997</v>
      </c>
      <c r="L9" s="353">
        <v>3577.25</v>
      </c>
      <c r="M9" s="353">
        <v>9194215.2719999999</v>
      </c>
    </row>
    <row r="10" spans="1:14" ht="18" customHeight="1" x14ac:dyDescent="0.2">
      <c r="A10" s="64"/>
      <c r="B10" s="354"/>
      <c r="C10" s="153" t="s">
        <v>235</v>
      </c>
      <c r="D10" s="353">
        <v>1249.8333333333333</v>
      </c>
      <c r="E10" s="353">
        <v>5486504</v>
      </c>
      <c r="F10" s="353">
        <v>1334.5</v>
      </c>
      <c r="G10" s="353">
        <v>5613104.6219999995</v>
      </c>
      <c r="H10" s="353">
        <v>1212.5</v>
      </c>
      <c r="I10" s="353">
        <v>5182646.6629999997</v>
      </c>
      <c r="J10" s="353">
        <v>1170.25</v>
      </c>
      <c r="K10" s="353">
        <v>5200428.2390000001</v>
      </c>
      <c r="L10" s="353">
        <v>1160.4166666666667</v>
      </c>
      <c r="M10" s="353">
        <v>5127087.8059999999</v>
      </c>
    </row>
    <row r="11" spans="1:14" ht="18" customHeight="1" x14ac:dyDescent="0.2">
      <c r="A11" s="64"/>
      <c r="B11" s="354"/>
      <c r="C11" s="153" t="s">
        <v>236</v>
      </c>
      <c r="D11" s="353">
        <v>209</v>
      </c>
      <c r="E11" s="353">
        <v>1178831</v>
      </c>
      <c r="F11" s="353">
        <v>234.83333333333334</v>
      </c>
      <c r="G11" s="353">
        <v>1237183.2710000002</v>
      </c>
      <c r="H11" s="353">
        <v>234.25</v>
      </c>
      <c r="I11" s="353">
        <v>1336931.9709999999</v>
      </c>
      <c r="J11" s="353">
        <v>247.33333333333334</v>
      </c>
      <c r="K11" s="353">
        <v>1473763.2660000001</v>
      </c>
      <c r="L11" s="353">
        <v>259</v>
      </c>
      <c r="M11" s="353">
        <v>1589058.8770000001</v>
      </c>
    </row>
    <row r="12" spans="1:14" ht="18" customHeight="1" x14ac:dyDescent="0.2">
      <c r="A12" s="64"/>
      <c r="B12" s="354"/>
      <c r="C12" s="153" t="s">
        <v>237</v>
      </c>
      <c r="D12" s="353">
        <v>3019.5</v>
      </c>
      <c r="E12" s="353">
        <v>6795506</v>
      </c>
      <c r="F12" s="353">
        <v>3028.0833333333335</v>
      </c>
      <c r="G12" s="353">
        <v>7022157.682</v>
      </c>
      <c r="H12" s="353">
        <v>3057.9166666666665</v>
      </c>
      <c r="I12" s="353">
        <v>7233044.1290000007</v>
      </c>
      <c r="J12" s="353">
        <v>3056.25</v>
      </c>
      <c r="K12" s="353">
        <v>7593355.4969999995</v>
      </c>
      <c r="L12" s="353">
        <v>3069.6666666666665</v>
      </c>
      <c r="M12" s="353">
        <v>7913615.3540000003</v>
      </c>
    </row>
    <row r="13" spans="1:14" ht="18" customHeight="1" x14ac:dyDescent="0.2">
      <c r="A13" s="64"/>
      <c r="B13" s="354"/>
      <c r="C13" s="153" t="s">
        <v>238</v>
      </c>
      <c r="D13" s="353">
        <v>450.58333333333331</v>
      </c>
      <c r="E13" s="353">
        <v>589267</v>
      </c>
      <c r="F13" s="353">
        <v>451.91666666666669</v>
      </c>
      <c r="G13" s="353">
        <v>765832.55699999991</v>
      </c>
      <c r="H13" s="353">
        <v>470.66666666666669</v>
      </c>
      <c r="I13" s="353">
        <v>638314.60599999991</v>
      </c>
      <c r="J13" s="353">
        <v>469</v>
      </c>
      <c r="K13" s="353">
        <v>691818.79799999995</v>
      </c>
      <c r="L13" s="353">
        <v>476.08333333333331</v>
      </c>
      <c r="M13" s="353">
        <v>705753.36499999999</v>
      </c>
    </row>
    <row r="14" spans="1:14" ht="18" customHeight="1" x14ac:dyDescent="0.2">
      <c r="A14" s="64"/>
      <c r="B14" s="354"/>
      <c r="C14" s="153" t="s">
        <v>239</v>
      </c>
      <c r="D14" s="353">
        <v>1667.3333333333335</v>
      </c>
      <c r="E14" s="353">
        <v>1583062</v>
      </c>
      <c r="F14" s="353">
        <v>1532.5833333333335</v>
      </c>
      <c r="G14" s="353">
        <v>1544738.9040000001</v>
      </c>
      <c r="H14" s="353">
        <v>1497.5</v>
      </c>
      <c r="I14" s="353">
        <v>1670197.4270000001</v>
      </c>
      <c r="J14" s="353">
        <v>1449.5</v>
      </c>
      <c r="K14" s="353">
        <v>1699405.0959999999</v>
      </c>
      <c r="L14" s="353">
        <v>1412</v>
      </c>
      <c r="M14" s="353">
        <v>1614373.811</v>
      </c>
    </row>
    <row r="15" spans="1:14" ht="18" customHeight="1" x14ac:dyDescent="0.2">
      <c r="A15" s="64"/>
      <c r="B15" s="355"/>
      <c r="C15" s="275" t="s">
        <v>8</v>
      </c>
      <c r="D15" s="852">
        <v>9748.9166666666661</v>
      </c>
      <c r="E15" s="852">
        <v>23231963</v>
      </c>
      <c r="F15" s="852">
        <v>9873.3333333333321</v>
      </c>
      <c r="G15" s="852">
        <v>24055872.230999999</v>
      </c>
      <c r="H15" s="852">
        <v>9868.3333333333321</v>
      </c>
      <c r="I15" s="852">
        <v>24803614.489</v>
      </c>
      <c r="J15" s="852">
        <v>9925.1666666666661</v>
      </c>
      <c r="K15" s="852">
        <v>25822908.258000001</v>
      </c>
      <c r="L15" s="595">
        <v>9954.4166666666679</v>
      </c>
      <c r="M15" s="595">
        <v>26144104.484999999</v>
      </c>
    </row>
    <row r="16" spans="1:14" ht="18" customHeight="1" x14ac:dyDescent="0.2">
      <c r="A16" s="64"/>
      <c r="B16" s="352" t="s">
        <v>5</v>
      </c>
      <c r="C16" s="153" t="s">
        <v>234</v>
      </c>
      <c r="D16" s="851">
        <v>2757.083333333333</v>
      </c>
      <c r="E16" s="851">
        <v>6100619</v>
      </c>
      <c r="F16" s="851">
        <v>2880.6666666666665</v>
      </c>
      <c r="G16" s="851">
        <v>6579620</v>
      </c>
      <c r="H16" s="851">
        <v>3029.6666666666665</v>
      </c>
      <c r="I16" s="851">
        <v>7222004.9510000004</v>
      </c>
      <c r="J16" s="851">
        <v>3140.5833333333335</v>
      </c>
      <c r="K16" s="851">
        <v>7839485.1450000005</v>
      </c>
      <c r="L16" s="574">
        <v>3173.4166666666665</v>
      </c>
      <c r="M16" s="574">
        <v>8298397.0149999987</v>
      </c>
    </row>
    <row r="17" spans="1:13" ht="18" customHeight="1" x14ac:dyDescent="0.2">
      <c r="A17" s="64"/>
      <c r="B17" s="354"/>
      <c r="C17" s="153" t="s">
        <v>235</v>
      </c>
      <c r="D17" s="851">
        <v>655.33333333333337</v>
      </c>
      <c r="E17" s="851">
        <v>2461451</v>
      </c>
      <c r="F17" s="851">
        <v>666.83333333333326</v>
      </c>
      <c r="G17" s="851">
        <v>2606018</v>
      </c>
      <c r="H17" s="851">
        <v>701.25</v>
      </c>
      <c r="I17" s="851">
        <v>2894506.9079999998</v>
      </c>
      <c r="J17" s="851">
        <v>730.91666666666674</v>
      </c>
      <c r="K17" s="851">
        <v>3134941.0070000002</v>
      </c>
      <c r="L17" s="574">
        <v>729.5</v>
      </c>
      <c r="M17" s="574">
        <v>3249309.2570000002</v>
      </c>
    </row>
    <row r="18" spans="1:13" ht="18" customHeight="1" x14ac:dyDescent="0.2">
      <c r="A18" s="64"/>
      <c r="B18" s="354"/>
      <c r="C18" s="153" t="s">
        <v>236</v>
      </c>
      <c r="D18" s="851">
        <v>237.91666666666666</v>
      </c>
      <c r="E18" s="851">
        <v>1283229</v>
      </c>
      <c r="F18" s="851">
        <v>235.5</v>
      </c>
      <c r="G18" s="851">
        <v>1315443</v>
      </c>
      <c r="H18" s="851">
        <v>233.91666666666666</v>
      </c>
      <c r="I18" s="851">
        <v>1376416.3940000001</v>
      </c>
      <c r="J18" s="851">
        <v>231.58333333333334</v>
      </c>
      <c r="K18" s="851">
        <v>1411874.716</v>
      </c>
      <c r="L18" s="574">
        <v>225.41666666666666</v>
      </c>
      <c r="M18" s="574">
        <v>1438044.9909999999</v>
      </c>
    </row>
    <row r="19" spans="1:13" ht="18" customHeight="1" x14ac:dyDescent="0.2">
      <c r="A19" s="64"/>
      <c r="B19" s="354"/>
      <c r="C19" s="153" t="s">
        <v>237</v>
      </c>
      <c r="D19" s="851">
        <v>3054.9166666666665</v>
      </c>
      <c r="E19" s="851">
        <v>7456527</v>
      </c>
      <c r="F19" s="851">
        <v>3094.8333333333335</v>
      </c>
      <c r="G19" s="851">
        <v>7787351</v>
      </c>
      <c r="H19" s="851">
        <v>3118.3333333333335</v>
      </c>
      <c r="I19" s="851">
        <v>8203697.9689999996</v>
      </c>
      <c r="J19" s="851">
        <v>3155.0833333333335</v>
      </c>
      <c r="K19" s="851">
        <v>8720250.0800000001</v>
      </c>
      <c r="L19" s="574">
        <v>3191.75</v>
      </c>
      <c r="M19" s="574">
        <v>9230727.602</v>
      </c>
    </row>
    <row r="20" spans="1:13" ht="18" customHeight="1" x14ac:dyDescent="0.2">
      <c r="A20" s="64"/>
      <c r="B20" s="354"/>
      <c r="C20" s="153" t="s">
        <v>238</v>
      </c>
      <c r="D20" s="851">
        <v>537.83333333333337</v>
      </c>
      <c r="E20" s="851">
        <v>707275</v>
      </c>
      <c r="F20" s="851">
        <v>566.33333333333337</v>
      </c>
      <c r="G20" s="851">
        <v>773750</v>
      </c>
      <c r="H20" s="851">
        <v>576.66666666666663</v>
      </c>
      <c r="I20" s="851">
        <v>828045.41299999994</v>
      </c>
      <c r="J20" s="851">
        <v>592.33333333333337</v>
      </c>
      <c r="K20" s="851">
        <v>892161.53600000008</v>
      </c>
      <c r="L20" s="574">
        <v>612.5</v>
      </c>
      <c r="M20" s="574">
        <v>966033.96100000001</v>
      </c>
    </row>
    <row r="21" spans="1:13" ht="18" customHeight="1" x14ac:dyDescent="0.2">
      <c r="A21" s="64"/>
      <c r="B21" s="354"/>
      <c r="C21" s="153" t="s">
        <v>239</v>
      </c>
      <c r="D21" s="851">
        <v>1718.9166666666665</v>
      </c>
      <c r="E21" s="851">
        <v>1726407</v>
      </c>
      <c r="F21" s="851">
        <v>1730.8333333333335</v>
      </c>
      <c r="G21" s="851">
        <v>1734052</v>
      </c>
      <c r="H21" s="851">
        <v>1677.5</v>
      </c>
      <c r="I21" s="851">
        <v>1768033.331</v>
      </c>
      <c r="J21" s="851">
        <v>1612.5833333333335</v>
      </c>
      <c r="K21" s="851">
        <v>1775148.2690000001</v>
      </c>
      <c r="L21" s="574">
        <v>1563.8333333333333</v>
      </c>
      <c r="M21" s="574">
        <v>1809783.635</v>
      </c>
    </row>
    <row r="22" spans="1:13" ht="18" customHeight="1" x14ac:dyDescent="0.2">
      <c r="A22" s="64"/>
      <c r="B22" s="355"/>
      <c r="C22" s="275" t="s">
        <v>8</v>
      </c>
      <c r="D22" s="852">
        <v>8962</v>
      </c>
      <c r="E22" s="852">
        <v>19735508</v>
      </c>
      <c r="F22" s="852">
        <v>9175</v>
      </c>
      <c r="G22" s="852">
        <v>20796234</v>
      </c>
      <c r="H22" s="852">
        <v>9337.3333333333321</v>
      </c>
      <c r="I22" s="852">
        <v>22292704.965999998</v>
      </c>
      <c r="J22" s="852">
        <v>9463.0833333333321</v>
      </c>
      <c r="K22" s="852">
        <v>23773860.752999999</v>
      </c>
      <c r="L22" s="595">
        <v>9496.4166666666661</v>
      </c>
      <c r="M22" s="595">
        <v>24992296.461000003</v>
      </c>
    </row>
    <row r="23" spans="1:13" ht="18" customHeight="1" x14ac:dyDescent="0.2">
      <c r="A23" s="64"/>
      <c r="B23" s="352" t="s">
        <v>6</v>
      </c>
      <c r="C23" s="153" t="s">
        <v>234</v>
      </c>
      <c r="D23" s="851">
        <v>671.75</v>
      </c>
      <c r="E23" s="851">
        <v>1406655.578</v>
      </c>
      <c r="F23" s="851">
        <v>657.75</v>
      </c>
      <c r="G23" s="851">
        <v>1418529.3620000002</v>
      </c>
      <c r="H23" s="851">
        <v>648</v>
      </c>
      <c r="I23" s="851">
        <v>1473375.2060000002</v>
      </c>
      <c r="J23" s="851">
        <v>643.5</v>
      </c>
      <c r="K23" s="851">
        <v>1515739.7169999999</v>
      </c>
      <c r="L23" s="574">
        <v>623</v>
      </c>
      <c r="M23" s="574">
        <v>1518980.7450000001</v>
      </c>
    </row>
    <row r="24" spans="1:13" ht="18" customHeight="1" x14ac:dyDescent="0.2">
      <c r="A24" s="64"/>
      <c r="B24" s="354"/>
      <c r="C24" s="153" t="s">
        <v>235</v>
      </c>
      <c r="D24" s="851">
        <v>240.25</v>
      </c>
      <c r="E24" s="851">
        <v>804587.3409999999</v>
      </c>
      <c r="F24" s="851">
        <v>243.75</v>
      </c>
      <c r="G24" s="851">
        <v>837670.52200000011</v>
      </c>
      <c r="H24" s="851">
        <v>242</v>
      </c>
      <c r="I24" s="851">
        <v>865622.054</v>
      </c>
      <c r="J24" s="851">
        <v>233.33333333333331</v>
      </c>
      <c r="K24" s="851">
        <v>857352.09600000014</v>
      </c>
      <c r="L24" s="574">
        <v>232.41666666666666</v>
      </c>
      <c r="M24" s="574">
        <v>919574.63099999994</v>
      </c>
    </row>
    <row r="25" spans="1:13" ht="18" customHeight="1" x14ac:dyDescent="0.2">
      <c r="A25" s="64"/>
      <c r="B25" s="148"/>
      <c r="C25" s="153" t="s">
        <v>236</v>
      </c>
      <c r="D25" s="851">
        <v>48.333333333333336</v>
      </c>
      <c r="E25" s="851">
        <v>198408.60699999999</v>
      </c>
      <c r="F25" s="851">
        <v>45.333333333333336</v>
      </c>
      <c r="G25" s="851">
        <v>189705.24399999998</v>
      </c>
      <c r="H25" s="851">
        <v>44.25</v>
      </c>
      <c r="I25" s="851">
        <v>192913.829</v>
      </c>
      <c r="J25" s="851">
        <v>42.083333333333336</v>
      </c>
      <c r="K25" s="851">
        <v>191164.329</v>
      </c>
      <c r="L25" s="574">
        <v>43.666666666666664</v>
      </c>
      <c r="M25" s="574">
        <v>221456.40299999999</v>
      </c>
    </row>
    <row r="26" spans="1:13" ht="18" customHeight="1" x14ac:dyDescent="0.2">
      <c r="A26" s="64"/>
      <c r="B26" s="148"/>
      <c r="C26" s="153" t="s">
        <v>237</v>
      </c>
      <c r="D26" s="851">
        <v>1109.1666666666667</v>
      </c>
      <c r="E26" s="851">
        <v>2451213.4279999994</v>
      </c>
      <c r="F26" s="851">
        <v>1106.9166666666667</v>
      </c>
      <c r="G26" s="851">
        <v>2510063.7089999998</v>
      </c>
      <c r="H26" s="851">
        <v>1103.75</v>
      </c>
      <c r="I26" s="851">
        <v>2588187.3049999997</v>
      </c>
      <c r="J26" s="851">
        <v>1100.8333333333333</v>
      </c>
      <c r="K26" s="851">
        <v>2726429.656</v>
      </c>
      <c r="L26" s="574">
        <v>1097.8333333333333</v>
      </c>
      <c r="M26" s="574">
        <v>2856409.2309999992</v>
      </c>
    </row>
    <row r="27" spans="1:13" ht="18" customHeight="1" x14ac:dyDescent="0.2">
      <c r="A27" s="64"/>
      <c r="B27" s="148"/>
      <c r="C27" s="153" t="s">
        <v>238</v>
      </c>
      <c r="D27" s="851">
        <v>143.75</v>
      </c>
      <c r="E27" s="851">
        <v>168513.856</v>
      </c>
      <c r="F27" s="851">
        <v>142.58333333333334</v>
      </c>
      <c r="G27" s="851">
        <v>172652.37699999998</v>
      </c>
      <c r="H27" s="851">
        <v>143.5</v>
      </c>
      <c r="I27" s="851">
        <v>179973.58399999997</v>
      </c>
      <c r="J27" s="851">
        <v>143.08333333333334</v>
      </c>
      <c r="K27" s="851">
        <v>191955.64</v>
      </c>
      <c r="L27" s="574">
        <v>144.83333333333334</v>
      </c>
      <c r="M27" s="574">
        <v>206047.02299999999</v>
      </c>
    </row>
    <row r="28" spans="1:13" ht="18" customHeight="1" x14ac:dyDescent="0.2">
      <c r="A28" s="64"/>
      <c r="B28" s="148"/>
      <c r="C28" s="153" t="s">
        <v>239</v>
      </c>
      <c r="D28" s="851">
        <v>539.25</v>
      </c>
      <c r="E28" s="851">
        <v>495695.18199999997</v>
      </c>
      <c r="F28" s="851">
        <v>510.25</v>
      </c>
      <c r="G28" s="851">
        <v>495678.239</v>
      </c>
      <c r="H28" s="851">
        <v>480.66666666666663</v>
      </c>
      <c r="I28" s="851">
        <v>484881.31099999999</v>
      </c>
      <c r="J28" s="851">
        <v>443.16666666666663</v>
      </c>
      <c r="K28" s="851">
        <v>469329.68100000004</v>
      </c>
      <c r="L28" s="574">
        <v>420.58333333333331</v>
      </c>
      <c r="M28" s="574">
        <v>468339.054</v>
      </c>
    </row>
    <row r="29" spans="1:13" ht="18" customHeight="1" x14ac:dyDescent="0.2">
      <c r="A29" s="64"/>
      <c r="B29" s="355"/>
      <c r="C29" s="231" t="s">
        <v>8</v>
      </c>
      <c r="D29" s="852">
        <v>2752.5</v>
      </c>
      <c r="E29" s="852">
        <v>5525073.9919999987</v>
      </c>
      <c r="F29" s="852">
        <v>2706.5833333333335</v>
      </c>
      <c r="G29" s="852">
        <v>5624299.4530000007</v>
      </c>
      <c r="H29" s="852">
        <v>2662.1666666666665</v>
      </c>
      <c r="I29" s="852">
        <v>5784953.2889999989</v>
      </c>
      <c r="J29" s="852">
        <v>2606</v>
      </c>
      <c r="K29" s="852">
        <v>5951971.1189999999</v>
      </c>
      <c r="L29" s="595">
        <v>2562.3333333333335</v>
      </c>
      <c r="M29" s="595">
        <v>6190807.0869999994</v>
      </c>
    </row>
    <row r="30" spans="1:13" ht="18" customHeight="1" x14ac:dyDescent="0.2">
      <c r="A30" s="64"/>
      <c r="B30" s="356" t="s">
        <v>85</v>
      </c>
      <c r="C30" s="153" t="s">
        <v>234</v>
      </c>
      <c r="D30" s="357">
        <v>6581.5</v>
      </c>
      <c r="E30" s="357">
        <v>15106067.578</v>
      </c>
      <c r="F30" s="357">
        <v>6829.833333333333</v>
      </c>
      <c r="G30" s="357">
        <v>15871004.557</v>
      </c>
      <c r="H30" s="357">
        <v>7073.1666666666661</v>
      </c>
      <c r="I30" s="357">
        <v>17437859.850000001</v>
      </c>
      <c r="J30" s="357">
        <v>7316.9166666666661</v>
      </c>
      <c r="K30" s="357">
        <v>18519362.223999999</v>
      </c>
      <c r="L30" s="357">
        <v>7373.6666666666661</v>
      </c>
      <c r="M30" s="357">
        <v>19011593.032000002</v>
      </c>
    </row>
    <row r="31" spans="1:13" ht="18" customHeight="1" x14ac:dyDescent="0.2">
      <c r="A31" s="64"/>
      <c r="B31" s="148"/>
      <c r="C31" s="153" t="s">
        <v>235</v>
      </c>
      <c r="D31" s="357">
        <v>2145.4166666666665</v>
      </c>
      <c r="E31" s="357">
        <v>8752542.341</v>
      </c>
      <c r="F31" s="357">
        <v>2245.083333333333</v>
      </c>
      <c r="G31" s="357">
        <v>9056793.1439999994</v>
      </c>
      <c r="H31" s="357">
        <v>2155.75</v>
      </c>
      <c r="I31" s="357">
        <v>8942775.625</v>
      </c>
      <c r="J31" s="357">
        <v>2134.5</v>
      </c>
      <c r="K31" s="357">
        <v>9192721.3420000002</v>
      </c>
      <c r="L31" s="357">
        <v>2122.3333333333335</v>
      </c>
      <c r="M31" s="357">
        <v>9295971.6940000001</v>
      </c>
    </row>
    <row r="32" spans="1:13" ht="18" customHeight="1" x14ac:dyDescent="0.2">
      <c r="A32" s="64"/>
      <c r="B32" s="148"/>
      <c r="C32" s="153" t="s">
        <v>236</v>
      </c>
      <c r="D32" s="357">
        <v>495.24999999999994</v>
      </c>
      <c r="E32" s="357">
        <v>2660468.6069999998</v>
      </c>
      <c r="F32" s="357">
        <v>515.66666666666674</v>
      </c>
      <c r="G32" s="357">
        <v>2742331.5150000001</v>
      </c>
      <c r="H32" s="357">
        <v>512.41666666666663</v>
      </c>
      <c r="I32" s="357">
        <v>2906262.1940000001</v>
      </c>
      <c r="J32" s="357">
        <v>521</v>
      </c>
      <c r="K32" s="357">
        <v>3076802.3109999998</v>
      </c>
      <c r="L32" s="357">
        <v>528.08333333333326</v>
      </c>
      <c r="M32" s="357">
        <v>3248560.2709999997</v>
      </c>
    </row>
    <row r="33" spans="1:13" ht="18" customHeight="1" x14ac:dyDescent="0.2">
      <c r="A33" s="64"/>
      <c r="B33" s="148"/>
      <c r="C33" s="153" t="s">
        <v>237</v>
      </c>
      <c r="D33" s="357">
        <v>7183.583333333333</v>
      </c>
      <c r="E33" s="357">
        <v>16703246.427999999</v>
      </c>
      <c r="F33" s="357">
        <v>7229.8333333333339</v>
      </c>
      <c r="G33" s="357">
        <v>17319572.390999999</v>
      </c>
      <c r="H33" s="357">
        <v>7280</v>
      </c>
      <c r="I33" s="357">
        <v>18024929.403000001</v>
      </c>
      <c r="J33" s="357">
        <v>7312.166666666667</v>
      </c>
      <c r="K33" s="357">
        <v>19040035.232999999</v>
      </c>
      <c r="L33" s="357">
        <v>7359.2499999999991</v>
      </c>
      <c r="M33" s="357">
        <v>20000752.186999999</v>
      </c>
    </row>
    <row r="34" spans="1:13" ht="18" customHeight="1" x14ac:dyDescent="0.2">
      <c r="A34" s="64"/>
      <c r="B34" s="148"/>
      <c r="C34" s="153" t="s">
        <v>238</v>
      </c>
      <c r="D34" s="357">
        <v>1132.1666666666667</v>
      </c>
      <c r="E34" s="357">
        <v>1465055.8559999999</v>
      </c>
      <c r="F34" s="357">
        <v>1160.8333333333333</v>
      </c>
      <c r="G34" s="357">
        <v>1712234.9339999999</v>
      </c>
      <c r="H34" s="357">
        <v>1190.8333333333333</v>
      </c>
      <c r="I34" s="357">
        <v>1646333.6029999999</v>
      </c>
      <c r="J34" s="357">
        <v>1204.4166666666667</v>
      </c>
      <c r="K34" s="357">
        <v>1775935.9739999999</v>
      </c>
      <c r="L34" s="357">
        <v>1233.4166666666665</v>
      </c>
      <c r="M34" s="357">
        <v>1877834.3489999999</v>
      </c>
    </row>
    <row r="35" spans="1:13" ht="18" customHeight="1" x14ac:dyDescent="0.2">
      <c r="A35" s="64"/>
      <c r="B35" s="148"/>
      <c r="C35" s="153" t="s">
        <v>239</v>
      </c>
      <c r="D35" s="357">
        <v>3925.5</v>
      </c>
      <c r="E35" s="357">
        <v>3805164.182</v>
      </c>
      <c r="F35" s="357">
        <v>3773.666666666667</v>
      </c>
      <c r="G35" s="357">
        <v>3774469.1430000002</v>
      </c>
      <c r="H35" s="357">
        <v>3655.6666666666665</v>
      </c>
      <c r="I35" s="357">
        <v>3923112.0690000001</v>
      </c>
      <c r="J35" s="357">
        <v>3505.25</v>
      </c>
      <c r="K35" s="357">
        <v>3943883.0460000001</v>
      </c>
      <c r="L35" s="357">
        <v>3396.4166666666665</v>
      </c>
      <c r="M35" s="357">
        <v>3892496.5</v>
      </c>
    </row>
    <row r="36" spans="1:13" ht="18" customHeight="1" x14ac:dyDescent="0.2">
      <c r="A36" s="64"/>
      <c r="B36" s="355"/>
      <c r="C36" s="275" t="s">
        <v>8</v>
      </c>
      <c r="D36" s="852">
        <v>21463.416666666668</v>
      </c>
      <c r="E36" s="852">
        <v>48492544.991999999</v>
      </c>
      <c r="F36" s="852">
        <v>21754.916666666664</v>
      </c>
      <c r="G36" s="852">
        <v>50476405.683999993</v>
      </c>
      <c r="H36" s="852">
        <v>21867.833333333332</v>
      </c>
      <c r="I36" s="852">
        <v>52881272.743999995</v>
      </c>
      <c r="J36" s="852">
        <v>21994.25</v>
      </c>
      <c r="K36" s="852">
        <v>55548740.129999995</v>
      </c>
      <c r="L36" s="595">
        <v>22013.166666666668</v>
      </c>
      <c r="M36" s="595">
        <v>57327208.033</v>
      </c>
    </row>
    <row r="37" spans="1:13" ht="18" customHeight="1" x14ac:dyDescent="0.2">
      <c r="A37" s="64"/>
      <c r="B37" s="352" t="s">
        <v>240</v>
      </c>
      <c r="C37" s="153" t="s">
        <v>234</v>
      </c>
      <c r="D37" s="353">
        <v>3027.3333333333335</v>
      </c>
      <c r="E37" s="353">
        <v>7279960.665000001</v>
      </c>
      <c r="F37" s="353">
        <v>2870.5</v>
      </c>
      <c r="G37" s="353">
        <v>6939352.4260000009</v>
      </c>
      <c r="H37" s="353">
        <v>2738</v>
      </c>
      <c r="I37" s="353">
        <v>6731995.3529999992</v>
      </c>
      <c r="J37" s="353">
        <v>2586.3333333333335</v>
      </c>
      <c r="K37" s="353">
        <v>6363513.0339999991</v>
      </c>
      <c r="L37" s="353">
        <v>2473.9166666666665</v>
      </c>
      <c r="M37" s="353">
        <v>6149294.7369999988</v>
      </c>
    </row>
    <row r="38" spans="1:13" ht="18" customHeight="1" x14ac:dyDescent="0.2">
      <c r="A38" s="64"/>
      <c r="B38" s="148"/>
      <c r="C38" s="153" t="s">
        <v>235</v>
      </c>
      <c r="D38" s="353">
        <v>1207.5</v>
      </c>
      <c r="E38" s="353">
        <v>4364442.034</v>
      </c>
      <c r="F38" s="353">
        <v>1172.0833333333335</v>
      </c>
      <c r="G38" s="353">
        <v>4322732.5480000004</v>
      </c>
      <c r="H38" s="353">
        <v>1121.3333333333333</v>
      </c>
      <c r="I38" s="353">
        <v>4124858.4210000001</v>
      </c>
      <c r="J38" s="353">
        <v>1071</v>
      </c>
      <c r="K38" s="353">
        <v>3926855.5179999997</v>
      </c>
      <c r="L38" s="353">
        <v>979.83333333333337</v>
      </c>
      <c r="M38" s="353">
        <v>3651022.071</v>
      </c>
    </row>
    <row r="39" spans="1:13" ht="18" customHeight="1" x14ac:dyDescent="0.2">
      <c r="A39" s="64"/>
      <c r="B39" s="148"/>
      <c r="C39" s="153" t="s">
        <v>236</v>
      </c>
      <c r="D39" s="353">
        <v>142.58333333333331</v>
      </c>
      <c r="E39" s="353">
        <v>381309.02399999998</v>
      </c>
      <c r="F39" s="353">
        <v>136.66666666666669</v>
      </c>
      <c r="G39" s="353">
        <v>351206.41599999997</v>
      </c>
      <c r="H39" s="353">
        <v>139.41666666666666</v>
      </c>
      <c r="I39" s="353">
        <v>376514.18200000003</v>
      </c>
      <c r="J39" s="353">
        <v>143.08333333333334</v>
      </c>
      <c r="K39" s="353">
        <v>410911.92499999999</v>
      </c>
      <c r="L39" s="353">
        <v>143</v>
      </c>
      <c r="M39" s="353">
        <v>426054.83100000006</v>
      </c>
    </row>
    <row r="40" spans="1:13" ht="18" customHeight="1" x14ac:dyDescent="0.2">
      <c r="A40" s="64"/>
      <c r="B40" s="148"/>
      <c r="C40" s="153" t="s">
        <v>237</v>
      </c>
      <c r="D40" s="353">
        <v>4758.166666666667</v>
      </c>
      <c r="E40" s="353">
        <v>7516377.0559999999</v>
      </c>
      <c r="F40" s="353">
        <v>4684.166666666667</v>
      </c>
      <c r="G40" s="353">
        <v>7595908.3659999985</v>
      </c>
      <c r="H40" s="353">
        <v>4567.5833333333339</v>
      </c>
      <c r="I40" s="353">
        <v>7679898.7869999995</v>
      </c>
      <c r="J40" s="353">
        <v>4477.25</v>
      </c>
      <c r="K40" s="353">
        <v>7794704.3500000024</v>
      </c>
      <c r="L40" s="353">
        <v>4375.416666666667</v>
      </c>
      <c r="M40" s="353">
        <v>7901121.8589999992</v>
      </c>
    </row>
    <row r="41" spans="1:13" ht="18" customHeight="1" x14ac:dyDescent="0.2">
      <c r="A41" s="64"/>
      <c r="B41" s="148"/>
      <c r="C41" s="153" t="s">
        <v>238</v>
      </c>
      <c r="D41" s="353">
        <v>225.75</v>
      </c>
      <c r="E41" s="353">
        <v>222739.057</v>
      </c>
      <c r="F41" s="353">
        <v>225.66666666666666</v>
      </c>
      <c r="G41" s="353">
        <v>228498.36000000002</v>
      </c>
      <c r="H41" s="353">
        <v>223.33333333333334</v>
      </c>
      <c r="I41" s="353">
        <v>231225.51700000002</v>
      </c>
      <c r="J41" s="353">
        <v>226.16666666666666</v>
      </c>
      <c r="K41" s="353">
        <v>242263.28099999999</v>
      </c>
      <c r="L41" s="353">
        <v>237.5</v>
      </c>
      <c r="M41" s="353">
        <v>267058.90399999998</v>
      </c>
    </row>
    <row r="42" spans="1:13" ht="18" customHeight="1" x14ac:dyDescent="0.2">
      <c r="A42" s="64"/>
      <c r="B42" s="148"/>
      <c r="C42" s="153" t="s">
        <v>239</v>
      </c>
      <c r="D42" s="353">
        <v>1217.3333333333335</v>
      </c>
      <c r="E42" s="353">
        <v>726662.36399999983</v>
      </c>
      <c r="F42" s="353">
        <v>1170.9166666666665</v>
      </c>
      <c r="G42" s="353">
        <v>718411.81099999999</v>
      </c>
      <c r="H42" s="353">
        <v>1101.1666666666665</v>
      </c>
      <c r="I42" s="353">
        <v>699736.37000000011</v>
      </c>
      <c r="J42" s="353">
        <v>963.25</v>
      </c>
      <c r="K42" s="353">
        <v>640741.05700000003</v>
      </c>
      <c r="L42" s="353">
        <v>912.5</v>
      </c>
      <c r="M42" s="353">
        <v>638316.19699999993</v>
      </c>
    </row>
    <row r="43" spans="1:13" ht="18" customHeight="1" x14ac:dyDescent="0.2">
      <c r="A43" s="64"/>
      <c r="B43" s="148"/>
      <c r="C43" s="358" t="s">
        <v>244</v>
      </c>
      <c r="D43" s="135">
        <v>411.75</v>
      </c>
      <c r="E43" s="135">
        <v>463586.14900000003</v>
      </c>
      <c r="F43" s="135">
        <v>384.5</v>
      </c>
      <c r="G43" s="135">
        <v>440919.02</v>
      </c>
      <c r="H43" s="135">
        <v>355.83333333333337</v>
      </c>
      <c r="I43" s="135">
        <v>416953.64599999995</v>
      </c>
      <c r="J43" s="135">
        <v>328.16666666666663</v>
      </c>
      <c r="K43" s="135">
        <v>392179.16599999997</v>
      </c>
      <c r="L43" s="135">
        <v>297.58333333333331</v>
      </c>
      <c r="M43" s="135">
        <v>363512.26600000006</v>
      </c>
    </row>
    <row r="44" spans="1:13" ht="18" customHeight="1" x14ac:dyDescent="0.2">
      <c r="A44" s="64"/>
      <c r="B44" s="355"/>
      <c r="C44" s="275" t="s">
        <v>8</v>
      </c>
      <c r="D44" s="852">
        <v>10990.416666666668</v>
      </c>
      <c r="E44" s="852">
        <v>20955076.348999999</v>
      </c>
      <c r="F44" s="852">
        <v>10644.5</v>
      </c>
      <c r="G44" s="852">
        <v>20597028.946999997</v>
      </c>
      <c r="H44" s="852">
        <v>10246.666666666668</v>
      </c>
      <c r="I44" s="852">
        <v>20261182.276000004</v>
      </c>
      <c r="J44" s="852">
        <v>9795.25</v>
      </c>
      <c r="K44" s="852">
        <v>19771168.331000004</v>
      </c>
      <c r="L44" s="595">
        <v>9419.7500000000018</v>
      </c>
      <c r="M44" s="267">
        <v>19396380.864999995</v>
      </c>
    </row>
    <row r="45" spans="1:13" ht="18" customHeight="1" x14ac:dyDescent="0.2">
      <c r="A45" s="64"/>
      <c r="B45" s="356" t="s">
        <v>241</v>
      </c>
      <c r="C45" s="153" t="s">
        <v>234</v>
      </c>
      <c r="D45" s="357">
        <v>9608.8333333333339</v>
      </c>
      <c r="E45" s="357">
        <v>22386028.243000001</v>
      </c>
      <c r="F45" s="357">
        <v>9700.3333333333321</v>
      </c>
      <c r="G45" s="357">
        <v>22810356.983000003</v>
      </c>
      <c r="H45" s="357">
        <v>9811.1666666666661</v>
      </c>
      <c r="I45" s="357">
        <v>24169855.203000002</v>
      </c>
      <c r="J45" s="357">
        <v>9903.25</v>
      </c>
      <c r="K45" s="357">
        <v>24882875.257999998</v>
      </c>
      <c r="L45" s="357">
        <v>9847.5833333333321</v>
      </c>
      <c r="M45" s="357">
        <v>25160887.769000001</v>
      </c>
    </row>
    <row r="46" spans="1:13" ht="18" customHeight="1" x14ac:dyDescent="0.2">
      <c r="A46" s="64"/>
      <c r="B46" s="148"/>
      <c r="C46" s="153" t="s">
        <v>235</v>
      </c>
      <c r="D46" s="357">
        <v>3352.9166666666665</v>
      </c>
      <c r="E46" s="357">
        <v>13116984.375</v>
      </c>
      <c r="F46" s="357">
        <v>3417.1666666666665</v>
      </c>
      <c r="G46" s="357">
        <v>13379525.692</v>
      </c>
      <c r="H46" s="357">
        <v>3277.083333333333</v>
      </c>
      <c r="I46" s="357">
        <v>13067634.046</v>
      </c>
      <c r="J46" s="357">
        <v>3205.5</v>
      </c>
      <c r="K46" s="357">
        <v>13119576.859999999</v>
      </c>
      <c r="L46" s="357">
        <v>3102.166666666667</v>
      </c>
      <c r="M46" s="357">
        <v>12946993.765000001</v>
      </c>
    </row>
    <row r="47" spans="1:13" ht="18" customHeight="1" x14ac:dyDescent="0.2">
      <c r="A47" s="64"/>
      <c r="B47" s="148"/>
      <c r="C47" s="153" t="s">
        <v>236</v>
      </c>
      <c r="D47" s="357">
        <v>637.83333333333326</v>
      </c>
      <c r="E47" s="357">
        <v>3041777.6310000001</v>
      </c>
      <c r="F47" s="357">
        <v>652.33333333333348</v>
      </c>
      <c r="G47" s="357">
        <v>3093537.9309999999</v>
      </c>
      <c r="H47" s="357">
        <v>651.83333333333326</v>
      </c>
      <c r="I47" s="357">
        <v>3282776.3760000002</v>
      </c>
      <c r="J47" s="357">
        <v>664.08333333333337</v>
      </c>
      <c r="K47" s="357">
        <v>3487714.2359999996</v>
      </c>
      <c r="L47" s="357">
        <v>671.08333333333326</v>
      </c>
      <c r="M47" s="357">
        <v>3674615.102</v>
      </c>
    </row>
    <row r="48" spans="1:13" ht="18" customHeight="1" x14ac:dyDescent="0.2">
      <c r="A48" s="64"/>
      <c r="B48" s="148"/>
      <c r="C48" s="153" t="s">
        <v>237</v>
      </c>
      <c r="D48" s="357">
        <v>11941.75</v>
      </c>
      <c r="E48" s="357">
        <v>24219623.483999997</v>
      </c>
      <c r="F48" s="357">
        <v>11914</v>
      </c>
      <c r="G48" s="357">
        <v>24915480.756999999</v>
      </c>
      <c r="H48" s="357">
        <v>11847.583333333334</v>
      </c>
      <c r="I48" s="357">
        <v>25704828.190000001</v>
      </c>
      <c r="J48" s="357">
        <v>11789.416666666668</v>
      </c>
      <c r="K48" s="357">
        <v>26834739.583000001</v>
      </c>
      <c r="L48" s="357">
        <v>11734.666666666666</v>
      </c>
      <c r="M48" s="357">
        <v>27901874.045999996</v>
      </c>
    </row>
    <row r="49" spans="1:13" ht="18" customHeight="1" x14ac:dyDescent="0.2">
      <c r="A49" s="64"/>
      <c r="B49" s="148"/>
      <c r="C49" s="153" t="s">
        <v>238</v>
      </c>
      <c r="D49" s="357">
        <v>1357.9166666666667</v>
      </c>
      <c r="E49" s="357">
        <v>1687794.9129999999</v>
      </c>
      <c r="F49" s="357">
        <v>1386.5</v>
      </c>
      <c r="G49" s="357">
        <v>1940733.294</v>
      </c>
      <c r="H49" s="357">
        <v>1414.1666666666665</v>
      </c>
      <c r="I49" s="357">
        <v>1877559.1199999999</v>
      </c>
      <c r="J49" s="357">
        <v>1430.5833333333335</v>
      </c>
      <c r="K49" s="357">
        <v>2018199.2549999999</v>
      </c>
      <c r="L49" s="357">
        <v>1470.9166666666665</v>
      </c>
      <c r="M49" s="357">
        <v>2144893.253</v>
      </c>
    </row>
    <row r="50" spans="1:13" ht="18" customHeight="1" x14ac:dyDescent="0.2">
      <c r="A50" s="64"/>
      <c r="B50" s="148"/>
      <c r="C50" s="153" t="s">
        <v>239</v>
      </c>
      <c r="D50" s="357">
        <v>5142.8333333333339</v>
      </c>
      <c r="E50" s="357">
        <v>4531826.5460000001</v>
      </c>
      <c r="F50" s="357">
        <v>4944.5833333333339</v>
      </c>
      <c r="G50" s="357">
        <v>4492880.9539999999</v>
      </c>
      <c r="H50" s="357">
        <v>4756.833333333333</v>
      </c>
      <c r="I50" s="357">
        <v>4622848.4390000002</v>
      </c>
      <c r="J50" s="357">
        <v>4468.5</v>
      </c>
      <c r="K50" s="357">
        <v>4584624.1030000001</v>
      </c>
      <c r="L50" s="357">
        <v>4308.9166666666661</v>
      </c>
      <c r="M50" s="357">
        <v>4530812.6969999997</v>
      </c>
    </row>
    <row r="51" spans="1:13" ht="18" customHeight="1" x14ac:dyDescent="0.2">
      <c r="A51" s="64"/>
      <c r="B51" s="148"/>
      <c r="C51" s="153" t="s">
        <v>244</v>
      </c>
      <c r="D51" s="357">
        <v>411.75</v>
      </c>
      <c r="E51" s="357">
        <v>463586.14900000003</v>
      </c>
      <c r="F51" s="357">
        <v>384.5</v>
      </c>
      <c r="G51" s="357">
        <v>440919.02</v>
      </c>
      <c r="H51" s="357">
        <v>355.83333333333337</v>
      </c>
      <c r="I51" s="357">
        <v>416953.64599999995</v>
      </c>
      <c r="J51" s="357">
        <v>328.16666666666663</v>
      </c>
      <c r="K51" s="357">
        <v>392179.16599999997</v>
      </c>
      <c r="L51" s="357">
        <v>297.58333333333331</v>
      </c>
      <c r="M51" s="357">
        <v>363512.26600000006</v>
      </c>
    </row>
    <row r="52" spans="1:13" ht="18" customHeight="1" x14ac:dyDescent="0.2">
      <c r="A52" s="64"/>
      <c r="B52" s="355"/>
      <c r="C52" s="275" t="s">
        <v>8</v>
      </c>
      <c r="D52" s="852">
        <v>32453.833333333336</v>
      </c>
      <c r="E52" s="852">
        <v>69447621.341000006</v>
      </c>
      <c r="F52" s="852">
        <v>32399.416666666664</v>
      </c>
      <c r="G52" s="852">
        <v>71073434.630999997</v>
      </c>
      <c r="H52" s="852">
        <v>32114.5</v>
      </c>
      <c r="I52" s="852">
        <v>73142455.019999996</v>
      </c>
      <c r="J52" s="852">
        <v>31789.5</v>
      </c>
      <c r="K52" s="852">
        <v>75319908.460999995</v>
      </c>
      <c r="L52" s="595">
        <v>31432.916666666668</v>
      </c>
      <c r="M52" s="595">
        <v>76723588.898000002</v>
      </c>
    </row>
    <row r="53" spans="1:13" ht="12" customHeight="1" x14ac:dyDescent="0.2">
      <c r="B53" s="72" t="s">
        <v>768</v>
      </c>
      <c r="C53" s="72"/>
      <c r="D53" s="72"/>
      <c r="E53" s="72"/>
      <c r="F53" s="72"/>
      <c r="G53" s="72"/>
      <c r="H53" s="72"/>
      <c r="I53" s="72"/>
      <c r="J53" s="72"/>
      <c r="K53" s="72"/>
      <c r="L53" s="72"/>
      <c r="M53" s="72"/>
    </row>
    <row r="54" spans="1:13" x14ac:dyDescent="0.2">
      <c r="K54" s="71"/>
    </row>
    <row r="55" spans="1:13" x14ac:dyDescent="0.2">
      <c r="D55" s="610"/>
      <c r="E55" s="610"/>
      <c r="F55" s="610"/>
      <c r="G55" s="610"/>
      <c r="H55" s="610"/>
      <c r="I55" s="610"/>
      <c r="J55" s="610"/>
      <c r="K55" s="610"/>
    </row>
  </sheetData>
  <mergeCells count="8">
    <mergeCell ref="J7:K7"/>
    <mergeCell ref="B2:M2"/>
    <mergeCell ref="B3:M3"/>
    <mergeCell ref="B4:M4"/>
    <mergeCell ref="B5:M5"/>
    <mergeCell ref="B7:B8"/>
    <mergeCell ref="C7:C8"/>
    <mergeCell ref="L7:M7"/>
  </mergeCells>
  <hyperlinks>
    <hyperlink ref="N2" location="'Capítulo I'!A1" display="Volver" xr:uid="{00000000-0004-0000-2B00-000000000000}"/>
  </hyperlinks>
  <pageMargins left="0.70866141732283472" right="0.70866141732283472" top="0.74803149606299213" bottom="0.74803149606299213" header="0.31496062992125984" footer="0.31496062992125984"/>
  <pageSetup scale="93"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tint="-0.499984740745262"/>
  </sheetPr>
  <dimension ref="A1:XCS60"/>
  <sheetViews>
    <sheetView showGridLines="0" zoomScale="90" zoomScaleNormal="90" workbookViewId="0"/>
  </sheetViews>
  <sheetFormatPr baseColWidth="10" defaultColWidth="11.42578125" defaultRowHeight="12.75" x14ac:dyDescent="0.2"/>
  <cols>
    <col min="1" max="1" width="18.42578125" style="40" customWidth="1"/>
    <col min="2" max="3" width="39.28515625" style="64" customWidth="1"/>
    <col min="4" max="4" width="12.7109375" style="64" customWidth="1"/>
    <col min="5" max="5" width="13.7109375" style="71" customWidth="1"/>
    <col min="6" max="6" width="12.7109375" style="64" customWidth="1"/>
    <col min="7" max="7" width="13.7109375" style="64" customWidth="1"/>
    <col min="8" max="16384" width="11.42578125" style="64"/>
  </cols>
  <sheetData>
    <row r="1" spans="1:8 16321:16321" ht="42.95" customHeight="1" x14ac:dyDescent="0.2">
      <c r="A1" s="518"/>
    </row>
    <row r="2" spans="1:8 16321:16321" ht="21" customHeight="1" x14ac:dyDescent="0.2">
      <c r="A2" s="64"/>
      <c r="B2" s="1984" t="s">
        <v>242</v>
      </c>
      <c r="C2" s="1984"/>
      <c r="D2" s="1984"/>
      <c r="E2" s="1984"/>
      <c r="F2" s="1984"/>
      <c r="G2" s="1984"/>
      <c r="H2" s="875" t="s">
        <v>751</v>
      </c>
    </row>
    <row r="3" spans="1:8 16321:16321" ht="36" customHeight="1" x14ac:dyDescent="0.2">
      <c r="A3" s="64"/>
      <c r="B3" s="1976" t="s">
        <v>243</v>
      </c>
      <c r="C3" s="1976"/>
      <c r="D3" s="1976"/>
      <c r="E3" s="1976"/>
      <c r="F3" s="1976"/>
      <c r="G3" s="2126"/>
      <c r="H3" s="840"/>
    </row>
    <row r="4" spans="1:8 16321:16321" ht="19.149999999999999" customHeight="1" x14ac:dyDescent="0.2">
      <c r="A4" s="64"/>
      <c r="B4" s="1976" t="s">
        <v>224</v>
      </c>
      <c r="C4" s="1976"/>
      <c r="D4" s="1976"/>
      <c r="E4" s="1976"/>
      <c r="F4" s="1976"/>
      <c r="G4" s="2078"/>
      <c r="H4" s="841"/>
    </row>
    <row r="5" spans="1:8 16321:16321" ht="16.5" thickBot="1" x14ac:dyDescent="0.25">
      <c r="A5" s="64"/>
      <c r="B5" s="2011">
        <v>2021</v>
      </c>
      <c r="C5" s="2011"/>
      <c r="D5" s="2011"/>
      <c r="E5" s="2011"/>
      <c r="F5" s="2011"/>
      <c r="G5" s="2123"/>
      <c r="H5" s="842"/>
    </row>
    <row r="6" spans="1:8 16321:16321" ht="12.75" customHeight="1" x14ac:dyDescent="0.2">
      <c r="A6" s="64"/>
      <c r="B6" s="129"/>
      <c r="C6" s="129"/>
      <c r="D6" s="129"/>
      <c r="E6" s="360"/>
      <c r="F6" s="129"/>
      <c r="G6" s="130"/>
      <c r="H6" s="111"/>
    </row>
    <row r="7" spans="1:8 16321:16321" ht="22.5" customHeight="1" x14ac:dyDescent="0.2">
      <c r="A7" s="64"/>
      <c r="B7" s="2120" t="s">
        <v>232</v>
      </c>
      <c r="C7" s="2127" t="s">
        <v>233</v>
      </c>
      <c r="D7" s="2122" t="s">
        <v>43</v>
      </c>
      <c r="E7" s="2122"/>
      <c r="F7" s="2122" t="s">
        <v>44</v>
      </c>
      <c r="G7" s="2122"/>
      <c r="H7" s="753"/>
    </row>
    <row r="8" spans="1:8 16321:16321" ht="22.5" customHeight="1" x14ac:dyDescent="0.2">
      <c r="A8" s="64"/>
      <c r="B8" s="2120"/>
      <c r="C8" s="2128"/>
      <c r="D8" s="348" t="s">
        <v>228</v>
      </c>
      <c r="E8" s="361" t="s">
        <v>229</v>
      </c>
      <c r="F8" s="348" t="s">
        <v>228</v>
      </c>
      <c r="G8" s="348" t="s">
        <v>229</v>
      </c>
      <c r="H8" s="753"/>
    </row>
    <row r="9" spans="1:8 16321:16321" ht="18" customHeight="1" x14ac:dyDescent="0.2">
      <c r="A9" s="64"/>
      <c r="B9" s="352" t="s">
        <v>4</v>
      </c>
      <c r="C9" s="153" t="s">
        <v>234</v>
      </c>
      <c r="D9" s="574">
        <v>3075.5</v>
      </c>
      <c r="E9" s="353">
        <v>7974408.8770000003</v>
      </c>
      <c r="F9" s="353">
        <v>501.75</v>
      </c>
      <c r="G9" s="353">
        <v>1219806.395</v>
      </c>
      <c r="H9" s="612"/>
    </row>
    <row r="10" spans="1:8 16321:16321" ht="18" customHeight="1" x14ac:dyDescent="0.2">
      <c r="A10" s="64"/>
      <c r="B10" s="354"/>
      <c r="C10" s="153" t="s">
        <v>235</v>
      </c>
      <c r="D10" s="704">
        <v>1022</v>
      </c>
      <c r="E10" s="353">
        <v>4490801.0379999997</v>
      </c>
      <c r="F10" s="353">
        <v>138.41666666666666</v>
      </c>
      <c r="G10" s="353">
        <v>636286.76799999992</v>
      </c>
      <c r="H10" s="612"/>
    </row>
    <row r="11" spans="1:8 16321:16321" ht="18" customHeight="1" x14ac:dyDescent="0.2">
      <c r="A11" s="64"/>
      <c r="B11" s="354"/>
      <c r="C11" s="153" t="s">
        <v>236</v>
      </c>
      <c r="D11" s="704">
        <v>229.16666666666666</v>
      </c>
      <c r="E11" s="353">
        <v>1381491.3900000001</v>
      </c>
      <c r="F11" s="353">
        <v>29.833333333333332</v>
      </c>
      <c r="G11" s="353">
        <v>207567.48699999999</v>
      </c>
      <c r="H11" s="612"/>
    </row>
    <row r="12" spans="1:8 16321:16321" ht="18" customHeight="1" x14ac:dyDescent="0.2">
      <c r="A12" s="64"/>
      <c r="B12" s="354"/>
      <c r="C12" s="153" t="s">
        <v>237</v>
      </c>
      <c r="D12" s="704">
        <v>0</v>
      </c>
      <c r="E12" s="353">
        <v>0</v>
      </c>
      <c r="F12" s="353">
        <v>3069.6666666666665</v>
      </c>
      <c r="G12" s="353">
        <v>7913615.3540000003</v>
      </c>
      <c r="H12" s="612"/>
    </row>
    <row r="13" spans="1:8 16321:16321" ht="18" customHeight="1" x14ac:dyDescent="0.2">
      <c r="A13" s="64"/>
      <c r="B13" s="354"/>
      <c r="C13" s="153" t="s">
        <v>238</v>
      </c>
      <c r="D13" s="704">
        <v>0</v>
      </c>
      <c r="E13" s="353">
        <v>0</v>
      </c>
      <c r="F13" s="353">
        <v>476.08333333333331</v>
      </c>
      <c r="G13" s="353">
        <v>705753.36499999999</v>
      </c>
      <c r="H13" s="612"/>
    </row>
    <row r="14" spans="1:8 16321:16321" ht="18" customHeight="1" x14ac:dyDescent="0.2">
      <c r="A14" s="64"/>
      <c r="B14" s="354"/>
      <c r="C14" s="153" t="s">
        <v>239</v>
      </c>
      <c r="D14" s="704">
        <v>698</v>
      </c>
      <c r="E14" s="353">
        <v>794733.98399999994</v>
      </c>
      <c r="F14" s="353">
        <v>714</v>
      </c>
      <c r="G14" s="353">
        <v>819639.82700000005</v>
      </c>
      <c r="H14" s="612"/>
    </row>
    <row r="15" spans="1:8 16321:16321" ht="18" customHeight="1" x14ac:dyDescent="0.2">
      <c r="A15" s="64"/>
      <c r="B15" s="527"/>
      <c r="C15" s="169" t="s">
        <v>8</v>
      </c>
      <c r="D15" s="171">
        <v>5024.666666666667</v>
      </c>
      <c r="E15" s="171">
        <v>14641435.288999999</v>
      </c>
      <c r="F15" s="171">
        <v>4929.75</v>
      </c>
      <c r="G15" s="171">
        <v>11502669.196</v>
      </c>
      <c r="H15" s="805"/>
      <c r="XCS15" s="71" t="e">
        <f>+'51'!#REF!-XCQ15</f>
        <v>#REF!</v>
      </c>
    </row>
    <row r="16" spans="1:8 16321:16321" ht="18" customHeight="1" x14ac:dyDescent="0.2">
      <c r="A16" s="64"/>
      <c r="B16" s="354" t="s">
        <v>5</v>
      </c>
      <c r="C16" s="153" t="s">
        <v>234</v>
      </c>
      <c r="D16" s="704">
        <v>2903.6666666666665</v>
      </c>
      <c r="E16" s="353">
        <v>7635348.1369999992</v>
      </c>
      <c r="F16" s="353">
        <v>269.75</v>
      </c>
      <c r="G16" s="353">
        <v>663048.87799999991</v>
      </c>
      <c r="H16" s="612"/>
    </row>
    <row r="17" spans="1:8" ht="18" customHeight="1" x14ac:dyDescent="0.2">
      <c r="A17" s="64"/>
      <c r="B17" s="354"/>
      <c r="C17" s="153" t="s">
        <v>235</v>
      </c>
      <c r="D17" s="704">
        <v>687.66666666666663</v>
      </c>
      <c r="E17" s="353">
        <v>3058677.6890000002</v>
      </c>
      <c r="F17" s="353">
        <v>41.833333333333336</v>
      </c>
      <c r="G17" s="353">
        <v>190631.568</v>
      </c>
      <c r="H17" s="612"/>
    </row>
    <row r="18" spans="1:8" ht="18" customHeight="1" x14ac:dyDescent="0.2">
      <c r="A18" s="64"/>
      <c r="B18" s="354"/>
      <c r="C18" s="153" t="s">
        <v>236</v>
      </c>
      <c r="D18" s="704">
        <v>217.41666666666666</v>
      </c>
      <c r="E18" s="353">
        <v>1400340.666</v>
      </c>
      <c r="F18" s="353">
        <v>8</v>
      </c>
      <c r="G18" s="353">
        <v>37704.325000000004</v>
      </c>
      <c r="H18" s="612"/>
    </row>
    <row r="19" spans="1:8" ht="18" customHeight="1" x14ac:dyDescent="0.2">
      <c r="A19" s="64"/>
      <c r="B19" s="354"/>
      <c r="C19" s="153" t="s">
        <v>237</v>
      </c>
      <c r="D19" s="704">
        <v>0</v>
      </c>
      <c r="E19" s="353">
        <v>0</v>
      </c>
      <c r="F19" s="353">
        <v>3191.75</v>
      </c>
      <c r="G19" s="353">
        <v>9230727.602</v>
      </c>
      <c r="H19" s="612"/>
    </row>
    <row r="20" spans="1:8" ht="18" customHeight="1" x14ac:dyDescent="0.2">
      <c r="A20" s="64"/>
      <c r="B20" s="354"/>
      <c r="C20" s="153" t="s">
        <v>238</v>
      </c>
      <c r="D20" s="704">
        <v>0</v>
      </c>
      <c r="E20" s="353">
        <v>0</v>
      </c>
      <c r="F20" s="353">
        <v>612.5</v>
      </c>
      <c r="G20" s="353">
        <v>966033.96100000001</v>
      </c>
      <c r="H20" s="612"/>
    </row>
    <row r="21" spans="1:8" ht="18" customHeight="1" x14ac:dyDescent="0.2">
      <c r="A21" s="64"/>
      <c r="B21" s="354"/>
      <c r="C21" s="153" t="s">
        <v>239</v>
      </c>
      <c r="D21" s="704">
        <v>761.25</v>
      </c>
      <c r="E21" s="353">
        <v>886453.53699999989</v>
      </c>
      <c r="F21" s="353">
        <v>802.58333333333337</v>
      </c>
      <c r="G21" s="353">
        <v>923330.09800000011</v>
      </c>
      <c r="H21" s="612"/>
    </row>
    <row r="22" spans="1:8" ht="18" customHeight="1" x14ac:dyDescent="0.2">
      <c r="A22" s="64"/>
      <c r="B22" s="527"/>
      <c r="C22" s="169" t="s">
        <v>8</v>
      </c>
      <c r="D22" s="171">
        <v>4570</v>
      </c>
      <c r="E22" s="171">
        <v>12980820.028999999</v>
      </c>
      <c r="F22" s="171">
        <v>4926.416666666667</v>
      </c>
      <c r="G22" s="171">
        <v>12011476.431999998</v>
      </c>
      <c r="H22" s="805"/>
    </row>
    <row r="23" spans="1:8" ht="18" customHeight="1" x14ac:dyDescent="0.2">
      <c r="A23" s="64"/>
      <c r="B23" s="352" t="s">
        <v>6</v>
      </c>
      <c r="C23" s="153" t="s">
        <v>234</v>
      </c>
      <c r="D23" s="704">
        <v>572.41666666666663</v>
      </c>
      <c r="E23" s="353">
        <v>1409656.0010000002</v>
      </c>
      <c r="F23" s="353">
        <v>50.583333333333336</v>
      </c>
      <c r="G23" s="353">
        <v>109324.74399999998</v>
      </c>
      <c r="H23" s="612"/>
    </row>
    <row r="24" spans="1:8" ht="18" customHeight="1" x14ac:dyDescent="0.2">
      <c r="A24" s="64"/>
      <c r="B24" s="354"/>
      <c r="C24" s="153" t="s">
        <v>235</v>
      </c>
      <c r="D24" s="704">
        <v>211.91666666666666</v>
      </c>
      <c r="E24" s="353">
        <v>831764.97899999993</v>
      </c>
      <c r="F24" s="353">
        <v>20.5</v>
      </c>
      <c r="G24" s="353">
        <v>87809.651999999987</v>
      </c>
      <c r="H24" s="612"/>
    </row>
    <row r="25" spans="1:8" ht="18" customHeight="1" x14ac:dyDescent="0.2">
      <c r="A25" s="64"/>
      <c r="B25" s="148"/>
      <c r="C25" s="153" t="s">
        <v>236</v>
      </c>
      <c r="D25" s="704">
        <v>41.666666666666664</v>
      </c>
      <c r="E25" s="353">
        <v>217521.63099999999</v>
      </c>
      <c r="F25" s="353">
        <v>2</v>
      </c>
      <c r="G25" s="353">
        <v>3934.7720000000008</v>
      </c>
      <c r="H25" s="612"/>
    </row>
    <row r="26" spans="1:8" ht="18" customHeight="1" x14ac:dyDescent="0.2">
      <c r="A26" s="64"/>
      <c r="B26" s="148"/>
      <c r="C26" s="153" t="s">
        <v>237</v>
      </c>
      <c r="D26" s="704">
        <v>1.1666666666666667</v>
      </c>
      <c r="E26" s="353">
        <v>3774.4250000000006</v>
      </c>
      <c r="F26" s="353">
        <v>1096.6666666666667</v>
      </c>
      <c r="G26" s="353">
        <v>2852634.8059999994</v>
      </c>
      <c r="H26" s="612"/>
    </row>
    <row r="27" spans="1:8" ht="18" customHeight="1" x14ac:dyDescent="0.2">
      <c r="A27" s="64"/>
      <c r="B27" s="148"/>
      <c r="C27" s="153" t="s">
        <v>238</v>
      </c>
      <c r="D27" s="704">
        <v>0</v>
      </c>
      <c r="E27" s="353">
        <v>0</v>
      </c>
      <c r="F27" s="353">
        <v>144.83333333333334</v>
      </c>
      <c r="G27" s="353">
        <v>206047.02299999999</v>
      </c>
      <c r="H27" s="612"/>
    </row>
    <row r="28" spans="1:8" ht="18" customHeight="1" x14ac:dyDescent="0.2">
      <c r="A28" s="64"/>
      <c r="B28" s="148"/>
      <c r="C28" s="153" t="s">
        <v>239</v>
      </c>
      <c r="D28" s="704">
        <v>213.5</v>
      </c>
      <c r="E28" s="353">
        <v>229638.40400000001</v>
      </c>
      <c r="F28" s="353">
        <v>207.08333333333334</v>
      </c>
      <c r="G28" s="353">
        <v>238700.65</v>
      </c>
      <c r="H28" s="612"/>
    </row>
    <row r="29" spans="1:8" ht="18" customHeight="1" x14ac:dyDescent="0.2">
      <c r="A29" s="64"/>
      <c r="B29" s="527"/>
      <c r="C29" s="169" t="s">
        <v>8</v>
      </c>
      <c r="D29" s="171">
        <v>1040.6666666666665</v>
      </c>
      <c r="E29" s="171">
        <v>2692355.44</v>
      </c>
      <c r="F29" s="171">
        <v>1521.6666666666665</v>
      </c>
      <c r="G29" s="171">
        <v>3498451.6469999994</v>
      </c>
      <c r="H29" s="805"/>
    </row>
    <row r="30" spans="1:8" ht="18" customHeight="1" x14ac:dyDescent="0.2">
      <c r="A30" s="64"/>
      <c r="B30" s="356" t="s">
        <v>85</v>
      </c>
      <c r="C30" s="153" t="s">
        <v>234</v>
      </c>
      <c r="D30" s="210">
        <v>6551.583333333333</v>
      </c>
      <c r="E30" s="210">
        <v>17019413.015000001</v>
      </c>
      <c r="F30" s="210">
        <v>822.08333333333337</v>
      </c>
      <c r="G30" s="210">
        <v>1992180.017</v>
      </c>
      <c r="H30" s="805"/>
    </row>
    <row r="31" spans="1:8" ht="18" customHeight="1" x14ac:dyDescent="0.2">
      <c r="A31" s="64"/>
      <c r="B31" s="148"/>
      <c r="C31" s="153" t="s">
        <v>235</v>
      </c>
      <c r="D31" s="210">
        <v>1921.5833333333333</v>
      </c>
      <c r="E31" s="210">
        <v>8381243.7060000002</v>
      </c>
      <c r="F31" s="210">
        <v>200.75</v>
      </c>
      <c r="G31" s="210">
        <v>914727.9879999999</v>
      </c>
      <c r="H31" s="805"/>
    </row>
    <row r="32" spans="1:8" ht="18" customHeight="1" x14ac:dyDescent="0.2">
      <c r="A32" s="64"/>
      <c r="B32" s="148"/>
      <c r="C32" s="153" t="s">
        <v>236</v>
      </c>
      <c r="D32" s="210">
        <v>488.25</v>
      </c>
      <c r="E32" s="210">
        <v>2999353.6869999999</v>
      </c>
      <c r="F32" s="210">
        <v>39.833333333333329</v>
      </c>
      <c r="G32" s="210">
        <v>249206.584</v>
      </c>
      <c r="H32" s="805"/>
    </row>
    <row r="33" spans="1:8" ht="18" customHeight="1" x14ac:dyDescent="0.2">
      <c r="A33" s="64"/>
      <c r="B33" s="148"/>
      <c r="C33" s="153" t="s">
        <v>237</v>
      </c>
      <c r="D33" s="210">
        <v>1.1666666666666667</v>
      </c>
      <c r="E33" s="210">
        <v>3774.4250000000006</v>
      </c>
      <c r="F33" s="210">
        <v>7358.083333333333</v>
      </c>
      <c r="G33" s="210">
        <v>19996977.761999998</v>
      </c>
      <c r="H33" s="805"/>
    </row>
    <row r="34" spans="1:8" ht="18" customHeight="1" x14ac:dyDescent="0.2">
      <c r="A34" s="64"/>
      <c r="B34" s="148"/>
      <c r="C34" s="153" t="s">
        <v>238</v>
      </c>
      <c r="D34" s="210">
        <v>0</v>
      </c>
      <c r="E34" s="210">
        <v>0</v>
      </c>
      <c r="F34" s="210">
        <v>1233.4166666666665</v>
      </c>
      <c r="G34" s="210">
        <v>1877834.3489999999</v>
      </c>
      <c r="H34" s="805"/>
    </row>
    <row r="35" spans="1:8" ht="18" customHeight="1" x14ac:dyDescent="0.2">
      <c r="A35" s="64"/>
      <c r="B35" s="148"/>
      <c r="C35" s="153" t="s">
        <v>239</v>
      </c>
      <c r="D35" s="210">
        <v>1672.75</v>
      </c>
      <c r="E35" s="210">
        <v>1910825.9249999998</v>
      </c>
      <c r="F35" s="210">
        <v>1723.6666666666667</v>
      </c>
      <c r="G35" s="210">
        <v>1981670.5750000002</v>
      </c>
      <c r="H35" s="805"/>
    </row>
    <row r="36" spans="1:8" ht="18" customHeight="1" x14ac:dyDescent="0.2">
      <c r="A36" s="64"/>
      <c r="B36" s="527"/>
      <c r="C36" s="169" t="s">
        <v>8</v>
      </c>
      <c r="D36" s="171">
        <v>10635.333333333332</v>
      </c>
      <c r="E36" s="171">
        <v>30314610.758000001</v>
      </c>
      <c r="F36" s="171">
        <v>11377.833333333332</v>
      </c>
      <c r="G36" s="171">
        <v>27012597.274999995</v>
      </c>
      <c r="H36" s="805"/>
    </row>
    <row r="37" spans="1:8" ht="18" customHeight="1" x14ac:dyDescent="0.2">
      <c r="A37" s="64"/>
      <c r="B37" s="352" t="s">
        <v>240</v>
      </c>
      <c r="C37" s="153" t="s">
        <v>234</v>
      </c>
      <c r="D37" s="704">
        <v>2279.25</v>
      </c>
      <c r="E37" s="353">
        <v>5738033.0059999991</v>
      </c>
      <c r="F37" s="353">
        <v>194.66666666666666</v>
      </c>
      <c r="G37" s="353">
        <v>411261.73100000009</v>
      </c>
      <c r="H37" s="612"/>
    </row>
    <row r="38" spans="1:8" ht="18" customHeight="1" x14ac:dyDescent="0.2">
      <c r="A38" s="64"/>
      <c r="B38" s="148"/>
      <c r="C38" s="153" t="s">
        <v>235</v>
      </c>
      <c r="D38" s="704">
        <v>891.91666666666663</v>
      </c>
      <c r="E38" s="353">
        <v>3395584.8059999999</v>
      </c>
      <c r="F38" s="353">
        <v>87.916666666666671</v>
      </c>
      <c r="G38" s="353">
        <v>255437.26500000001</v>
      </c>
      <c r="H38" s="612"/>
    </row>
    <row r="39" spans="1:8" ht="18" customHeight="1" x14ac:dyDescent="0.2">
      <c r="A39" s="64"/>
      <c r="B39" s="148"/>
      <c r="C39" s="153" t="s">
        <v>236</v>
      </c>
      <c r="D39" s="704">
        <v>130.91666666666666</v>
      </c>
      <c r="E39" s="353">
        <v>386501.42400000006</v>
      </c>
      <c r="F39" s="353">
        <v>12.083333333333334</v>
      </c>
      <c r="G39" s="353">
        <v>39553.406999999992</v>
      </c>
      <c r="H39" s="612"/>
    </row>
    <row r="40" spans="1:8" ht="18" customHeight="1" x14ac:dyDescent="0.2">
      <c r="A40" s="64"/>
      <c r="B40" s="148"/>
      <c r="C40" s="153" t="s">
        <v>237</v>
      </c>
      <c r="D40" s="704">
        <v>2.75</v>
      </c>
      <c r="E40" s="353">
        <v>2605.5630000000001</v>
      </c>
      <c r="F40" s="353">
        <v>4372.666666666667</v>
      </c>
      <c r="G40" s="353">
        <v>7898516.2959999992</v>
      </c>
      <c r="H40" s="612"/>
    </row>
    <row r="41" spans="1:8" ht="18" customHeight="1" x14ac:dyDescent="0.2">
      <c r="A41" s="64"/>
      <c r="B41" s="148"/>
      <c r="C41" s="153" t="s">
        <v>238</v>
      </c>
      <c r="D41" s="704">
        <v>0.58333333333333337</v>
      </c>
      <c r="E41" s="353">
        <v>1711.0219999999999</v>
      </c>
      <c r="F41" s="353">
        <v>236.91666666666666</v>
      </c>
      <c r="G41" s="353">
        <v>265347.88199999998</v>
      </c>
      <c r="H41" s="612"/>
    </row>
    <row r="42" spans="1:8" ht="18" customHeight="1" x14ac:dyDescent="0.2">
      <c r="A42" s="64"/>
      <c r="B42" s="148"/>
      <c r="C42" s="153" t="s">
        <v>239</v>
      </c>
      <c r="D42" s="704">
        <v>465.16666666666669</v>
      </c>
      <c r="E42" s="353">
        <v>321550.77799999999</v>
      </c>
      <c r="F42" s="353">
        <v>447.33333333333331</v>
      </c>
      <c r="G42" s="353">
        <v>316765.41899999999</v>
      </c>
      <c r="H42" s="612"/>
    </row>
    <row r="43" spans="1:8" ht="18" customHeight="1" x14ac:dyDescent="0.2">
      <c r="A43" s="64"/>
      <c r="B43" s="148"/>
      <c r="C43" s="358" t="s">
        <v>244</v>
      </c>
      <c r="D43" s="704">
        <v>77.416666666666671</v>
      </c>
      <c r="E43" s="353">
        <v>110805.54300000001</v>
      </c>
      <c r="F43" s="353">
        <v>220.16666666666666</v>
      </c>
      <c r="G43" s="353">
        <v>252706.72300000003</v>
      </c>
      <c r="H43" s="612"/>
    </row>
    <row r="44" spans="1:8" ht="18" customHeight="1" x14ac:dyDescent="0.2">
      <c r="A44" s="64"/>
      <c r="B44" s="527"/>
      <c r="C44" s="169" t="s">
        <v>8</v>
      </c>
      <c r="D44" s="171">
        <v>3847.9999999999995</v>
      </c>
      <c r="E44" s="171">
        <v>9956792.1419999991</v>
      </c>
      <c r="F44" s="171">
        <v>5571.7500000000009</v>
      </c>
      <c r="G44" s="171">
        <v>9439588.7229999974</v>
      </c>
      <c r="H44" s="805"/>
    </row>
    <row r="45" spans="1:8" ht="18" customHeight="1" x14ac:dyDescent="0.2">
      <c r="A45" s="64"/>
      <c r="B45" s="356" t="s">
        <v>241</v>
      </c>
      <c r="C45" s="153" t="s">
        <v>234</v>
      </c>
      <c r="D45" s="210">
        <v>8830.8333333333321</v>
      </c>
      <c r="E45" s="210">
        <v>22757446.020999998</v>
      </c>
      <c r="F45" s="210">
        <v>1016.75</v>
      </c>
      <c r="G45" s="210">
        <v>2403441.7480000001</v>
      </c>
      <c r="H45" s="805"/>
    </row>
    <row r="46" spans="1:8" ht="18" customHeight="1" x14ac:dyDescent="0.2">
      <c r="A46" s="64"/>
      <c r="B46" s="148"/>
      <c r="C46" s="153" t="s">
        <v>235</v>
      </c>
      <c r="D46" s="210">
        <v>2813.5</v>
      </c>
      <c r="E46" s="210">
        <v>11776828.512</v>
      </c>
      <c r="F46" s="210">
        <v>288.66666666666669</v>
      </c>
      <c r="G46" s="210">
        <v>1170165.253</v>
      </c>
      <c r="H46" s="805"/>
    </row>
    <row r="47" spans="1:8" ht="18" customHeight="1" x14ac:dyDescent="0.2">
      <c r="A47" s="64"/>
      <c r="B47" s="148"/>
      <c r="C47" s="153" t="s">
        <v>236</v>
      </c>
      <c r="D47" s="210">
        <v>619.16666666666663</v>
      </c>
      <c r="E47" s="210">
        <v>3385855.111</v>
      </c>
      <c r="F47" s="210">
        <v>51.916666666666664</v>
      </c>
      <c r="G47" s="210">
        <v>288759.99099999998</v>
      </c>
      <c r="H47" s="805"/>
    </row>
    <row r="48" spans="1:8" ht="18" customHeight="1" x14ac:dyDescent="0.2">
      <c r="A48" s="64"/>
      <c r="B48" s="148"/>
      <c r="C48" s="153" t="s">
        <v>237</v>
      </c>
      <c r="D48" s="210">
        <v>3.916666666666667</v>
      </c>
      <c r="E48" s="210">
        <v>6379.9880000000012</v>
      </c>
      <c r="F48" s="210">
        <v>11730.75</v>
      </c>
      <c r="G48" s="210">
        <v>27895494.057999998</v>
      </c>
      <c r="H48" s="805"/>
    </row>
    <row r="49" spans="1:8" ht="18" customHeight="1" x14ac:dyDescent="0.2">
      <c r="A49" s="64"/>
      <c r="B49" s="148"/>
      <c r="C49" s="153" t="s">
        <v>238</v>
      </c>
      <c r="D49" s="210">
        <v>0.58333333333333337</v>
      </c>
      <c r="E49" s="210">
        <v>1711.0219999999999</v>
      </c>
      <c r="F49" s="210">
        <v>1470.3333333333333</v>
      </c>
      <c r="G49" s="210">
        <v>2143182.2309999997</v>
      </c>
      <c r="H49" s="805"/>
    </row>
    <row r="50" spans="1:8" ht="18" customHeight="1" x14ac:dyDescent="0.2">
      <c r="A50" s="64"/>
      <c r="B50" s="148"/>
      <c r="C50" s="153" t="s">
        <v>239</v>
      </c>
      <c r="D50" s="210">
        <v>2137.9166666666665</v>
      </c>
      <c r="E50" s="210">
        <v>2232376.7029999997</v>
      </c>
      <c r="F50" s="210">
        <v>2171</v>
      </c>
      <c r="G50" s="210">
        <v>2298435.9939999999</v>
      </c>
      <c r="H50" s="805"/>
    </row>
    <row r="51" spans="1:8" ht="18" customHeight="1" x14ac:dyDescent="0.2">
      <c r="A51" s="64"/>
      <c r="B51" s="148"/>
      <c r="C51" s="153" t="s">
        <v>244</v>
      </c>
      <c r="D51" s="149">
        <v>77.416666666666671</v>
      </c>
      <c r="E51" s="149">
        <v>110805.54300000001</v>
      </c>
      <c r="F51" s="149">
        <v>220.16666666666666</v>
      </c>
      <c r="G51" s="149">
        <v>252706.72300000003</v>
      </c>
      <c r="H51" s="805"/>
    </row>
    <row r="52" spans="1:8" ht="18" customHeight="1" x14ac:dyDescent="0.2">
      <c r="A52" s="64"/>
      <c r="B52" s="527"/>
      <c r="C52" s="169" t="s">
        <v>8</v>
      </c>
      <c r="D52" s="171">
        <v>14483.33333333333</v>
      </c>
      <c r="E52" s="171">
        <v>40271402.899999999</v>
      </c>
      <c r="F52" s="171">
        <v>16949.583333333336</v>
      </c>
      <c r="G52" s="171">
        <v>36452185.997999996</v>
      </c>
      <c r="H52" s="805"/>
    </row>
    <row r="53" spans="1:8" ht="13.5" customHeight="1" x14ac:dyDescent="0.2">
      <c r="B53" s="72" t="s">
        <v>768</v>
      </c>
      <c r="C53" s="567"/>
      <c r="D53" s="567"/>
      <c r="E53" s="567"/>
      <c r="F53" s="567"/>
      <c r="G53" s="567"/>
      <c r="H53" s="843"/>
    </row>
    <row r="54" spans="1:8" x14ac:dyDescent="0.2">
      <c r="F54" s="71"/>
      <c r="H54" s="155"/>
    </row>
    <row r="55" spans="1:8" x14ac:dyDescent="0.2">
      <c r="H55" s="155"/>
    </row>
    <row r="56" spans="1:8" x14ac:dyDescent="0.2">
      <c r="H56" s="155"/>
    </row>
    <row r="57" spans="1:8" x14ac:dyDescent="0.2">
      <c r="G57" s="610"/>
      <c r="H57" s="615"/>
    </row>
    <row r="58" spans="1:8" x14ac:dyDescent="0.2">
      <c r="H58" s="155"/>
    </row>
    <row r="59" spans="1:8" x14ac:dyDescent="0.2">
      <c r="H59" s="155"/>
    </row>
    <row r="60" spans="1:8" x14ac:dyDescent="0.2">
      <c r="H60" s="155"/>
    </row>
  </sheetData>
  <mergeCells count="8">
    <mergeCell ref="B2:G2"/>
    <mergeCell ref="B3:G3"/>
    <mergeCell ref="B4:G4"/>
    <mergeCell ref="B5:G5"/>
    <mergeCell ref="B7:B8"/>
    <mergeCell ref="C7:C8"/>
    <mergeCell ref="D7:E7"/>
    <mergeCell ref="F7:G7"/>
  </mergeCells>
  <hyperlinks>
    <hyperlink ref="H2" location="'Capítulo I'!A1" display="Volver" xr:uid="{00000000-0004-0000-2C00-000000000000}"/>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tint="-0.499984740745262"/>
    <pageSetUpPr fitToPage="1"/>
  </sheetPr>
  <dimension ref="B1:I49"/>
  <sheetViews>
    <sheetView showGridLines="0" zoomScale="90" zoomScaleNormal="90" workbookViewId="0"/>
  </sheetViews>
  <sheetFormatPr baseColWidth="10" defaultColWidth="11.42578125" defaultRowHeight="12.75" x14ac:dyDescent="0.2"/>
  <cols>
    <col min="1" max="1" width="18.42578125" style="64" customWidth="1"/>
    <col min="2" max="2" width="41.7109375" style="64" customWidth="1"/>
    <col min="3" max="3" width="42.7109375" style="64" customWidth="1"/>
    <col min="4" max="4" width="13" style="64" customWidth="1"/>
    <col min="5" max="5" width="12.42578125" style="64" customWidth="1"/>
    <col min="6" max="16384" width="11.42578125" style="64"/>
  </cols>
  <sheetData>
    <row r="1" spans="2:9" ht="42.95" customHeight="1" x14ac:dyDescent="0.2"/>
    <row r="2" spans="2:9" ht="21" customHeight="1" x14ac:dyDescent="0.2">
      <c r="B2" s="1984" t="s">
        <v>245</v>
      </c>
      <c r="C2" s="1984"/>
      <c r="D2" s="1984"/>
      <c r="E2" s="1984"/>
      <c r="F2" s="1984"/>
      <c r="G2" s="1984"/>
      <c r="H2" s="1984"/>
      <c r="I2" s="875" t="s">
        <v>751</v>
      </c>
    </row>
    <row r="3" spans="2:9" ht="26.25" customHeight="1" x14ac:dyDescent="0.2">
      <c r="B3" s="2129" t="s">
        <v>246</v>
      </c>
      <c r="C3" s="2130"/>
      <c r="D3" s="2130"/>
      <c r="E3" s="2130"/>
      <c r="F3" s="2130"/>
      <c r="G3" s="2130"/>
      <c r="H3" s="2130"/>
      <c r="I3" s="310"/>
    </row>
    <row r="4" spans="2:9" ht="19.149999999999999" customHeight="1" thickBot="1" x14ac:dyDescent="0.25">
      <c r="B4" s="2011" t="s">
        <v>870</v>
      </c>
      <c r="C4" s="2123"/>
      <c r="D4" s="2123"/>
      <c r="E4" s="2123"/>
      <c r="F4" s="2123"/>
      <c r="G4" s="2123"/>
      <c r="H4" s="2123"/>
      <c r="I4" s="310"/>
    </row>
    <row r="5" spans="2:9" ht="15" x14ac:dyDescent="0.2">
      <c r="B5" s="129"/>
      <c r="C5" s="129"/>
      <c r="D5" s="129"/>
      <c r="E5" s="129"/>
      <c r="F5" s="130"/>
      <c r="G5" s="130"/>
      <c r="H5" s="130"/>
    </row>
    <row r="6" spans="2:9" ht="25.5" customHeight="1" x14ac:dyDescent="0.2">
      <c r="B6" s="362" t="s">
        <v>232</v>
      </c>
      <c r="C6" s="313" t="s">
        <v>247</v>
      </c>
      <c r="D6" s="568">
        <v>2017</v>
      </c>
      <c r="E6" s="568">
        <v>2018</v>
      </c>
      <c r="F6" s="568">
        <v>2019</v>
      </c>
      <c r="G6" s="568">
        <v>2020</v>
      </c>
      <c r="H6" s="568">
        <v>2021</v>
      </c>
    </row>
    <row r="7" spans="2:9" ht="18" customHeight="1" x14ac:dyDescent="0.2">
      <c r="B7" s="352" t="s">
        <v>4</v>
      </c>
      <c r="C7" s="153" t="s">
        <v>234</v>
      </c>
      <c r="D7" s="363">
        <v>243</v>
      </c>
      <c r="E7" s="613">
        <v>120</v>
      </c>
      <c r="F7" s="613">
        <v>358</v>
      </c>
      <c r="G7" s="613">
        <v>286</v>
      </c>
      <c r="H7" s="613">
        <v>189</v>
      </c>
      <c r="I7" s="68"/>
    </row>
    <row r="8" spans="2:9" ht="18" customHeight="1" x14ac:dyDescent="0.2">
      <c r="B8" s="133"/>
      <c r="C8" s="153" t="s">
        <v>235</v>
      </c>
      <c r="D8" s="363">
        <v>255</v>
      </c>
      <c r="E8" s="363">
        <v>83</v>
      </c>
      <c r="F8" s="363">
        <v>155</v>
      </c>
      <c r="G8" s="363">
        <v>94</v>
      </c>
      <c r="H8" s="363">
        <v>68</v>
      </c>
      <c r="I8" s="68"/>
    </row>
    <row r="9" spans="2:9" ht="18" customHeight="1" x14ac:dyDescent="0.2">
      <c r="B9" s="133"/>
      <c r="C9" s="153" t="s">
        <v>236</v>
      </c>
      <c r="D9" s="363">
        <v>20</v>
      </c>
      <c r="E9" s="363">
        <v>5</v>
      </c>
      <c r="F9" s="363">
        <v>25</v>
      </c>
      <c r="G9" s="363">
        <v>21</v>
      </c>
      <c r="H9" s="363">
        <v>18</v>
      </c>
      <c r="I9" s="68"/>
    </row>
    <row r="10" spans="2:9" ht="18" customHeight="1" x14ac:dyDescent="0.2">
      <c r="B10" s="133"/>
      <c r="C10" s="153" t="s">
        <v>237</v>
      </c>
      <c r="D10" s="363">
        <v>95</v>
      </c>
      <c r="E10" s="363">
        <v>94</v>
      </c>
      <c r="F10" s="363">
        <v>73</v>
      </c>
      <c r="G10" s="363">
        <v>79</v>
      </c>
      <c r="H10" s="363">
        <v>60</v>
      </c>
      <c r="I10" s="68"/>
    </row>
    <row r="11" spans="2:9" ht="18" customHeight="1" x14ac:dyDescent="0.2">
      <c r="B11" s="133"/>
      <c r="C11" s="153" t="s">
        <v>238</v>
      </c>
      <c r="D11" s="363">
        <v>32</v>
      </c>
      <c r="E11" s="363">
        <v>21</v>
      </c>
      <c r="F11" s="363">
        <v>17</v>
      </c>
      <c r="G11" s="363">
        <v>21</v>
      </c>
      <c r="H11" s="363">
        <v>17</v>
      </c>
      <c r="I11" s="68"/>
    </row>
    <row r="12" spans="2:9" ht="18" customHeight="1" x14ac:dyDescent="0.2">
      <c r="B12" s="133"/>
      <c r="C12" s="153" t="s">
        <v>239</v>
      </c>
      <c r="D12" s="363">
        <v>184</v>
      </c>
      <c r="E12" s="363">
        <v>387</v>
      </c>
      <c r="F12" s="363">
        <v>131</v>
      </c>
      <c r="G12" s="363">
        <v>128</v>
      </c>
      <c r="H12" s="363">
        <v>104</v>
      </c>
      <c r="I12" s="68"/>
    </row>
    <row r="13" spans="2:9" ht="18" customHeight="1" x14ac:dyDescent="0.25">
      <c r="B13" s="160"/>
      <c r="C13" s="275" t="s">
        <v>8</v>
      </c>
      <c r="D13" s="852">
        <v>829</v>
      </c>
      <c r="E13" s="852">
        <v>710</v>
      </c>
      <c r="F13" s="852">
        <v>759</v>
      </c>
      <c r="G13" s="852">
        <v>629</v>
      </c>
      <c r="H13" s="595">
        <v>456</v>
      </c>
      <c r="I13" s="68"/>
    </row>
    <row r="14" spans="2:9" ht="18" customHeight="1" x14ac:dyDescent="0.2">
      <c r="B14" s="354" t="s">
        <v>5</v>
      </c>
      <c r="C14" s="153" t="s">
        <v>234</v>
      </c>
      <c r="D14" s="363">
        <v>263</v>
      </c>
      <c r="E14" s="363">
        <v>303</v>
      </c>
      <c r="F14" s="363">
        <v>318</v>
      </c>
      <c r="G14" s="363">
        <v>267</v>
      </c>
      <c r="H14" s="363">
        <v>285</v>
      </c>
      <c r="I14" s="68"/>
    </row>
    <row r="15" spans="2:9" ht="18" customHeight="1" x14ac:dyDescent="0.2">
      <c r="B15" s="133"/>
      <c r="C15" s="153" t="s">
        <v>235</v>
      </c>
      <c r="D15" s="363">
        <v>108</v>
      </c>
      <c r="E15" s="363">
        <v>142</v>
      </c>
      <c r="F15" s="363">
        <v>140</v>
      </c>
      <c r="G15" s="363">
        <v>154</v>
      </c>
      <c r="H15" s="363">
        <v>113</v>
      </c>
      <c r="I15" s="68"/>
    </row>
    <row r="16" spans="2:9" ht="18" customHeight="1" x14ac:dyDescent="0.2">
      <c r="B16" s="133"/>
      <c r="C16" s="153" t="s">
        <v>236</v>
      </c>
      <c r="D16" s="363">
        <v>17</v>
      </c>
      <c r="E16" s="363">
        <v>12</v>
      </c>
      <c r="F16" s="363">
        <v>11</v>
      </c>
      <c r="G16" s="363">
        <v>13</v>
      </c>
      <c r="H16" s="363">
        <v>13</v>
      </c>
      <c r="I16" s="68"/>
    </row>
    <row r="17" spans="2:9" ht="18" customHeight="1" x14ac:dyDescent="0.2">
      <c r="B17" s="133"/>
      <c r="C17" s="153" t="s">
        <v>237</v>
      </c>
      <c r="D17" s="363">
        <v>80</v>
      </c>
      <c r="E17" s="363">
        <v>91</v>
      </c>
      <c r="F17" s="363">
        <v>77</v>
      </c>
      <c r="G17" s="363">
        <v>105</v>
      </c>
      <c r="H17" s="363">
        <v>77</v>
      </c>
      <c r="I17" s="68"/>
    </row>
    <row r="18" spans="2:9" ht="18" customHeight="1" x14ac:dyDescent="0.2">
      <c r="B18" s="133"/>
      <c r="C18" s="153" t="s">
        <v>238</v>
      </c>
      <c r="D18" s="363">
        <v>27</v>
      </c>
      <c r="E18" s="363">
        <v>36</v>
      </c>
      <c r="F18" s="363">
        <v>26</v>
      </c>
      <c r="G18" s="363">
        <v>28</v>
      </c>
      <c r="H18" s="363">
        <v>38</v>
      </c>
      <c r="I18" s="68"/>
    </row>
    <row r="19" spans="2:9" ht="18" customHeight="1" x14ac:dyDescent="0.2">
      <c r="B19" s="133"/>
      <c r="C19" s="153" t="s">
        <v>239</v>
      </c>
      <c r="D19" s="363">
        <v>136</v>
      </c>
      <c r="E19" s="363">
        <v>151</v>
      </c>
      <c r="F19" s="363">
        <v>100</v>
      </c>
      <c r="G19" s="363">
        <v>153</v>
      </c>
      <c r="H19" s="363">
        <v>135</v>
      </c>
      <c r="I19" s="68"/>
    </row>
    <row r="20" spans="2:9" ht="18" customHeight="1" x14ac:dyDescent="0.25">
      <c r="B20" s="364"/>
      <c r="C20" s="275" t="s">
        <v>8</v>
      </c>
      <c r="D20" s="852">
        <v>631</v>
      </c>
      <c r="E20" s="852">
        <v>735</v>
      </c>
      <c r="F20" s="852">
        <v>672</v>
      </c>
      <c r="G20" s="852">
        <v>720</v>
      </c>
      <c r="H20" s="595">
        <v>661</v>
      </c>
      <c r="I20" s="68"/>
    </row>
    <row r="21" spans="2:9" ht="18" customHeight="1" x14ac:dyDescent="0.2">
      <c r="B21" s="352" t="s">
        <v>6</v>
      </c>
      <c r="C21" s="153" t="s">
        <v>234</v>
      </c>
      <c r="D21" s="363">
        <v>22</v>
      </c>
      <c r="E21" s="363">
        <v>40</v>
      </c>
      <c r="F21" s="363">
        <v>47</v>
      </c>
      <c r="G21" s="363">
        <v>29</v>
      </c>
      <c r="H21" s="363">
        <v>36</v>
      </c>
      <c r="I21" s="68"/>
    </row>
    <row r="22" spans="2:9" ht="18" customHeight="1" x14ac:dyDescent="0.2">
      <c r="B22" s="133"/>
      <c r="C22" s="153" t="s">
        <v>235</v>
      </c>
      <c r="D22" s="363">
        <v>15</v>
      </c>
      <c r="E22" s="363">
        <v>18</v>
      </c>
      <c r="F22" s="363">
        <v>18</v>
      </c>
      <c r="G22" s="363">
        <v>17</v>
      </c>
      <c r="H22" s="363">
        <v>22</v>
      </c>
      <c r="I22" s="68"/>
    </row>
    <row r="23" spans="2:9" ht="18" customHeight="1" x14ac:dyDescent="0.2">
      <c r="B23" s="133"/>
      <c r="C23" s="153" t="s">
        <v>236</v>
      </c>
      <c r="D23" s="363">
        <v>1</v>
      </c>
      <c r="E23" s="363">
        <v>3</v>
      </c>
      <c r="F23" s="363">
        <v>0</v>
      </c>
      <c r="G23" s="363">
        <v>3</v>
      </c>
      <c r="H23" s="363">
        <v>6</v>
      </c>
      <c r="I23" s="68"/>
    </row>
    <row r="24" spans="2:9" ht="18" customHeight="1" x14ac:dyDescent="0.2">
      <c r="B24" s="133"/>
      <c r="C24" s="153" t="s">
        <v>237</v>
      </c>
      <c r="D24" s="363">
        <v>20</v>
      </c>
      <c r="E24" s="363">
        <v>10</v>
      </c>
      <c r="F24" s="363">
        <v>23</v>
      </c>
      <c r="G24" s="363">
        <v>27</v>
      </c>
      <c r="H24" s="363">
        <v>29</v>
      </c>
      <c r="I24" s="68"/>
    </row>
    <row r="25" spans="2:9" ht="18" customHeight="1" x14ac:dyDescent="0.2">
      <c r="B25" s="133"/>
      <c r="C25" s="153" t="s">
        <v>238</v>
      </c>
      <c r="D25" s="363">
        <v>6</v>
      </c>
      <c r="E25" s="363">
        <v>2</v>
      </c>
      <c r="F25" s="363">
        <v>5</v>
      </c>
      <c r="G25" s="363">
        <v>4</v>
      </c>
      <c r="H25" s="363">
        <v>2</v>
      </c>
      <c r="I25" s="68"/>
    </row>
    <row r="26" spans="2:9" ht="18" customHeight="1" x14ac:dyDescent="0.2">
      <c r="B26" s="133"/>
      <c r="C26" s="153" t="s">
        <v>239</v>
      </c>
      <c r="D26" s="363">
        <v>33</v>
      </c>
      <c r="E26" s="363">
        <v>32</v>
      </c>
      <c r="F26" s="363">
        <v>34</v>
      </c>
      <c r="G26" s="363">
        <v>21</v>
      </c>
      <c r="H26" s="363">
        <v>28</v>
      </c>
      <c r="I26" s="68"/>
    </row>
    <row r="27" spans="2:9" ht="18" customHeight="1" x14ac:dyDescent="0.25">
      <c r="B27" s="364"/>
      <c r="C27" s="275" t="s">
        <v>8</v>
      </c>
      <c r="D27" s="852">
        <v>97</v>
      </c>
      <c r="E27" s="852">
        <v>105</v>
      </c>
      <c r="F27" s="852">
        <v>127</v>
      </c>
      <c r="G27" s="852">
        <v>101</v>
      </c>
      <c r="H27" s="595">
        <v>123</v>
      </c>
      <c r="I27" s="68"/>
    </row>
    <row r="28" spans="2:9" ht="18" customHeight="1" x14ac:dyDescent="0.25">
      <c r="B28" s="365" t="s">
        <v>248</v>
      </c>
      <c r="C28" s="153" t="s">
        <v>234</v>
      </c>
      <c r="D28" s="210">
        <v>528</v>
      </c>
      <c r="E28" s="210">
        <v>463</v>
      </c>
      <c r="F28" s="210">
        <v>723</v>
      </c>
      <c r="G28" s="210">
        <v>582</v>
      </c>
      <c r="H28" s="210">
        <v>510</v>
      </c>
      <c r="I28" s="609"/>
    </row>
    <row r="29" spans="2:9" ht="18" customHeight="1" x14ac:dyDescent="0.25">
      <c r="B29" s="365"/>
      <c r="C29" s="153" t="s">
        <v>235</v>
      </c>
      <c r="D29" s="210">
        <v>378</v>
      </c>
      <c r="E29" s="210">
        <v>243</v>
      </c>
      <c r="F29" s="210">
        <v>313</v>
      </c>
      <c r="G29" s="210">
        <v>265</v>
      </c>
      <c r="H29" s="210">
        <v>203</v>
      </c>
      <c r="I29" s="610"/>
    </row>
    <row r="30" spans="2:9" ht="18" customHeight="1" x14ac:dyDescent="0.25">
      <c r="B30" s="365"/>
      <c r="C30" s="153" t="s">
        <v>236</v>
      </c>
      <c r="D30" s="210">
        <v>38</v>
      </c>
      <c r="E30" s="210">
        <v>20</v>
      </c>
      <c r="F30" s="210">
        <v>36</v>
      </c>
      <c r="G30" s="210">
        <v>37</v>
      </c>
      <c r="H30" s="210">
        <v>37</v>
      </c>
      <c r="I30" s="610"/>
    </row>
    <row r="31" spans="2:9" ht="18" customHeight="1" x14ac:dyDescent="0.25">
      <c r="B31" s="365"/>
      <c r="C31" s="153" t="s">
        <v>237</v>
      </c>
      <c r="D31" s="210">
        <v>195</v>
      </c>
      <c r="E31" s="210">
        <v>195</v>
      </c>
      <c r="F31" s="210">
        <v>173</v>
      </c>
      <c r="G31" s="210">
        <v>211</v>
      </c>
      <c r="H31" s="210">
        <v>166</v>
      </c>
      <c r="I31" s="610"/>
    </row>
    <row r="32" spans="2:9" ht="18" customHeight="1" x14ac:dyDescent="0.25">
      <c r="B32" s="365"/>
      <c r="C32" s="153" t="s">
        <v>238</v>
      </c>
      <c r="D32" s="210">
        <v>65</v>
      </c>
      <c r="E32" s="210">
        <v>59</v>
      </c>
      <c r="F32" s="210">
        <v>48</v>
      </c>
      <c r="G32" s="210">
        <v>53</v>
      </c>
      <c r="H32" s="210">
        <v>57</v>
      </c>
      <c r="I32" s="610"/>
    </row>
    <row r="33" spans="2:9" ht="18" customHeight="1" x14ac:dyDescent="0.25">
      <c r="B33" s="365"/>
      <c r="C33" s="153" t="s">
        <v>239</v>
      </c>
      <c r="D33" s="210">
        <v>353</v>
      </c>
      <c r="E33" s="210">
        <v>570</v>
      </c>
      <c r="F33" s="210">
        <v>265</v>
      </c>
      <c r="G33" s="210">
        <v>302</v>
      </c>
      <c r="H33" s="210">
        <v>267</v>
      </c>
      <c r="I33" s="610"/>
    </row>
    <row r="34" spans="2:9" ht="18" customHeight="1" x14ac:dyDescent="0.25">
      <c r="B34" s="364"/>
      <c r="C34" s="275" t="s">
        <v>8</v>
      </c>
      <c r="D34" s="852">
        <v>1557</v>
      </c>
      <c r="E34" s="852">
        <v>1550</v>
      </c>
      <c r="F34" s="852">
        <v>1558</v>
      </c>
      <c r="G34" s="852">
        <v>1450</v>
      </c>
      <c r="H34" s="595">
        <v>1240</v>
      </c>
      <c r="I34" s="68"/>
    </row>
    <row r="35" spans="2:9" ht="18" customHeight="1" x14ac:dyDescent="0.25">
      <c r="B35" s="365" t="s">
        <v>249</v>
      </c>
      <c r="C35" s="153" t="s">
        <v>234</v>
      </c>
      <c r="D35" s="851">
        <v>83</v>
      </c>
      <c r="E35" s="851">
        <v>90</v>
      </c>
      <c r="F35" s="851">
        <v>93</v>
      </c>
      <c r="G35" s="851">
        <v>88</v>
      </c>
      <c r="H35" s="574">
        <v>107</v>
      </c>
      <c r="I35" s="366"/>
    </row>
    <row r="36" spans="2:9" ht="18" customHeight="1" x14ac:dyDescent="0.2">
      <c r="B36" s="133"/>
      <c r="C36" s="153" t="s">
        <v>235</v>
      </c>
      <c r="D36" s="851">
        <v>69</v>
      </c>
      <c r="E36" s="851">
        <v>71</v>
      </c>
      <c r="F36" s="851">
        <v>55</v>
      </c>
      <c r="G36" s="851">
        <v>90</v>
      </c>
      <c r="H36" s="574">
        <v>93</v>
      </c>
      <c r="I36" s="366"/>
    </row>
    <row r="37" spans="2:9" ht="18" customHeight="1" x14ac:dyDescent="0.2">
      <c r="B37" s="133"/>
      <c r="C37" s="153" t="s">
        <v>236</v>
      </c>
      <c r="D37" s="851">
        <v>8</v>
      </c>
      <c r="E37" s="851">
        <v>9</v>
      </c>
      <c r="F37" s="851">
        <v>12</v>
      </c>
      <c r="G37" s="851">
        <v>11</v>
      </c>
      <c r="H37" s="574">
        <v>19</v>
      </c>
      <c r="I37" s="366"/>
    </row>
    <row r="38" spans="2:9" ht="18" customHeight="1" x14ac:dyDescent="0.2">
      <c r="B38" s="133"/>
      <c r="C38" s="153" t="s">
        <v>237</v>
      </c>
      <c r="D38" s="851">
        <v>61</v>
      </c>
      <c r="E38" s="851">
        <v>45</v>
      </c>
      <c r="F38" s="851">
        <v>49</v>
      </c>
      <c r="G38" s="851">
        <v>40</v>
      </c>
      <c r="H38" s="574">
        <v>52</v>
      </c>
      <c r="I38" s="366"/>
    </row>
    <row r="39" spans="2:9" ht="18" customHeight="1" x14ac:dyDescent="0.2">
      <c r="B39" s="133"/>
      <c r="C39" s="153" t="s">
        <v>238</v>
      </c>
      <c r="D39" s="851">
        <v>9</v>
      </c>
      <c r="E39" s="851">
        <v>16</v>
      </c>
      <c r="F39" s="851">
        <v>8</v>
      </c>
      <c r="G39" s="851">
        <v>9</v>
      </c>
      <c r="H39" s="574">
        <v>19</v>
      </c>
      <c r="I39" s="366"/>
    </row>
    <row r="40" spans="2:9" ht="18" customHeight="1" x14ac:dyDescent="0.2">
      <c r="B40" s="133"/>
      <c r="C40" s="153" t="s">
        <v>239</v>
      </c>
      <c r="D40" s="851">
        <v>74</v>
      </c>
      <c r="E40" s="851">
        <v>63</v>
      </c>
      <c r="F40" s="851">
        <v>64</v>
      </c>
      <c r="G40" s="851">
        <v>39</v>
      </c>
      <c r="H40" s="574">
        <v>76</v>
      </c>
    </row>
    <row r="41" spans="2:9" ht="18" customHeight="1" x14ac:dyDescent="0.25">
      <c r="B41" s="364"/>
      <c r="C41" s="275" t="s">
        <v>8</v>
      </c>
      <c r="D41" s="852">
        <v>304</v>
      </c>
      <c r="E41" s="852">
        <v>294</v>
      </c>
      <c r="F41" s="852">
        <v>281</v>
      </c>
      <c r="G41" s="852">
        <v>277</v>
      </c>
      <c r="H41" s="595">
        <v>366</v>
      </c>
      <c r="I41" s="68"/>
    </row>
    <row r="42" spans="2:9" ht="18" customHeight="1" x14ac:dyDescent="0.25">
      <c r="B42" s="589" t="s">
        <v>241</v>
      </c>
      <c r="C42" s="153" t="s">
        <v>234</v>
      </c>
      <c r="D42" s="210">
        <v>611</v>
      </c>
      <c r="E42" s="210">
        <v>553</v>
      </c>
      <c r="F42" s="210">
        <v>816</v>
      </c>
      <c r="G42" s="210">
        <v>670</v>
      </c>
      <c r="H42" s="210">
        <v>617</v>
      </c>
      <c r="I42" s="609"/>
    </row>
    <row r="43" spans="2:9" ht="18" customHeight="1" x14ac:dyDescent="0.2">
      <c r="B43" s="148"/>
      <c r="C43" s="153" t="s">
        <v>235</v>
      </c>
      <c r="D43" s="210">
        <v>447</v>
      </c>
      <c r="E43" s="210">
        <v>314</v>
      </c>
      <c r="F43" s="210">
        <v>368</v>
      </c>
      <c r="G43" s="210">
        <v>355</v>
      </c>
      <c r="H43" s="210">
        <v>296</v>
      </c>
      <c r="I43" s="610"/>
    </row>
    <row r="44" spans="2:9" ht="18" customHeight="1" x14ac:dyDescent="0.2">
      <c r="B44" s="148"/>
      <c r="C44" s="153" t="s">
        <v>236</v>
      </c>
      <c r="D44" s="210">
        <v>46</v>
      </c>
      <c r="E44" s="210">
        <v>29</v>
      </c>
      <c r="F44" s="210">
        <v>48</v>
      </c>
      <c r="G44" s="210">
        <v>48</v>
      </c>
      <c r="H44" s="210">
        <v>56</v>
      </c>
      <c r="I44" s="610"/>
    </row>
    <row r="45" spans="2:9" ht="18" customHeight="1" x14ac:dyDescent="0.2">
      <c r="B45" s="148"/>
      <c r="C45" s="153" t="s">
        <v>237</v>
      </c>
      <c r="D45" s="210">
        <v>256</v>
      </c>
      <c r="E45" s="210">
        <v>240</v>
      </c>
      <c r="F45" s="210">
        <v>222</v>
      </c>
      <c r="G45" s="210">
        <v>251</v>
      </c>
      <c r="H45" s="210">
        <v>218</v>
      </c>
      <c r="I45" s="610"/>
    </row>
    <row r="46" spans="2:9" ht="18" customHeight="1" x14ac:dyDescent="0.2">
      <c r="B46" s="148"/>
      <c r="C46" s="153" t="s">
        <v>238</v>
      </c>
      <c r="D46" s="210">
        <v>74</v>
      </c>
      <c r="E46" s="210">
        <v>75</v>
      </c>
      <c r="F46" s="210">
        <v>56</v>
      </c>
      <c r="G46" s="210">
        <v>62</v>
      </c>
      <c r="H46" s="210">
        <v>76</v>
      </c>
      <c r="I46" s="610"/>
    </row>
    <row r="47" spans="2:9" ht="18" customHeight="1" x14ac:dyDescent="0.2">
      <c r="B47" s="148"/>
      <c r="C47" s="153" t="s">
        <v>239</v>
      </c>
      <c r="D47" s="210">
        <v>427</v>
      </c>
      <c r="E47" s="210">
        <v>633</v>
      </c>
      <c r="F47" s="210">
        <v>329</v>
      </c>
      <c r="G47" s="210">
        <v>341</v>
      </c>
      <c r="H47" s="210">
        <v>343</v>
      </c>
      <c r="I47" s="610"/>
    </row>
    <row r="48" spans="2:9" ht="18" customHeight="1" x14ac:dyDescent="0.25">
      <c r="B48" s="585"/>
      <c r="C48" s="275" t="s">
        <v>8</v>
      </c>
      <c r="D48" s="852">
        <v>1861</v>
      </c>
      <c r="E48" s="852">
        <v>1844</v>
      </c>
      <c r="F48" s="852">
        <v>1839</v>
      </c>
      <c r="G48" s="852">
        <v>1727</v>
      </c>
      <c r="H48" s="595">
        <v>1606</v>
      </c>
      <c r="I48" s="68"/>
    </row>
    <row r="49" spans="2:8" ht="15" x14ac:dyDescent="0.2">
      <c r="B49" s="545"/>
      <c r="D49" s="805"/>
      <c r="E49" s="805"/>
      <c r="F49" s="805"/>
      <c r="G49" s="805"/>
      <c r="H49" s="805"/>
    </row>
  </sheetData>
  <mergeCells count="3">
    <mergeCell ref="B2:H2"/>
    <mergeCell ref="B3:H3"/>
    <mergeCell ref="B4:H4"/>
  </mergeCells>
  <hyperlinks>
    <hyperlink ref="I2" location="'Capítulo I'!A1" display="Volver" xr:uid="{00000000-0004-0000-2D00-000000000000}"/>
  </hyperlinks>
  <pageMargins left="0.9055118110236221" right="0.9055118110236221" top="0.74803149606299213" bottom="0.35433070866141736" header="0.31496062992125984" footer="0.31496062992125984"/>
  <pageSetup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pageSetUpPr fitToPage="1"/>
  </sheetPr>
  <dimension ref="A1:H41"/>
  <sheetViews>
    <sheetView showGridLines="0" topLeftCell="C1" zoomScale="90" zoomScaleNormal="90" workbookViewId="0"/>
  </sheetViews>
  <sheetFormatPr baseColWidth="10" defaultColWidth="9.140625" defaultRowHeight="12.75" x14ac:dyDescent="0.25"/>
  <cols>
    <col min="1" max="1" width="18.85546875" style="1" customWidth="1"/>
    <col min="2" max="2" width="39.85546875" style="1" customWidth="1"/>
    <col min="3" max="7" width="16.85546875" style="1" customWidth="1"/>
    <col min="8" max="8" width="13.28515625" style="1" bestFit="1" customWidth="1"/>
    <col min="9" max="16384" width="9.140625" style="1"/>
  </cols>
  <sheetData>
    <row r="1" spans="1:8" ht="42.95" customHeight="1" x14ac:dyDescent="0.25">
      <c r="A1"/>
      <c r="C1" s="2"/>
      <c r="D1" s="2"/>
      <c r="E1" s="2"/>
      <c r="F1" s="2"/>
      <c r="G1" s="2"/>
    </row>
    <row r="2" spans="1:8" ht="18" x14ac:dyDescent="0.25">
      <c r="B2" s="1984" t="s">
        <v>0</v>
      </c>
      <c r="C2" s="1985"/>
      <c r="D2" s="1985"/>
      <c r="E2" s="1985"/>
      <c r="F2" s="1985"/>
      <c r="G2" s="1985"/>
      <c r="H2" s="876" t="s">
        <v>751</v>
      </c>
    </row>
    <row r="3" spans="1:8" ht="30" customHeight="1" x14ac:dyDescent="0.2">
      <c r="B3" s="1986" t="s">
        <v>1</v>
      </c>
      <c r="C3" s="1987"/>
      <c r="D3" s="1987"/>
      <c r="E3" s="1988"/>
      <c r="F3" s="1988"/>
      <c r="G3" s="1988"/>
    </row>
    <row r="4" spans="1:8" ht="19.149999999999999" customHeight="1" thickBot="1" x14ac:dyDescent="0.3">
      <c r="B4" s="1989" t="s">
        <v>870</v>
      </c>
      <c r="C4" s="1990"/>
      <c r="D4" s="1990"/>
      <c r="E4" s="1990"/>
      <c r="F4" s="1990"/>
      <c r="G4" s="1990"/>
    </row>
    <row r="5" spans="1:8" ht="13.5" customHeight="1" x14ac:dyDescent="0.25">
      <c r="B5" s="4"/>
      <c r="C5" s="4"/>
      <c r="D5" s="5"/>
      <c r="E5" s="4"/>
      <c r="F5" s="4"/>
      <c r="G5" s="4"/>
    </row>
    <row r="6" spans="1:8" ht="25.5" customHeight="1" x14ac:dyDescent="0.25">
      <c r="B6" s="601" t="s">
        <v>2</v>
      </c>
      <c r="C6" s="7">
        <v>2017</v>
      </c>
      <c r="D6" s="7">
        <v>2018</v>
      </c>
      <c r="E6" s="7">
        <v>2019</v>
      </c>
      <c r="F6" s="7">
        <v>2020</v>
      </c>
      <c r="G6" s="7">
        <v>2021</v>
      </c>
      <c r="H6" s="8"/>
    </row>
    <row r="7" spans="1:8" ht="24.75" customHeight="1" x14ac:dyDescent="0.25">
      <c r="B7" s="9" t="s">
        <v>805</v>
      </c>
      <c r="C7" s="10"/>
      <c r="D7" s="10"/>
      <c r="E7" s="10"/>
      <c r="F7" s="10"/>
      <c r="G7" s="10"/>
    </row>
    <row r="8" spans="1:8" ht="18" customHeight="1" x14ac:dyDescent="0.2">
      <c r="B8" s="11" t="s">
        <v>806</v>
      </c>
      <c r="C8" s="12">
        <v>2439292.9166666665</v>
      </c>
      <c r="D8" s="12">
        <v>2543349.6666666665</v>
      </c>
      <c r="E8" s="12">
        <v>2620560.4166666665</v>
      </c>
      <c r="F8" s="12">
        <v>2559932.5833333335</v>
      </c>
      <c r="G8" s="12">
        <v>2658124.6666666665</v>
      </c>
      <c r="H8" s="8"/>
    </row>
    <row r="9" spans="1:8" ht="18" customHeight="1" x14ac:dyDescent="0.2">
      <c r="B9" s="11" t="s">
        <v>5</v>
      </c>
      <c r="C9" s="12">
        <v>2031198.0833333333</v>
      </c>
      <c r="D9" s="12">
        <v>2108512.9166666665</v>
      </c>
      <c r="E9" s="12">
        <v>2154415.25</v>
      </c>
      <c r="F9" s="12">
        <v>2033667.6666666667</v>
      </c>
      <c r="G9" s="12">
        <v>2129174.8333333335</v>
      </c>
      <c r="H9" s="8"/>
    </row>
    <row r="10" spans="1:8" ht="18" customHeight="1" x14ac:dyDescent="0.2">
      <c r="B10" s="11" t="s">
        <v>6</v>
      </c>
      <c r="C10" s="12">
        <v>579327.41666666663</v>
      </c>
      <c r="D10" s="12">
        <v>581030.08333333337</v>
      </c>
      <c r="E10" s="12">
        <v>590318.75</v>
      </c>
      <c r="F10" s="12">
        <v>540404</v>
      </c>
      <c r="G10" s="12">
        <v>521898.25</v>
      </c>
      <c r="H10" s="8"/>
    </row>
    <row r="11" spans="1:8" ht="18" customHeight="1" x14ac:dyDescent="0.25">
      <c r="B11" s="14" t="s">
        <v>85</v>
      </c>
      <c r="C11" s="50">
        <v>5049818.416666667</v>
      </c>
      <c r="D11" s="50">
        <v>5232892.666666666</v>
      </c>
      <c r="E11" s="50">
        <v>5365294.416666666</v>
      </c>
      <c r="F11" s="50">
        <v>5134004.25</v>
      </c>
      <c r="G11" s="50">
        <v>5309197.75</v>
      </c>
      <c r="H11" s="8"/>
    </row>
    <row r="12" spans="1:8" ht="18" customHeight="1" x14ac:dyDescent="0.2">
      <c r="B12" s="16" t="s">
        <v>887</v>
      </c>
      <c r="C12" s="12">
        <v>761498.91666666663</v>
      </c>
      <c r="D12" s="12">
        <v>873033.58333333337</v>
      </c>
      <c r="E12" s="12">
        <v>1204953.25</v>
      </c>
      <c r="F12" s="12">
        <v>1429056.1666666667</v>
      </c>
      <c r="G12" s="12">
        <v>1507030.6666666667</v>
      </c>
      <c r="H12" s="2"/>
    </row>
    <row r="13" spans="1:8" ht="18" customHeight="1" x14ac:dyDescent="0.25">
      <c r="B13" s="14" t="s">
        <v>8</v>
      </c>
      <c r="C13" s="50">
        <v>5811317.333333334</v>
      </c>
      <c r="D13" s="50">
        <v>6105926.2499999991</v>
      </c>
      <c r="E13" s="50">
        <v>6570247.666666666</v>
      </c>
      <c r="F13" s="50">
        <v>6563060.416666667</v>
      </c>
      <c r="G13" s="50">
        <v>6816228.416666667</v>
      </c>
      <c r="H13" s="8"/>
    </row>
    <row r="14" spans="1:8" ht="12.75" customHeight="1" x14ac:dyDescent="0.25">
      <c r="B14" s="548" t="s">
        <v>9</v>
      </c>
      <c r="C14" s="548"/>
      <c r="D14" s="548"/>
      <c r="E14" s="548"/>
      <c r="F14" s="548"/>
      <c r="G14" s="548"/>
      <c r="H14" s="17"/>
    </row>
    <row r="15" spans="1:8" ht="12.75" customHeight="1" x14ac:dyDescent="0.2">
      <c r="B15" s="379" t="s">
        <v>913</v>
      </c>
      <c r="C15" s="545"/>
      <c r="D15" s="545"/>
      <c r="E15" s="545"/>
      <c r="F15" s="545"/>
      <c r="G15" s="545"/>
      <c r="H15" s="2"/>
    </row>
    <row r="16" spans="1:8" s="18" customFormat="1" ht="12" customHeight="1" x14ac:dyDescent="0.2">
      <c r="B16" s="379" t="s">
        <v>780</v>
      </c>
      <c r="C16" s="545"/>
      <c r="D16" s="545"/>
      <c r="E16" s="545"/>
      <c r="F16" s="545"/>
      <c r="G16" s="545"/>
      <c r="H16" s="19"/>
    </row>
    <row r="17" spans="2:8" s="18" customFormat="1" ht="25.5" customHeight="1" x14ac:dyDescent="0.25">
      <c r="B17" s="1993" t="s">
        <v>781</v>
      </c>
      <c r="C17" s="1994"/>
      <c r="D17" s="1994"/>
      <c r="E17" s="1995"/>
      <c r="F17" s="1995"/>
      <c r="G17" s="1995"/>
      <c r="H17" s="19"/>
    </row>
    <row r="18" spans="2:8" s="18" customFormat="1" ht="36.75" customHeight="1" x14ac:dyDescent="0.25">
      <c r="B18" s="1993" t="s">
        <v>804</v>
      </c>
      <c r="C18" s="1994"/>
      <c r="D18" s="1994"/>
      <c r="E18" s="1995"/>
      <c r="F18" s="1995"/>
      <c r="G18" s="1995"/>
      <c r="H18" s="19"/>
    </row>
    <row r="19" spans="2:8" s="18" customFormat="1" ht="12.75" customHeight="1" x14ac:dyDescent="0.2">
      <c r="B19" s="379" t="s">
        <v>888</v>
      </c>
      <c r="C19" s="855"/>
      <c r="D19" s="855"/>
      <c r="E19" s="856"/>
      <c r="F19" s="856"/>
      <c r="G19" s="856"/>
      <c r="H19" s="19"/>
    </row>
    <row r="20" spans="2:8" s="18" customFormat="1" ht="18" customHeight="1" x14ac:dyDescent="0.25">
      <c r="B20" s="20"/>
      <c r="C20" s="21"/>
      <c r="D20" s="22"/>
      <c r="E20" s="21"/>
      <c r="F20" s="21"/>
      <c r="G20" s="23"/>
      <c r="H20" s="19"/>
    </row>
    <row r="21" spans="2:8" s="18" customFormat="1" ht="18" customHeight="1" x14ac:dyDescent="0.25">
      <c r="B21" s="1991" t="s">
        <v>11</v>
      </c>
      <c r="C21" s="1992"/>
      <c r="D21" s="1992"/>
      <c r="E21" s="1992"/>
      <c r="F21" s="1992"/>
      <c r="G21" s="1992"/>
      <c r="H21" s="876" t="s">
        <v>751</v>
      </c>
    </row>
    <row r="22" spans="2:8" ht="36" customHeight="1" x14ac:dyDescent="0.2">
      <c r="B22" s="1976" t="s">
        <v>12</v>
      </c>
      <c r="C22" s="1977"/>
      <c r="D22" s="1977"/>
      <c r="E22" s="1978"/>
      <c r="F22" s="1978"/>
      <c r="G22" s="1978"/>
      <c r="H22" s="3"/>
    </row>
    <row r="23" spans="2:8" ht="19.149999999999999" customHeight="1" thickBot="1" x14ac:dyDescent="0.3">
      <c r="B23" s="1979" t="s">
        <v>870</v>
      </c>
      <c r="C23" s="1980"/>
      <c r="D23" s="1980"/>
      <c r="E23" s="1980"/>
      <c r="F23" s="1980"/>
      <c r="G23" s="1980"/>
    </row>
    <row r="24" spans="2:8" ht="22.5" customHeight="1" x14ac:dyDescent="0.25">
      <c r="B24" s="24"/>
      <c r="C24" s="25"/>
      <c r="D24" s="25"/>
      <c r="E24" s="4"/>
      <c r="F24" s="4"/>
      <c r="G24" s="4"/>
    </row>
    <row r="25" spans="2:8" ht="25.5" customHeight="1" x14ac:dyDescent="0.25">
      <c r="B25" s="558" t="s">
        <v>2</v>
      </c>
      <c r="C25" s="7">
        <v>2017</v>
      </c>
      <c r="D25" s="7">
        <v>2018</v>
      </c>
      <c r="E25" s="7">
        <v>2019</v>
      </c>
      <c r="F25" s="7">
        <v>2020</v>
      </c>
      <c r="G25" s="7">
        <v>2021</v>
      </c>
    </row>
    <row r="26" spans="2:8" ht="21" customHeight="1" x14ac:dyDescent="0.25">
      <c r="B26" s="9" t="s">
        <v>3</v>
      </c>
      <c r="C26" s="10"/>
      <c r="D26" s="10"/>
      <c r="E26" s="10"/>
      <c r="F26" s="10"/>
      <c r="G26" s="10"/>
    </row>
    <row r="27" spans="2:8" ht="18" customHeight="1" x14ac:dyDescent="0.2">
      <c r="B27" s="16" t="s">
        <v>4</v>
      </c>
      <c r="C27" s="12">
        <v>65910.25</v>
      </c>
      <c r="D27" s="12">
        <v>71489.833333333328</v>
      </c>
      <c r="E27" s="12">
        <v>75364.916666666672</v>
      </c>
      <c r="F27" s="12">
        <v>82015.083333333328</v>
      </c>
      <c r="G27" s="12">
        <v>87279.5</v>
      </c>
      <c r="H27" s="13"/>
    </row>
    <row r="28" spans="2:8" ht="18" customHeight="1" x14ac:dyDescent="0.2">
      <c r="B28" s="11" t="s">
        <v>5</v>
      </c>
      <c r="C28" s="12">
        <v>98907.666666666672</v>
      </c>
      <c r="D28" s="12">
        <v>96953.416666666672</v>
      </c>
      <c r="E28" s="12">
        <v>93334.916666666672</v>
      </c>
      <c r="F28" s="12">
        <v>91058.083333333328</v>
      </c>
      <c r="G28" s="12">
        <v>94484.666666666672</v>
      </c>
      <c r="H28" s="13"/>
    </row>
    <row r="29" spans="2:8" ht="18" customHeight="1" x14ac:dyDescent="0.2">
      <c r="B29" s="11" t="s">
        <v>6</v>
      </c>
      <c r="C29" s="12">
        <v>14979.333333333334</v>
      </c>
      <c r="D29" s="12">
        <v>15223.666666666666</v>
      </c>
      <c r="E29" s="12">
        <v>17096.083333333332</v>
      </c>
      <c r="F29" s="12">
        <v>16101.083333333334</v>
      </c>
      <c r="G29" s="12">
        <v>15644.333333333334</v>
      </c>
      <c r="H29" s="13"/>
    </row>
    <row r="30" spans="2:8" ht="18" customHeight="1" x14ac:dyDescent="0.25">
      <c r="B30" s="14" t="s">
        <v>7</v>
      </c>
      <c r="C30" s="50">
        <v>179797.25000000003</v>
      </c>
      <c r="D30" s="50">
        <v>183666.91666666666</v>
      </c>
      <c r="E30" s="50">
        <v>185795.91666666669</v>
      </c>
      <c r="F30" s="50">
        <v>189174.25</v>
      </c>
      <c r="G30" s="50">
        <v>197408.50000000003</v>
      </c>
      <c r="H30" s="13"/>
    </row>
    <row r="31" spans="2:8" ht="18" customHeight="1" x14ac:dyDescent="0.2">
      <c r="B31" s="11" t="s">
        <v>801</v>
      </c>
      <c r="C31" s="12">
        <v>336570.75</v>
      </c>
      <c r="D31" s="12">
        <v>344768.58333333331</v>
      </c>
      <c r="E31" s="12">
        <v>628912.83333333337</v>
      </c>
      <c r="F31" s="12">
        <v>870076.41666666663</v>
      </c>
      <c r="G31" s="12">
        <v>883445.66666666663</v>
      </c>
      <c r="H31" s="13"/>
    </row>
    <row r="32" spans="2:8" ht="18" customHeight="1" x14ac:dyDescent="0.25">
      <c r="B32" s="14" t="s">
        <v>8</v>
      </c>
      <c r="C32" s="50">
        <v>516368</v>
      </c>
      <c r="D32" s="50">
        <v>528435.5</v>
      </c>
      <c r="E32" s="50">
        <v>814708.75</v>
      </c>
      <c r="F32" s="50">
        <v>1059250.6666666665</v>
      </c>
      <c r="G32" s="50">
        <v>1080854.1666666667</v>
      </c>
      <c r="H32" s="13"/>
    </row>
    <row r="33" spans="2:8" ht="13.9" customHeight="1" x14ac:dyDescent="0.25">
      <c r="B33" s="628" t="s">
        <v>13</v>
      </c>
      <c r="C33" s="549"/>
      <c r="D33" s="549"/>
      <c r="E33" s="549"/>
      <c r="F33" s="549"/>
      <c r="G33" s="549"/>
      <c r="H33" s="2"/>
    </row>
    <row r="34" spans="2:8" ht="36.75" customHeight="1" x14ac:dyDescent="0.25">
      <c r="B34" s="1996" t="s">
        <v>803</v>
      </c>
      <c r="C34" s="1996"/>
      <c r="D34" s="1996"/>
      <c r="E34" s="1996"/>
      <c r="F34" s="1996"/>
      <c r="G34" s="1996"/>
      <c r="H34" s="2"/>
    </row>
    <row r="35" spans="2:8" x14ac:dyDescent="0.25">
      <c r="B35" s="1981" t="s">
        <v>802</v>
      </c>
      <c r="C35" s="1982"/>
      <c r="D35" s="1982"/>
      <c r="E35" s="1983"/>
      <c r="F35" s="1983"/>
      <c r="G35" s="1983"/>
    </row>
    <row r="37" spans="2:8" x14ac:dyDescent="0.25">
      <c r="D37" s="13"/>
      <c r="E37" s="13"/>
      <c r="F37" s="2"/>
      <c r="G37" s="2"/>
    </row>
    <row r="38" spans="2:8" x14ac:dyDescent="0.25">
      <c r="C38" s="13"/>
      <c r="D38" s="13"/>
      <c r="E38" s="13"/>
      <c r="F38" s="13"/>
      <c r="G38" s="13"/>
    </row>
    <row r="39" spans="2:8" x14ac:dyDescent="0.25">
      <c r="D39" s="13"/>
      <c r="E39" s="13"/>
      <c r="F39" s="13"/>
      <c r="G39" s="13"/>
    </row>
    <row r="40" spans="2:8" x14ac:dyDescent="0.25">
      <c r="D40" s="13"/>
      <c r="E40" s="13"/>
      <c r="F40" s="13"/>
      <c r="G40" s="13"/>
    </row>
    <row r="41" spans="2:8" x14ac:dyDescent="0.25">
      <c r="D41" s="13"/>
      <c r="E41" s="13"/>
      <c r="F41" s="13"/>
      <c r="G41" s="13"/>
    </row>
  </sheetData>
  <mergeCells count="10">
    <mergeCell ref="B22:G22"/>
    <mergeCell ref="B23:G23"/>
    <mergeCell ref="B35:G35"/>
    <mergeCell ref="B2:G2"/>
    <mergeCell ref="B3:G3"/>
    <mergeCell ref="B4:G4"/>
    <mergeCell ref="B21:G21"/>
    <mergeCell ref="B17:G17"/>
    <mergeCell ref="B34:G34"/>
    <mergeCell ref="B18:G18"/>
  </mergeCells>
  <hyperlinks>
    <hyperlink ref="H21" location="'Capítulo I'!A1" display="Volver" xr:uid="{00000000-0004-0000-0100-000000000000}"/>
    <hyperlink ref="H2" location="'Capítulo I'!A1" display="Volver" xr:uid="{00000000-0004-0000-0100-000001000000}"/>
  </hyperlinks>
  <pageMargins left="0.70866141732283472" right="0.70866141732283472" top="1.1417322834645669" bottom="0.74803149606299213" header="0.31496062992125984" footer="0.31496062992125984"/>
  <pageSetup scale="8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tint="-0.499984740745262"/>
    <pageSetUpPr fitToPage="1"/>
  </sheetPr>
  <dimension ref="B1:I48"/>
  <sheetViews>
    <sheetView showGridLines="0" zoomScale="90" zoomScaleNormal="90" workbookViewId="0"/>
  </sheetViews>
  <sheetFormatPr baseColWidth="10" defaultColWidth="11.42578125" defaultRowHeight="15" x14ac:dyDescent="0.2"/>
  <cols>
    <col min="1" max="1" width="18.5703125" style="104" customWidth="1"/>
    <col min="2" max="2" width="6.28515625" style="104" customWidth="1"/>
    <col min="3" max="3" width="2" style="104" customWidth="1"/>
    <col min="4" max="4" width="17.140625" style="104" customWidth="1"/>
    <col min="5" max="5" width="27.140625" style="104" customWidth="1"/>
    <col min="6" max="6" width="32.140625" style="104" customWidth="1"/>
    <col min="7" max="7" width="32" style="104" customWidth="1"/>
    <col min="8" max="8" width="10.140625" style="104" customWidth="1"/>
    <col min="9" max="256" width="11.42578125" style="104"/>
    <col min="257" max="257" width="6.28515625" style="104" customWidth="1"/>
    <col min="258" max="258" width="2" style="104" customWidth="1"/>
    <col min="259" max="259" width="13.28515625" style="104" customWidth="1"/>
    <col min="260" max="260" width="22" style="104" bestFit="1" customWidth="1"/>
    <col min="261" max="261" width="3.7109375" style="104" customWidth="1"/>
    <col min="262" max="262" width="26.42578125" style="104" customWidth="1"/>
    <col min="263" max="263" width="27.42578125" style="104" customWidth="1"/>
    <col min="264" max="264" width="4.28515625" style="104" customWidth="1"/>
    <col min="265" max="512" width="11.42578125" style="104"/>
    <col min="513" max="513" width="6.28515625" style="104" customWidth="1"/>
    <col min="514" max="514" width="2" style="104" customWidth="1"/>
    <col min="515" max="515" width="13.28515625" style="104" customWidth="1"/>
    <col min="516" max="516" width="22" style="104" bestFit="1" customWidth="1"/>
    <col min="517" max="517" width="3.7109375" style="104" customWidth="1"/>
    <col min="518" max="518" width="26.42578125" style="104" customWidth="1"/>
    <col min="519" max="519" width="27.42578125" style="104" customWidth="1"/>
    <col min="520" max="520" width="4.28515625" style="104" customWidth="1"/>
    <col min="521" max="768" width="11.42578125" style="104"/>
    <col min="769" max="769" width="6.28515625" style="104" customWidth="1"/>
    <col min="770" max="770" width="2" style="104" customWidth="1"/>
    <col min="771" max="771" width="13.28515625" style="104" customWidth="1"/>
    <col min="772" max="772" width="22" style="104" bestFit="1" customWidth="1"/>
    <col min="773" max="773" width="3.7109375" style="104" customWidth="1"/>
    <col min="774" max="774" width="26.42578125" style="104" customWidth="1"/>
    <col min="775" max="775" width="27.42578125" style="104" customWidth="1"/>
    <col min="776" max="776" width="4.28515625" style="104" customWidth="1"/>
    <col min="777" max="1024" width="11.42578125" style="104"/>
    <col min="1025" max="1025" width="6.28515625" style="104" customWidth="1"/>
    <col min="1026" max="1026" width="2" style="104" customWidth="1"/>
    <col min="1027" max="1027" width="13.28515625" style="104" customWidth="1"/>
    <col min="1028" max="1028" width="22" style="104" bestFit="1" customWidth="1"/>
    <col min="1029" max="1029" width="3.7109375" style="104" customWidth="1"/>
    <col min="1030" max="1030" width="26.42578125" style="104" customWidth="1"/>
    <col min="1031" max="1031" width="27.42578125" style="104" customWidth="1"/>
    <col min="1032" max="1032" width="4.28515625" style="104" customWidth="1"/>
    <col min="1033" max="1280" width="11.42578125" style="104"/>
    <col min="1281" max="1281" width="6.28515625" style="104" customWidth="1"/>
    <col min="1282" max="1282" width="2" style="104" customWidth="1"/>
    <col min="1283" max="1283" width="13.28515625" style="104" customWidth="1"/>
    <col min="1284" max="1284" width="22" style="104" bestFit="1" customWidth="1"/>
    <col min="1285" max="1285" width="3.7109375" style="104" customWidth="1"/>
    <col min="1286" max="1286" width="26.42578125" style="104" customWidth="1"/>
    <col min="1287" max="1287" width="27.42578125" style="104" customWidth="1"/>
    <col min="1288" max="1288" width="4.28515625" style="104" customWidth="1"/>
    <col min="1289" max="1536" width="11.42578125" style="104"/>
    <col min="1537" max="1537" width="6.28515625" style="104" customWidth="1"/>
    <col min="1538" max="1538" width="2" style="104" customWidth="1"/>
    <col min="1539" max="1539" width="13.28515625" style="104" customWidth="1"/>
    <col min="1540" max="1540" width="22" style="104" bestFit="1" customWidth="1"/>
    <col min="1541" max="1541" width="3.7109375" style="104" customWidth="1"/>
    <col min="1542" max="1542" width="26.42578125" style="104" customWidth="1"/>
    <col min="1543" max="1543" width="27.42578125" style="104" customWidth="1"/>
    <col min="1544" max="1544" width="4.28515625" style="104" customWidth="1"/>
    <col min="1545" max="1792" width="11.42578125" style="104"/>
    <col min="1793" max="1793" width="6.28515625" style="104" customWidth="1"/>
    <col min="1794" max="1794" width="2" style="104" customWidth="1"/>
    <col min="1795" max="1795" width="13.28515625" style="104" customWidth="1"/>
    <col min="1796" max="1796" width="22" style="104" bestFit="1" customWidth="1"/>
    <col min="1797" max="1797" width="3.7109375" style="104" customWidth="1"/>
    <col min="1798" max="1798" width="26.42578125" style="104" customWidth="1"/>
    <col min="1799" max="1799" width="27.42578125" style="104" customWidth="1"/>
    <col min="1800" max="1800" width="4.28515625" style="104" customWidth="1"/>
    <col min="1801" max="2048" width="11.42578125" style="104"/>
    <col min="2049" max="2049" width="6.28515625" style="104" customWidth="1"/>
    <col min="2050" max="2050" width="2" style="104" customWidth="1"/>
    <col min="2051" max="2051" width="13.28515625" style="104" customWidth="1"/>
    <col min="2052" max="2052" width="22" style="104" bestFit="1" customWidth="1"/>
    <col min="2053" max="2053" width="3.7109375" style="104" customWidth="1"/>
    <col min="2054" max="2054" width="26.42578125" style="104" customWidth="1"/>
    <col min="2055" max="2055" width="27.42578125" style="104" customWidth="1"/>
    <col min="2056" max="2056" width="4.28515625" style="104" customWidth="1"/>
    <col min="2057" max="2304" width="11.42578125" style="104"/>
    <col min="2305" max="2305" width="6.28515625" style="104" customWidth="1"/>
    <col min="2306" max="2306" width="2" style="104" customWidth="1"/>
    <col min="2307" max="2307" width="13.28515625" style="104" customWidth="1"/>
    <col min="2308" max="2308" width="22" style="104" bestFit="1" customWidth="1"/>
    <col min="2309" max="2309" width="3.7109375" style="104" customWidth="1"/>
    <col min="2310" max="2310" width="26.42578125" style="104" customWidth="1"/>
    <col min="2311" max="2311" width="27.42578125" style="104" customWidth="1"/>
    <col min="2312" max="2312" width="4.28515625" style="104" customWidth="1"/>
    <col min="2313" max="2560" width="11.42578125" style="104"/>
    <col min="2561" max="2561" width="6.28515625" style="104" customWidth="1"/>
    <col min="2562" max="2562" width="2" style="104" customWidth="1"/>
    <col min="2563" max="2563" width="13.28515625" style="104" customWidth="1"/>
    <col min="2564" max="2564" width="22" style="104" bestFit="1" customWidth="1"/>
    <col min="2565" max="2565" width="3.7109375" style="104" customWidth="1"/>
    <col min="2566" max="2566" width="26.42578125" style="104" customWidth="1"/>
    <col min="2567" max="2567" width="27.42578125" style="104" customWidth="1"/>
    <col min="2568" max="2568" width="4.28515625" style="104" customWidth="1"/>
    <col min="2569" max="2816" width="11.42578125" style="104"/>
    <col min="2817" max="2817" width="6.28515625" style="104" customWidth="1"/>
    <col min="2818" max="2818" width="2" style="104" customWidth="1"/>
    <col min="2819" max="2819" width="13.28515625" style="104" customWidth="1"/>
    <col min="2820" max="2820" width="22" style="104" bestFit="1" customWidth="1"/>
    <col min="2821" max="2821" width="3.7109375" style="104" customWidth="1"/>
    <col min="2822" max="2822" width="26.42578125" style="104" customWidth="1"/>
    <col min="2823" max="2823" width="27.42578125" style="104" customWidth="1"/>
    <col min="2824" max="2824" width="4.28515625" style="104" customWidth="1"/>
    <col min="2825" max="3072" width="11.42578125" style="104"/>
    <col min="3073" max="3073" width="6.28515625" style="104" customWidth="1"/>
    <col min="3074" max="3074" width="2" style="104" customWidth="1"/>
    <col min="3075" max="3075" width="13.28515625" style="104" customWidth="1"/>
    <col min="3076" max="3076" width="22" style="104" bestFit="1" customWidth="1"/>
    <col min="3077" max="3077" width="3.7109375" style="104" customWidth="1"/>
    <col min="3078" max="3078" width="26.42578125" style="104" customWidth="1"/>
    <col min="3079" max="3079" width="27.42578125" style="104" customWidth="1"/>
    <col min="3080" max="3080" width="4.28515625" style="104" customWidth="1"/>
    <col min="3081" max="3328" width="11.42578125" style="104"/>
    <col min="3329" max="3329" width="6.28515625" style="104" customWidth="1"/>
    <col min="3330" max="3330" width="2" style="104" customWidth="1"/>
    <col min="3331" max="3331" width="13.28515625" style="104" customWidth="1"/>
    <col min="3332" max="3332" width="22" style="104" bestFit="1" customWidth="1"/>
    <col min="3333" max="3333" width="3.7109375" style="104" customWidth="1"/>
    <col min="3334" max="3334" width="26.42578125" style="104" customWidth="1"/>
    <col min="3335" max="3335" width="27.42578125" style="104" customWidth="1"/>
    <col min="3336" max="3336" width="4.28515625" style="104" customWidth="1"/>
    <col min="3337" max="3584" width="11.42578125" style="104"/>
    <col min="3585" max="3585" width="6.28515625" style="104" customWidth="1"/>
    <col min="3586" max="3586" width="2" style="104" customWidth="1"/>
    <col min="3587" max="3587" width="13.28515625" style="104" customWidth="1"/>
    <col min="3588" max="3588" width="22" style="104" bestFit="1" customWidth="1"/>
    <col min="3589" max="3589" width="3.7109375" style="104" customWidth="1"/>
    <col min="3590" max="3590" width="26.42578125" style="104" customWidth="1"/>
    <col min="3591" max="3591" width="27.42578125" style="104" customWidth="1"/>
    <col min="3592" max="3592" width="4.28515625" style="104" customWidth="1"/>
    <col min="3593" max="3840" width="11.42578125" style="104"/>
    <col min="3841" max="3841" width="6.28515625" style="104" customWidth="1"/>
    <col min="3842" max="3842" width="2" style="104" customWidth="1"/>
    <col min="3843" max="3843" width="13.28515625" style="104" customWidth="1"/>
    <col min="3844" max="3844" width="22" style="104" bestFit="1" customWidth="1"/>
    <col min="3845" max="3845" width="3.7109375" style="104" customWidth="1"/>
    <col min="3846" max="3846" width="26.42578125" style="104" customWidth="1"/>
    <col min="3847" max="3847" width="27.42578125" style="104" customWidth="1"/>
    <col min="3848" max="3848" width="4.28515625" style="104" customWidth="1"/>
    <col min="3849" max="4096" width="11.42578125" style="104"/>
    <col min="4097" max="4097" width="6.28515625" style="104" customWidth="1"/>
    <col min="4098" max="4098" width="2" style="104" customWidth="1"/>
    <col min="4099" max="4099" width="13.28515625" style="104" customWidth="1"/>
    <col min="4100" max="4100" width="22" style="104" bestFit="1" customWidth="1"/>
    <col min="4101" max="4101" width="3.7109375" style="104" customWidth="1"/>
    <col min="4102" max="4102" width="26.42578125" style="104" customWidth="1"/>
    <col min="4103" max="4103" width="27.42578125" style="104" customWidth="1"/>
    <col min="4104" max="4104" width="4.28515625" style="104" customWidth="1"/>
    <col min="4105" max="4352" width="11.42578125" style="104"/>
    <col min="4353" max="4353" width="6.28515625" style="104" customWidth="1"/>
    <col min="4354" max="4354" width="2" style="104" customWidth="1"/>
    <col min="4355" max="4355" width="13.28515625" style="104" customWidth="1"/>
    <col min="4356" max="4356" width="22" style="104" bestFit="1" customWidth="1"/>
    <col min="4357" max="4357" width="3.7109375" style="104" customWidth="1"/>
    <col min="4358" max="4358" width="26.42578125" style="104" customWidth="1"/>
    <col min="4359" max="4359" width="27.42578125" style="104" customWidth="1"/>
    <col min="4360" max="4360" width="4.28515625" style="104" customWidth="1"/>
    <col min="4361" max="4608" width="11.42578125" style="104"/>
    <col min="4609" max="4609" width="6.28515625" style="104" customWidth="1"/>
    <col min="4610" max="4610" width="2" style="104" customWidth="1"/>
    <col min="4611" max="4611" width="13.28515625" style="104" customWidth="1"/>
    <col min="4612" max="4612" width="22" style="104" bestFit="1" customWidth="1"/>
    <col min="4613" max="4613" width="3.7109375" style="104" customWidth="1"/>
    <col min="4614" max="4614" width="26.42578125" style="104" customWidth="1"/>
    <col min="4615" max="4615" width="27.42578125" style="104" customWidth="1"/>
    <col min="4616" max="4616" width="4.28515625" style="104" customWidth="1"/>
    <col min="4617" max="4864" width="11.42578125" style="104"/>
    <col min="4865" max="4865" width="6.28515625" style="104" customWidth="1"/>
    <col min="4866" max="4866" width="2" style="104" customWidth="1"/>
    <col min="4867" max="4867" width="13.28515625" style="104" customWidth="1"/>
    <col min="4868" max="4868" width="22" style="104" bestFit="1" customWidth="1"/>
    <col min="4869" max="4869" width="3.7109375" style="104" customWidth="1"/>
    <col min="4870" max="4870" width="26.42578125" style="104" customWidth="1"/>
    <col min="4871" max="4871" width="27.42578125" style="104" customWidth="1"/>
    <col min="4872" max="4872" width="4.28515625" style="104" customWidth="1"/>
    <col min="4873" max="5120" width="11.42578125" style="104"/>
    <col min="5121" max="5121" width="6.28515625" style="104" customWidth="1"/>
    <col min="5122" max="5122" width="2" style="104" customWidth="1"/>
    <col min="5123" max="5123" width="13.28515625" style="104" customWidth="1"/>
    <col min="5124" max="5124" width="22" style="104" bestFit="1" customWidth="1"/>
    <col min="5125" max="5125" width="3.7109375" style="104" customWidth="1"/>
    <col min="5126" max="5126" width="26.42578125" style="104" customWidth="1"/>
    <col min="5127" max="5127" width="27.42578125" style="104" customWidth="1"/>
    <col min="5128" max="5128" width="4.28515625" style="104" customWidth="1"/>
    <col min="5129" max="5376" width="11.42578125" style="104"/>
    <col min="5377" max="5377" width="6.28515625" style="104" customWidth="1"/>
    <col min="5378" max="5378" width="2" style="104" customWidth="1"/>
    <col min="5379" max="5379" width="13.28515625" style="104" customWidth="1"/>
    <col min="5380" max="5380" width="22" style="104" bestFit="1" customWidth="1"/>
    <col min="5381" max="5381" width="3.7109375" style="104" customWidth="1"/>
    <col min="5382" max="5382" width="26.42578125" style="104" customWidth="1"/>
    <col min="5383" max="5383" width="27.42578125" style="104" customWidth="1"/>
    <col min="5384" max="5384" width="4.28515625" style="104" customWidth="1"/>
    <col min="5385" max="5632" width="11.42578125" style="104"/>
    <col min="5633" max="5633" width="6.28515625" style="104" customWidth="1"/>
    <col min="5634" max="5634" width="2" style="104" customWidth="1"/>
    <col min="5635" max="5635" width="13.28515625" style="104" customWidth="1"/>
    <col min="5636" max="5636" width="22" style="104" bestFit="1" customWidth="1"/>
    <col min="5637" max="5637" width="3.7109375" style="104" customWidth="1"/>
    <col min="5638" max="5638" width="26.42578125" style="104" customWidth="1"/>
    <col min="5639" max="5639" width="27.42578125" style="104" customWidth="1"/>
    <col min="5640" max="5640" width="4.28515625" style="104" customWidth="1"/>
    <col min="5641" max="5888" width="11.42578125" style="104"/>
    <col min="5889" max="5889" width="6.28515625" style="104" customWidth="1"/>
    <col min="5890" max="5890" width="2" style="104" customWidth="1"/>
    <col min="5891" max="5891" width="13.28515625" style="104" customWidth="1"/>
    <col min="5892" max="5892" width="22" style="104" bestFit="1" customWidth="1"/>
    <col min="5893" max="5893" width="3.7109375" style="104" customWidth="1"/>
    <col min="5894" max="5894" width="26.42578125" style="104" customWidth="1"/>
    <col min="5895" max="5895" width="27.42578125" style="104" customWidth="1"/>
    <col min="5896" max="5896" width="4.28515625" style="104" customWidth="1"/>
    <col min="5897" max="6144" width="11.42578125" style="104"/>
    <col min="6145" max="6145" width="6.28515625" style="104" customWidth="1"/>
    <col min="6146" max="6146" width="2" style="104" customWidth="1"/>
    <col min="6147" max="6147" width="13.28515625" style="104" customWidth="1"/>
    <col min="6148" max="6148" width="22" style="104" bestFit="1" customWidth="1"/>
    <col min="6149" max="6149" width="3.7109375" style="104" customWidth="1"/>
    <col min="6150" max="6150" width="26.42578125" style="104" customWidth="1"/>
    <col min="6151" max="6151" width="27.42578125" style="104" customWidth="1"/>
    <col min="6152" max="6152" width="4.28515625" style="104" customWidth="1"/>
    <col min="6153" max="6400" width="11.42578125" style="104"/>
    <col min="6401" max="6401" width="6.28515625" style="104" customWidth="1"/>
    <col min="6402" max="6402" width="2" style="104" customWidth="1"/>
    <col min="6403" max="6403" width="13.28515625" style="104" customWidth="1"/>
    <col min="6404" max="6404" width="22" style="104" bestFit="1" customWidth="1"/>
    <col min="6405" max="6405" width="3.7109375" style="104" customWidth="1"/>
    <col min="6406" max="6406" width="26.42578125" style="104" customWidth="1"/>
    <col min="6407" max="6407" width="27.42578125" style="104" customWidth="1"/>
    <col min="6408" max="6408" width="4.28515625" style="104" customWidth="1"/>
    <col min="6409" max="6656" width="11.42578125" style="104"/>
    <col min="6657" max="6657" width="6.28515625" style="104" customWidth="1"/>
    <col min="6658" max="6658" width="2" style="104" customWidth="1"/>
    <col min="6659" max="6659" width="13.28515625" style="104" customWidth="1"/>
    <col min="6660" max="6660" width="22" style="104" bestFit="1" customWidth="1"/>
    <col min="6661" max="6661" width="3.7109375" style="104" customWidth="1"/>
    <col min="6662" max="6662" width="26.42578125" style="104" customWidth="1"/>
    <col min="6663" max="6663" width="27.42578125" style="104" customWidth="1"/>
    <col min="6664" max="6664" width="4.28515625" style="104" customWidth="1"/>
    <col min="6665" max="6912" width="11.42578125" style="104"/>
    <col min="6913" max="6913" width="6.28515625" style="104" customWidth="1"/>
    <col min="6914" max="6914" width="2" style="104" customWidth="1"/>
    <col min="6915" max="6915" width="13.28515625" style="104" customWidth="1"/>
    <col min="6916" max="6916" width="22" style="104" bestFit="1" customWidth="1"/>
    <col min="6917" max="6917" width="3.7109375" style="104" customWidth="1"/>
    <col min="6918" max="6918" width="26.42578125" style="104" customWidth="1"/>
    <col min="6919" max="6919" width="27.42578125" style="104" customWidth="1"/>
    <col min="6920" max="6920" width="4.28515625" style="104" customWidth="1"/>
    <col min="6921" max="7168" width="11.42578125" style="104"/>
    <col min="7169" max="7169" width="6.28515625" style="104" customWidth="1"/>
    <col min="7170" max="7170" width="2" style="104" customWidth="1"/>
    <col min="7171" max="7171" width="13.28515625" style="104" customWidth="1"/>
    <col min="7172" max="7172" width="22" style="104" bestFit="1" customWidth="1"/>
    <col min="7173" max="7173" width="3.7109375" style="104" customWidth="1"/>
    <col min="7174" max="7174" width="26.42578125" style="104" customWidth="1"/>
    <col min="7175" max="7175" width="27.42578125" style="104" customWidth="1"/>
    <col min="7176" max="7176" width="4.28515625" style="104" customWidth="1"/>
    <col min="7177" max="7424" width="11.42578125" style="104"/>
    <col min="7425" max="7425" width="6.28515625" style="104" customWidth="1"/>
    <col min="7426" max="7426" width="2" style="104" customWidth="1"/>
    <col min="7427" max="7427" width="13.28515625" style="104" customWidth="1"/>
    <col min="7428" max="7428" width="22" style="104" bestFit="1" customWidth="1"/>
    <col min="7429" max="7429" width="3.7109375" style="104" customWidth="1"/>
    <col min="7430" max="7430" width="26.42578125" style="104" customWidth="1"/>
    <col min="7431" max="7431" width="27.42578125" style="104" customWidth="1"/>
    <col min="7432" max="7432" width="4.28515625" style="104" customWidth="1"/>
    <col min="7433" max="7680" width="11.42578125" style="104"/>
    <col min="7681" max="7681" width="6.28515625" style="104" customWidth="1"/>
    <col min="7682" max="7682" width="2" style="104" customWidth="1"/>
    <col min="7683" max="7683" width="13.28515625" style="104" customWidth="1"/>
    <col min="7684" max="7684" width="22" style="104" bestFit="1" customWidth="1"/>
    <col min="7685" max="7685" width="3.7109375" style="104" customWidth="1"/>
    <col min="7686" max="7686" width="26.42578125" style="104" customWidth="1"/>
    <col min="7687" max="7687" width="27.42578125" style="104" customWidth="1"/>
    <col min="7688" max="7688" width="4.28515625" style="104" customWidth="1"/>
    <col min="7689" max="7936" width="11.42578125" style="104"/>
    <col min="7937" max="7937" width="6.28515625" style="104" customWidth="1"/>
    <col min="7938" max="7938" width="2" style="104" customWidth="1"/>
    <col min="7939" max="7939" width="13.28515625" style="104" customWidth="1"/>
    <col min="7940" max="7940" width="22" style="104" bestFit="1" customWidth="1"/>
    <col min="7941" max="7941" width="3.7109375" style="104" customWidth="1"/>
    <col min="7942" max="7942" width="26.42578125" style="104" customWidth="1"/>
    <col min="7943" max="7943" width="27.42578125" style="104" customWidth="1"/>
    <col min="7944" max="7944" width="4.28515625" style="104" customWidth="1"/>
    <col min="7945" max="8192" width="11.42578125" style="104"/>
    <col min="8193" max="8193" width="6.28515625" style="104" customWidth="1"/>
    <col min="8194" max="8194" width="2" style="104" customWidth="1"/>
    <col min="8195" max="8195" width="13.28515625" style="104" customWidth="1"/>
    <col min="8196" max="8196" width="22" style="104" bestFit="1" customWidth="1"/>
    <col min="8197" max="8197" width="3.7109375" style="104" customWidth="1"/>
    <col min="8198" max="8198" width="26.42578125" style="104" customWidth="1"/>
    <col min="8199" max="8199" width="27.42578125" style="104" customWidth="1"/>
    <col min="8200" max="8200" width="4.28515625" style="104" customWidth="1"/>
    <col min="8201" max="8448" width="11.42578125" style="104"/>
    <col min="8449" max="8449" width="6.28515625" style="104" customWidth="1"/>
    <col min="8450" max="8450" width="2" style="104" customWidth="1"/>
    <col min="8451" max="8451" width="13.28515625" style="104" customWidth="1"/>
    <col min="8452" max="8452" width="22" style="104" bestFit="1" customWidth="1"/>
    <col min="8453" max="8453" width="3.7109375" style="104" customWidth="1"/>
    <col min="8454" max="8454" width="26.42578125" style="104" customWidth="1"/>
    <col min="8455" max="8455" width="27.42578125" style="104" customWidth="1"/>
    <col min="8456" max="8456" width="4.28515625" style="104" customWidth="1"/>
    <col min="8457" max="8704" width="11.42578125" style="104"/>
    <col min="8705" max="8705" width="6.28515625" style="104" customWidth="1"/>
    <col min="8706" max="8706" width="2" style="104" customWidth="1"/>
    <col min="8707" max="8707" width="13.28515625" style="104" customWidth="1"/>
    <col min="8708" max="8708" width="22" style="104" bestFit="1" customWidth="1"/>
    <col min="8709" max="8709" width="3.7109375" style="104" customWidth="1"/>
    <col min="8710" max="8710" width="26.42578125" style="104" customWidth="1"/>
    <col min="8711" max="8711" width="27.42578125" style="104" customWidth="1"/>
    <col min="8712" max="8712" width="4.28515625" style="104" customWidth="1"/>
    <col min="8713" max="8960" width="11.42578125" style="104"/>
    <col min="8961" max="8961" width="6.28515625" style="104" customWidth="1"/>
    <col min="8962" max="8962" width="2" style="104" customWidth="1"/>
    <col min="8963" max="8963" width="13.28515625" style="104" customWidth="1"/>
    <col min="8964" max="8964" width="22" style="104" bestFit="1" customWidth="1"/>
    <col min="8965" max="8965" width="3.7109375" style="104" customWidth="1"/>
    <col min="8966" max="8966" width="26.42578125" style="104" customWidth="1"/>
    <col min="8967" max="8967" width="27.42578125" style="104" customWidth="1"/>
    <col min="8968" max="8968" width="4.28515625" style="104" customWidth="1"/>
    <col min="8969" max="9216" width="11.42578125" style="104"/>
    <col min="9217" max="9217" width="6.28515625" style="104" customWidth="1"/>
    <col min="9218" max="9218" width="2" style="104" customWidth="1"/>
    <col min="9219" max="9219" width="13.28515625" style="104" customWidth="1"/>
    <col min="9220" max="9220" width="22" style="104" bestFit="1" customWidth="1"/>
    <col min="9221" max="9221" width="3.7109375" style="104" customWidth="1"/>
    <col min="9222" max="9222" width="26.42578125" style="104" customWidth="1"/>
    <col min="9223" max="9223" width="27.42578125" style="104" customWidth="1"/>
    <col min="9224" max="9224" width="4.28515625" style="104" customWidth="1"/>
    <col min="9225" max="9472" width="11.42578125" style="104"/>
    <col min="9473" max="9473" width="6.28515625" style="104" customWidth="1"/>
    <col min="9474" max="9474" width="2" style="104" customWidth="1"/>
    <col min="9475" max="9475" width="13.28515625" style="104" customWidth="1"/>
    <col min="9476" max="9476" width="22" style="104" bestFit="1" customWidth="1"/>
    <col min="9477" max="9477" width="3.7109375" style="104" customWidth="1"/>
    <col min="9478" max="9478" width="26.42578125" style="104" customWidth="1"/>
    <col min="9479" max="9479" width="27.42578125" style="104" customWidth="1"/>
    <col min="9480" max="9480" width="4.28515625" style="104" customWidth="1"/>
    <col min="9481" max="9728" width="11.42578125" style="104"/>
    <col min="9729" max="9729" width="6.28515625" style="104" customWidth="1"/>
    <col min="9730" max="9730" width="2" style="104" customWidth="1"/>
    <col min="9731" max="9731" width="13.28515625" style="104" customWidth="1"/>
    <col min="9732" max="9732" width="22" style="104" bestFit="1" customWidth="1"/>
    <col min="9733" max="9733" width="3.7109375" style="104" customWidth="1"/>
    <col min="9734" max="9734" width="26.42578125" style="104" customWidth="1"/>
    <col min="9735" max="9735" width="27.42578125" style="104" customWidth="1"/>
    <col min="9736" max="9736" width="4.28515625" style="104" customWidth="1"/>
    <col min="9737" max="9984" width="11.42578125" style="104"/>
    <col min="9985" max="9985" width="6.28515625" style="104" customWidth="1"/>
    <col min="9986" max="9986" width="2" style="104" customWidth="1"/>
    <col min="9987" max="9987" width="13.28515625" style="104" customWidth="1"/>
    <col min="9988" max="9988" width="22" style="104" bestFit="1" customWidth="1"/>
    <col min="9989" max="9989" width="3.7109375" style="104" customWidth="1"/>
    <col min="9990" max="9990" width="26.42578125" style="104" customWidth="1"/>
    <col min="9991" max="9991" width="27.42578125" style="104" customWidth="1"/>
    <col min="9992" max="9992" width="4.28515625" style="104" customWidth="1"/>
    <col min="9993" max="10240" width="11.42578125" style="104"/>
    <col min="10241" max="10241" width="6.28515625" style="104" customWidth="1"/>
    <col min="10242" max="10242" width="2" style="104" customWidth="1"/>
    <col min="10243" max="10243" width="13.28515625" style="104" customWidth="1"/>
    <col min="10244" max="10244" width="22" style="104" bestFit="1" customWidth="1"/>
    <col min="10245" max="10245" width="3.7109375" style="104" customWidth="1"/>
    <col min="10246" max="10246" width="26.42578125" style="104" customWidth="1"/>
    <col min="10247" max="10247" width="27.42578125" style="104" customWidth="1"/>
    <col min="10248" max="10248" width="4.28515625" style="104" customWidth="1"/>
    <col min="10249" max="10496" width="11.42578125" style="104"/>
    <col min="10497" max="10497" width="6.28515625" style="104" customWidth="1"/>
    <col min="10498" max="10498" width="2" style="104" customWidth="1"/>
    <col min="10499" max="10499" width="13.28515625" style="104" customWidth="1"/>
    <col min="10500" max="10500" width="22" style="104" bestFit="1" customWidth="1"/>
    <col min="10501" max="10501" width="3.7109375" style="104" customWidth="1"/>
    <col min="10502" max="10502" width="26.42578125" style="104" customWidth="1"/>
    <col min="10503" max="10503" width="27.42578125" style="104" customWidth="1"/>
    <col min="10504" max="10504" width="4.28515625" style="104" customWidth="1"/>
    <col min="10505" max="10752" width="11.42578125" style="104"/>
    <col min="10753" max="10753" width="6.28515625" style="104" customWidth="1"/>
    <col min="10754" max="10754" width="2" style="104" customWidth="1"/>
    <col min="10755" max="10755" width="13.28515625" style="104" customWidth="1"/>
    <col min="10756" max="10756" width="22" style="104" bestFit="1" customWidth="1"/>
    <col min="10757" max="10757" width="3.7109375" style="104" customWidth="1"/>
    <col min="10758" max="10758" width="26.42578125" style="104" customWidth="1"/>
    <col min="10759" max="10759" width="27.42578125" style="104" customWidth="1"/>
    <col min="10760" max="10760" width="4.28515625" style="104" customWidth="1"/>
    <col min="10761" max="11008" width="11.42578125" style="104"/>
    <col min="11009" max="11009" width="6.28515625" style="104" customWidth="1"/>
    <col min="11010" max="11010" width="2" style="104" customWidth="1"/>
    <col min="11011" max="11011" width="13.28515625" style="104" customWidth="1"/>
    <col min="11012" max="11012" width="22" style="104" bestFit="1" customWidth="1"/>
    <col min="11013" max="11013" width="3.7109375" style="104" customWidth="1"/>
    <col min="11014" max="11014" width="26.42578125" style="104" customWidth="1"/>
    <col min="11015" max="11015" width="27.42578125" style="104" customWidth="1"/>
    <col min="11016" max="11016" width="4.28515625" style="104" customWidth="1"/>
    <col min="11017" max="11264" width="11.42578125" style="104"/>
    <col min="11265" max="11265" width="6.28515625" style="104" customWidth="1"/>
    <col min="11266" max="11266" width="2" style="104" customWidth="1"/>
    <col min="11267" max="11267" width="13.28515625" style="104" customWidth="1"/>
    <col min="11268" max="11268" width="22" style="104" bestFit="1" customWidth="1"/>
    <col min="11269" max="11269" width="3.7109375" style="104" customWidth="1"/>
    <col min="11270" max="11270" width="26.42578125" style="104" customWidth="1"/>
    <col min="11271" max="11271" width="27.42578125" style="104" customWidth="1"/>
    <col min="11272" max="11272" width="4.28515625" style="104" customWidth="1"/>
    <col min="11273" max="11520" width="11.42578125" style="104"/>
    <col min="11521" max="11521" width="6.28515625" style="104" customWidth="1"/>
    <col min="11522" max="11522" width="2" style="104" customWidth="1"/>
    <col min="11523" max="11523" width="13.28515625" style="104" customWidth="1"/>
    <col min="11524" max="11524" width="22" style="104" bestFit="1" customWidth="1"/>
    <col min="11525" max="11525" width="3.7109375" style="104" customWidth="1"/>
    <col min="11526" max="11526" width="26.42578125" style="104" customWidth="1"/>
    <col min="11527" max="11527" width="27.42578125" style="104" customWidth="1"/>
    <col min="11528" max="11528" width="4.28515625" style="104" customWidth="1"/>
    <col min="11529" max="11776" width="11.42578125" style="104"/>
    <col min="11777" max="11777" width="6.28515625" style="104" customWidth="1"/>
    <col min="11778" max="11778" width="2" style="104" customWidth="1"/>
    <col min="11779" max="11779" width="13.28515625" style="104" customWidth="1"/>
    <col min="11780" max="11780" width="22" style="104" bestFit="1" customWidth="1"/>
    <col min="11781" max="11781" width="3.7109375" style="104" customWidth="1"/>
    <col min="11782" max="11782" width="26.42578125" style="104" customWidth="1"/>
    <col min="11783" max="11783" width="27.42578125" style="104" customWidth="1"/>
    <col min="11784" max="11784" width="4.28515625" style="104" customWidth="1"/>
    <col min="11785" max="12032" width="11.42578125" style="104"/>
    <col min="12033" max="12033" width="6.28515625" style="104" customWidth="1"/>
    <col min="12034" max="12034" width="2" style="104" customWidth="1"/>
    <col min="12035" max="12035" width="13.28515625" style="104" customWidth="1"/>
    <col min="12036" max="12036" width="22" style="104" bestFit="1" customWidth="1"/>
    <col min="12037" max="12037" width="3.7109375" style="104" customWidth="1"/>
    <col min="12038" max="12038" width="26.42578125" style="104" customWidth="1"/>
    <col min="12039" max="12039" width="27.42578125" style="104" customWidth="1"/>
    <col min="12040" max="12040" width="4.28515625" style="104" customWidth="1"/>
    <col min="12041" max="12288" width="11.42578125" style="104"/>
    <col min="12289" max="12289" width="6.28515625" style="104" customWidth="1"/>
    <col min="12290" max="12290" width="2" style="104" customWidth="1"/>
    <col min="12291" max="12291" width="13.28515625" style="104" customWidth="1"/>
    <col min="12292" max="12292" width="22" style="104" bestFit="1" customWidth="1"/>
    <col min="12293" max="12293" width="3.7109375" style="104" customWidth="1"/>
    <col min="12294" max="12294" width="26.42578125" style="104" customWidth="1"/>
    <col min="12295" max="12295" width="27.42578125" style="104" customWidth="1"/>
    <col min="12296" max="12296" width="4.28515625" style="104" customWidth="1"/>
    <col min="12297" max="12544" width="11.42578125" style="104"/>
    <col min="12545" max="12545" width="6.28515625" style="104" customWidth="1"/>
    <col min="12546" max="12546" width="2" style="104" customWidth="1"/>
    <col min="12547" max="12547" width="13.28515625" style="104" customWidth="1"/>
    <col min="12548" max="12548" width="22" style="104" bestFit="1" customWidth="1"/>
    <col min="12549" max="12549" width="3.7109375" style="104" customWidth="1"/>
    <col min="12550" max="12550" width="26.42578125" style="104" customWidth="1"/>
    <col min="12551" max="12551" width="27.42578125" style="104" customWidth="1"/>
    <col min="12552" max="12552" width="4.28515625" style="104" customWidth="1"/>
    <col min="12553" max="12800" width="11.42578125" style="104"/>
    <col min="12801" max="12801" width="6.28515625" style="104" customWidth="1"/>
    <col min="12802" max="12802" width="2" style="104" customWidth="1"/>
    <col min="12803" max="12803" width="13.28515625" style="104" customWidth="1"/>
    <col min="12804" max="12804" width="22" style="104" bestFit="1" customWidth="1"/>
    <col min="12805" max="12805" width="3.7109375" style="104" customWidth="1"/>
    <col min="12806" max="12806" width="26.42578125" style="104" customWidth="1"/>
    <col min="12807" max="12807" width="27.42578125" style="104" customWidth="1"/>
    <col min="12808" max="12808" width="4.28515625" style="104" customWidth="1"/>
    <col min="12809" max="13056" width="11.42578125" style="104"/>
    <col min="13057" max="13057" width="6.28515625" style="104" customWidth="1"/>
    <col min="13058" max="13058" width="2" style="104" customWidth="1"/>
    <col min="13059" max="13059" width="13.28515625" style="104" customWidth="1"/>
    <col min="13060" max="13060" width="22" style="104" bestFit="1" customWidth="1"/>
    <col min="13061" max="13061" width="3.7109375" style="104" customWidth="1"/>
    <col min="13062" max="13062" width="26.42578125" style="104" customWidth="1"/>
    <col min="13063" max="13063" width="27.42578125" style="104" customWidth="1"/>
    <col min="13064" max="13064" width="4.28515625" style="104" customWidth="1"/>
    <col min="13065" max="13312" width="11.42578125" style="104"/>
    <col min="13313" max="13313" width="6.28515625" style="104" customWidth="1"/>
    <col min="13314" max="13314" width="2" style="104" customWidth="1"/>
    <col min="13315" max="13315" width="13.28515625" style="104" customWidth="1"/>
    <col min="13316" max="13316" width="22" style="104" bestFit="1" customWidth="1"/>
    <col min="13317" max="13317" width="3.7109375" style="104" customWidth="1"/>
    <col min="13318" max="13318" width="26.42578125" style="104" customWidth="1"/>
    <col min="13319" max="13319" width="27.42578125" style="104" customWidth="1"/>
    <col min="13320" max="13320" width="4.28515625" style="104" customWidth="1"/>
    <col min="13321" max="13568" width="11.42578125" style="104"/>
    <col min="13569" max="13569" width="6.28515625" style="104" customWidth="1"/>
    <col min="13570" max="13570" width="2" style="104" customWidth="1"/>
    <col min="13571" max="13571" width="13.28515625" style="104" customWidth="1"/>
    <col min="13572" max="13572" width="22" style="104" bestFit="1" customWidth="1"/>
    <col min="13573" max="13573" width="3.7109375" style="104" customWidth="1"/>
    <col min="13574" max="13574" width="26.42578125" style="104" customWidth="1"/>
    <col min="13575" max="13575" width="27.42578125" style="104" customWidth="1"/>
    <col min="13576" max="13576" width="4.28515625" style="104" customWidth="1"/>
    <col min="13577" max="13824" width="11.42578125" style="104"/>
    <col min="13825" max="13825" width="6.28515625" style="104" customWidth="1"/>
    <col min="13826" max="13826" width="2" style="104" customWidth="1"/>
    <col min="13827" max="13827" width="13.28515625" style="104" customWidth="1"/>
    <col min="13828" max="13828" width="22" style="104" bestFit="1" customWidth="1"/>
    <col min="13829" max="13829" width="3.7109375" style="104" customWidth="1"/>
    <col min="13830" max="13830" width="26.42578125" style="104" customWidth="1"/>
    <col min="13831" max="13831" width="27.42578125" style="104" customWidth="1"/>
    <col min="13832" max="13832" width="4.28515625" style="104" customWidth="1"/>
    <col min="13833" max="14080" width="11.42578125" style="104"/>
    <col min="14081" max="14081" width="6.28515625" style="104" customWidth="1"/>
    <col min="14082" max="14082" width="2" style="104" customWidth="1"/>
    <col min="14083" max="14083" width="13.28515625" style="104" customWidth="1"/>
    <col min="14084" max="14084" width="22" style="104" bestFit="1" customWidth="1"/>
    <col min="14085" max="14085" width="3.7109375" style="104" customWidth="1"/>
    <col min="14086" max="14086" width="26.42578125" style="104" customWidth="1"/>
    <col min="14087" max="14087" width="27.42578125" style="104" customWidth="1"/>
    <col min="14088" max="14088" width="4.28515625" style="104" customWidth="1"/>
    <col min="14089" max="14336" width="11.42578125" style="104"/>
    <col min="14337" max="14337" width="6.28515625" style="104" customWidth="1"/>
    <col min="14338" max="14338" width="2" style="104" customWidth="1"/>
    <col min="14339" max="14339" width="13.28515625" style="104" customWidth="1"/>
    <col min="14340" max="14340" width="22" style="104" bestFit="1" customWidth="1"/>
    <col min="14341" max="14341" width="3.7109375" style="104" customWidth="1"/>
    <col min="14342" max="14342" width="26.42578125" style="104" customWidth="1"/>
    <col min="14343" max="14343" width="27.42578125" style="104" customWidth="1"/>
    <col min="14344" max="14344" width="4.28515625" style="104" customWidth="1"/>
    <col min="14345" max="14592" width="11.42578125" style="104"/>
    <col min="14593" max="14593" width="6.28515625" style="104" customWidth="1"/>
    <col min="14594" max="14594" width="2" style="104" customWidth="1"/>
    <col min="14595" max="14595" width="13.28515625" style="104" customWidth="1"/>
    <col min="14596" max="14596" width="22" style="104" bestFit="1" customWidth="1"/>
    <col min="14597" max="14597" width="3.7109375" style="104" customWidth="1"/>
    <col min="14598" max="14598" width="26.42578125" style="104" customWidth="1"/>
    <col min="14599" max="14599" width="27.42578125" style="104" customWidth="1"/>
    <col min="14600" max="14600" width="4.28515625" style="104" customWidth="1"/>
    <col min="14601" max="14848" width="11.42578125" style="104"/>
    <col min="14849" max="14849" width="6.28515625" style="104" customWidth="1"/>
    <col min="14850" max="14850" width="2" style="104" customWidth="1"/>
    <col min="14851" max="14851" width="13.28515625" style="104" customWidth="1"/>
    <col min="14852" max="14852" width="22" style="104" bestFit="1" customWidth="1"/>
    <col min="14853" max="14853" width="3.7109375" style="104" customWidth="1"/>
    <col min="14854" max="14854" width="26.42578125" style="104" customWidth="1"/>
    <col min="14855" max="14855" width="27.42578125" style="104" customWidth="1"/>
    <col min="14856" max="14856" width="4.28515625" style="104" customWidth="1"/>
    <col min="14857" max="15104" width="11.42578125" style="104"/>
    <col min="15105" max="15105" width="6.28515625" style="104" customWidth="1"/>
    <col min="15106" max="15106" width="2" style="104" customWidth="1"/>
    <col min="15107" max="15107" width="13.28515625" style="104" customWidth="1"/>
    <col min="15108" max="15108" width="22" style="104" bestFit="1" customWidth="1"/>
    <col min="15109" max="15109" width="3.7109375" style="104" customWidth="1"/>
    <col min="15110" max="15110" width="26.42578125" style="104" customWidth="1"/>
    <col min="15111" max="15111" width="27.42578125" style="104" customWidth="1"/>
    <col min="15112" max="15112" width="4.28515625" style="104" customWidth="1"/>
    <col min="15113" max="15360" width="11.42578125" style="104"/>
    <col min="15361" max="15361" width="6.28515625" style="104" customWidth="1"/>
    <col min="15362" max="15362" width="2" style="104" customWidth="1"/>
    <col min="15363" max="15363" width="13.28515625" style="104" customWidth="1"/>
    <col min="15364" max="15364" width="22" style="104" bestFit="1" customWidth="1"/>
    <col min="15365" max="15365" width="3.7109375" style="104" customWidth="1"/>
    <col min="15366" max="15366" width="26.42578125" style="104" customWidth="1"/>
    <col min="15367" max="15367" width="27.42578125" style="104" customWidth="1"/>
    <col min="15368" max="15368" width="4.28515625" style="104" customWidth="1"/>
    <col min="15369" max="15616" width="11.42578125" style="104"/>
    <col min="15617" max="15617" width="6.28515625" style="104" customWidth="1"/>
    <col min="15618" max="15618" width="2" style="104" customWidth="1"/>
    <col min="15619" max="15619" width="13.28515625" style="104" customWidth="1"/>
    <col min="15620" max="15620" width="22" style="104" bestFit="1" customWidth="1"/>
    <col min="15621" max="15621" width="3.7109375" style="104" customWidth="1"/>
    <col min="15622" max="15622" width="26.42578125" style="104" customWidth="1"/>
    <col min="15623" max="15623" width="27.42578125" style="104" customWidth="1"/>
    <col min="15624" max="15624" width="4.28515625" style="104" customWidth="1"/>
    <col min="15625" max="15872" width="11.42578125" style="104"/>
    <col min="15873" max="15873" width="6.28515625" style="104" customWidth="1"/>
    <col min="15874" max="15874" width="2" style="104" customWidth="1"/>
    <col min="15875" max="15875" width="13.28515625" style="104" customWidth="1"/>
    <col min="15876" max="15876" width="22" style="104" bestFit="1" customWidth="1"/>
    <col min="15877" max="15877" width="3.7109375" style="104" customWidth="1"/>
    <col min="15878" max="15878" width="26.42578125" style="104" customWidth="1"/>
    <col min="15879" max="15879" width="27.42578125" style="104" customWidth="1"/>
    <col min="15880" max="15880" width="4.28515625" style="104" customWidth="1"/>
    <col min="15881" max="16128" width="11.42578125" style="104"/>
    <col min="16129" max="16129" width="6.28515625" style="104" customWidth="1"/>
    <col min="16130" max="16130" width="2" style="104" customWidth="1"/>
    <col min="16131" max="16131" width="13.28515625" style="104" customWidth="1"/>
    <col min="16132" max="16132" width="22" style="104" bestFit="1" customWidth="1"/>
    <col min="16133" max="16133" width="3.7109375" style="104" customWidth="1"/>
    <col min="16134" max="16134" width="26.42578125" style="104" customWidth="1"/>
    <col min="16135" max="16135" width="27.42578125" style="104" customWidth="1"/>
    <col min="16136" max="16136" width="4.28515625" style="104" customWidth="1"/>
    <col min="16137" max="16384" width="11.42578125" style="104"/>
  </cols>
  <sheetData>
    <row r="1" spans="2:9" ht="42.95" customHeight="1" x14ac:dyDescent="0.2"/>
    <row r="2" spans="2:9" ht="21.6" customHeight="1" x14ac:dyDescent="0.2">
      <c r="B2" s="1984" t="s">
        <v>250</v>
      </c>
      <c r="C2" s="1984"/>
      <c r="D2" s="1984"/>
      <c r="E2" s="1984"/>
      <c r="F2" s="1984"/>
      <c r="G2" s="1984"/>
      <c r="H2" s="875" t="s">
        <v>751</v>
      </c>
      <c r="I2" s="3"/>
    </row>
    <row r="3" spans="2:9" ht="24.6" customHeight="1" x14ac:dyDescent="0.2">
      <c r="B3" s="2052" t="s">
        <v>251</v>
      </c>
      <c r="C3" s="2052"/>
      <c r="D3" s="2052"/>
      <c r="E3" s="2052"/>
      <c r="F3" s="2052"/>
      <c r="G3" s="2052"/>
    </row>
    <row r="4" spans="2:9" ht="20.45" customHeight="1" x14ac:dyDescent="0.2">
      <c r="B4" s="2052" t="s">
        <v>252</v>
      </c>
      <c r="C4" s="2052"/>
      <c r="D4" s="2052"/>
      <c r="E4" s="2052"/>
      <c r="F4" s="2052"/>
      <c r="G4" s="2052"/>
    </row>
    <row r="5" spans="2:9" ht="18" customHeight="1" thickBot="1" x14ac:dyDescent="0.25">
      <c r="B5" s="2026" t="s">
        <v>875</v>
      </c>
      <c r="C5" s="2026"/>
      <c r="D5" s="2026"/>
      <c r="E5" s="2026"/>
      <c r="F5" s="2026"/>
      <c r="G5" s="2026"/>
    </row>
    <row r="6" spans="2:9" ht="15.75" customHeight="1" x14ac:dyDescent="0.2">
      <c r="B6" s="129"/>
      <c r="C6" s="129"/>
      <c r="D6" s="129"/>
      <c r="E6" s="129"/>
      <c r="F6" s="129"/>
      <c r="G6" s="129"/>
    </row>
    <row r="7" spans="2:9" ht="15.75" x14ac:dyDescent="0.25">
      <c r="B7" s="2113" t="s">
        <v>253</v>
      </c>
      <c r="C7" s="2131"/>
      <c r="D7" s="2131"/>
      <c r="E7" s="367" t="s">
        <v>254</v>
      </c>
      <c r="F7" s="2132" t="s">
        <v>255</v>
      </c>
      <c r="G7" s="2133"/>
    </row>
    <row r="8" spans="2:9" ht="15.75" x14ac:dyDescent="0.25">
      <c r="B8" s="2131"/>
      <c r="C8" s="2131"/>
      <c r="D8" s="2131"/>
      <c r="E8" s="368" t="s">
        <v>256</v>
      </c>
      <c r="F8" s="369" t="s">
        <v>257</v>
      </c>
      <c r="G8" s="369" t="s">
        <v>258</v>
      </c>
    </row>
    <row r="9" spans="2:9" ht="15.75" x14ac:dyDescent="0.25">
      <c r="B9" s="2131"/>
      <c r="C9" s="2131"/>
      <c r="D9" s="2131"/>
      <c r="E9" s="370" t="s">
        <v>259</v>
      </c>
      <c r="F9" s="371" t="s">
        <v>260</v>
      </c>
      <c r="G9" s="371" t="s">
        <v>261</v>
      </c>
    </row>
    <row r="10" spans="2:9" ht="18" customHeight="1" x14ac:dyDescent="0.2">
      <c r="B10" s="148">
        <v>1988</v>
      </c>
      <c r="C10" s="148" t="s">
        <v>262</v>
      </c>
      <c r="D10" s="148" t="s">
        <v>263</v>
      </c>
      <c r="E10" s="333">
        <v>10863</v>
      </c>
      <c r="F10" s="333">
        <v>14080</v>
      </c>
      <c r="G10" s="333">
        <v>14080</v>
      </c>
    </row>
    <row r="11" spans="2:9" ht="18" customHeight="1" x14ac:dyDescent="0.2">
      <c r="B11" s="148">
        <v>1989</v>
      </c>
      <c r="C11" s="148" t="s">
        <v>262</v>
      </c>
      <c r="D11" s="148" t="s">
        <v>264</v>
      </c>
      <c r="E11" s="333">
        <v>11950</v>
      </c>
      <c r="F11" s="333">
        <v>15488</v>
      </c>
      <c r="G11" s="333">
        <v>15488</v>
      </c>
    </row>
    <row r="12" spans="2:9" ht="18" customHeight="1" x14ac:dyDescent="0.2">
      <c r="B12" s="148">
        <v>1989</v>
      </c>
      <c r="C12" s="148" t="s">
        <v>262</v>
      </c>
      <c r="D12" s="148" t="s">
        <v>263</v>
      </c>
      <c r="E12" s="333">
        <v>11950</v>
      </c>
      <c r="F12" s="333">
        <v>18000</v>
      </c>
      <c r="G12" s="333">
        <v>15488</v>
      </c>
    </row>
    <row r="13" spans="2:9" ht="18" customHeight="1" x14ac:dyDescent="0.2">
      <c r="B13" s="148">
        <v>1989</v>
      </c>
      <c r="C13" s="148" t="s">
        <v>262</v>
      </c>
      <c r="D13" s="148" t="s">
        <v>265</v>
      </c>
      <c r="E13" s="333">
        <v>13384</v>
      </c>
      <c r="F13" s="333">
        <v>18000</v>
      </c>
      <c r="G13" s="333">
        <v>15488</v>
      </c>
    </row>
    <row r="14" spans="2:9" ht="18" customHeight="1" x14ac:dyDescent="0.2">
      <c r="B14" s="148">
        <v>1990</v>
      </c>
      <c r="C14" s="148" t="s">
        <v>262</v>
      </c>
      <c r="D14" s="148" t="s">
        <v>263</v>
      </c>
      <c r="E14" s="333">
        <v>19340</v>
      </c>
      <c r="F14" s="333">
        <v>26000</v>
      </c>
      <c r="G14" s="333">
        <v>22380</v>
      </c>
    </row>
    <row r="15" spans="2:9" ht="18" customHeight="1" x14ac:dyDescent="0.2">
      <c r="B15" s="148">
        <v>1991</v>
      </c>
      <c r="C15" s="148" t="s">
        <v>262</v>
      </c>
      <c r="D15" s="148" t="s">
        <v>263</v>
      </c>
      <c r="E15" s="333">
        <v>24542.46</v>
      </c>
      <c r="F15" s="333">
        <v>33000</v>
      </c>
      <c r="G15" s="333">
        <v>28400.22</v>
      </c>
    </row>
    <row r="16" spans="2:9" ht="18" customHeight="1" x14ac:dyDescent="0.2">
      <c r="B16" s="148">
        <v>1992</v>
      </c>
      <c r="C16" s="148" t="s">
        <v>262</v>
      </c>
      <c r="D16" s="148" t="s">
        <v>263</v>
      </c>
      <c r="E16" s="333">
        <v>28707</v>
      </c>
      <c r="F16" s="333">
        <v>38600</v>
      </c>
      <c r="G16" s="333">
        <v>33219</v>
      </c>
    </row>
    <row r="17" spans="2:7" ht="18" customHeight="1" x14ac:dyDescent="0.2">
      <c r="B17" s="148">
        <v>1993</v>
      </c>
      <c r="C17" s="148" t="s">
        <v>262</v>
      </c>
      <c r="D17" s="148" t="s">
        <v>263</v>
      </c>
      <c r="E17" s="333">
        <v>34210</v>
      </c>
      <c r="F17" s="333">
        <v>46000</v>
      </c>
      <c r="G17" s="333">
        <v>39587</v>
      </c>
    </row>
    <row r="18" spans="2:7" ht="18" customHeight="1" x14ac:dyDescent="0.2">
      <c r="B18" s="148">
        <v>1994</v>
      </c>
      <c r="C18" s="148" t="s">
        <v>262</v>
      </c>
      <c r="D18" s="148" t="s">
        <v>263</v>
      </c>
      <c r="E18" s="333">
        <v>38784</v>
      </c>
      <c r="F18" s="333">
        <v>52150</v>
      </c>
      <c r="G18" s="333">
        <v>44880</v>
      </c>
    </row>
    <row r="19" spans="2:7" ht="18" customHeight="1" x14ac:dyDescent="0.2">
      <c r="B19" s="148">
        <v>1995</v>
      </c>
      <c r="C19" s="148" t="s">
        <v>262</v>
      </c>
      <c r="D19" s="148" t="s">
        <v>263</v>
      </c>
      <c r="E19" s="333">
        <v>43804</v>
      </c>
      <c r="F19" s="333">
        <v>58900</v>
      </c>
      <c r="G19" s="333">
        <v>50689</v>
      </c>
    </row>
    <row r="20" spans="2:7" ht="18" customHeight="1" x14ac:dyDescent="0.2">
      <c r="B20" s="148">
        <v>1996</v>
      </c>
      <c r="C20" s="148" t="s">
        <v>262</v>
      </c>
      <c r="D20" s="148" t="s">
        <v>263</v>
      </c>
      <c r="E20" s="333">
        <v>48710</v>
      </c>
      <c r="F20" s="333">
        <v>65500</v>
      </c>
      <c r="G20" s="333">
        <v>56370</v>
      </c>
    </row>
    <row r="21" spans="2:7" ht="18" customHeight="1" x14ac:dyDescent="0.2">
      <c r="B21" s="148">
        <v>1997</v>
      </c>
      <c r="C21" s="148" t="s">
        <v>262</v>
      </c>
      <c r="D21" s="148" t="s">
        <v>263</v>
      </c>
      <c r="E21" s="333">
        <v>53094</v>
      </c>
      <c r="F21" s="333">
        <v>71400</v>
      </c>
      <c r="G21" s="333">
        <v>61445</v>
      </c>
    </row>
    <row r="22" spans="2:7" ht="18" customHeight="1" x14ac:dyDescent="0.2">
      <c r="B22" s="148">
        <v>1998</v>
      </c>
      <c r="C22" s="148" t="s">
        <v>262</v>
      </c>
      <c r="D22" s="148" t="s">
        <v>263</v>
      </c>
      <c r="E22" s="333">
        <v>57342</v>
      </c>
      <c r="F22" s="333">
        <v>80500</v>
      </c>
      <c r="G22" s="333">
        <v>66361</v>
      </c>
    </row>
    <row r="23" spans="2:7" ht="18" customHeight="1" x14ac:dyDescent="0.2">
      <c r="B23" s="148">
        <v>1999</v>
      </c>
      <c r="C23" s="148" t="s">
        <v>262</v>
      </c>
      <c r="D23" s="148" t="s">
        <v>263</v>
      </c>
      <c r="E23" s="333">
        <v>61929</v>
      </c>
      <c r="F23" s="333">
        <v>90500</v>
      </c>
      <c r="G23" s="333">
        <v>71670</v>
      </c>
    </row>
    <row r="24" spans="2:7" ht="18" customHeight="1" x14ac:dyDescent="0.2">
      <c r="B24" s="148">
        <v>2000</v>
      </c>
      <c r="C24" s="148" t="s">
        <v>262</v>
      </c>
      <c r="D24" s="148" t="s">
        <v>263</v>
      </c>
      <c r="E24" s="333">
        <v>66883</v>
      </c>
      <c r="F24" s="333">
        <v>100000</v>
      </c>
      <c r="G24" s="333">
        <v>77404</v>
      </c>
    </row>
    <row r="25" spans="2:7" ht="18" customHeight="1" x14ac:dyDescent="0.2">
      <c r="B25" s="148">
        <v>2001</v>
      </c>
      <c r="C25" s="148" t="s">
        <v>262</v>
      </c>
      <c r="D25" s="148" t="s">
        <v>263</v>
      </c>
      <c r="E25" s="333">
        <v>70562</v>
      </c>
      <c r="F25" s="333">
        <v>105500</v>
      </c>
      <c r="G25" s="333">
        <v>81661</v>
      </c>
    </row>
    <row r="26" spans="2:7" ht="18" customHeight="1" x14ac:dyDescent="0.2">
      <c r="B26" s="148">
        <v>2002</v>
      </c>
      <c r="C26" s="148" t="s">
        <v>262</v>
      </c>
      <c r="D26" s="148" t="s">
        <v>263</v>
      </c>
      <c r="E26" s="333">
        <v>72326</v>
      </c>
      <c r="F26" s="333">
        <v>111200</v>
      </c>
      <c r="G26" s="333">
        <v>83703</v>
      </c>
    </row>
    <row r="27" spans="2:7" ht="18" customHeight="1" x14ac:dyDescent="0.2">
      <c r="B27" s="148">
        <v>2003</v>
      </c>
      <c r="C27" s="148" t="s">
        <v>262</v>
      </c>
      <c r="D27" s="148" t="s">
        <v>266</v>
      </c>
      <c r="E27" s="333">
        <v>75219</v>
      </c>
      <c r="F27" s="333">
        <v>115648</v>
      </c>
      <c r="G27" s="333">
        <v>87051</v>
      </c>
    </row>
    <row r="28" spans="2:7" ht="18" customHeight="1" x14ac:dyDescent="0.2">
      <c r="B28" s="148">
        <v>2004</v>
      </c>
      <c r="C28" s="148" t="s">
        <v>262</v>
      </c>
      <c r="D28" s="148" t="s">
        <v>266</v>
      </c>
      <c r="E28" s="333">
        <v>78050</v>
      </c>
      <c r="F28" s="333">
        <v>120000</v>
      </c>
      <c r="G28" s="333">
        <v>90327</v>
      </c>
    </row>
    <row r="29" spans="2:7" ht="18" customHeight="1" x14ac:dyDescent="0.2">
      <c r="B29" s="148">
        <v>2005</v>
      </c>
      <c r="C29" s="148" t="s">
        <v>262</v>
      </c>
      <c r="D29" s="148" t="s">
        <v>266</v>
      </c>
      <c r="E29" s="333">
        <v>82889</v>
      </c>
      <c r="F29" s="333">
        <v>127500</v>
      </c>
      <c r="G29" s="333">
        <v>95927</v>
      </c>
    </row>
    <row r="30" spans="2:7" ht="18" customHeight="1" x14ac:dyDescent="0.2">
      <c r="B30" s="148">
        <v>2006</v>
      </c>
      <c r="C30" s="148"/>
      <c r="D30" s="148" t="s">
        <v>266</v>
      </c>
      <c r="E30" s="333">
        <v>87697</v>
      </c>
      <c r="F30" s="333">
        <v>135000</v>
      </c>
      <c r="G30" s="333">
        <v>101491</v>
      </c>
    </row>
    <row r="31" spans="2:7" ht="18" customHeight="1" x14ac:dyDescent="0.2">
      <c r="B31" s="148">
        <v>2007</v>
      </c>
      <c r="C31" s="148" t="s">
        <v>262</v>
      </c>
      <c r="D31" s="148" t="s">
        <v>266</v>
      </c>
      <c r="E31" s="333">
        <v>92897</v>
      </c>
      <c r="F31" s="333">
        <v>144000</v>
      </c>
      <c r="G31" s="333">
        <v>107509</v>
      </c>
    </row>
    <row r="32" spans="2:7" ht="18" customHeight="1" x14ac:dyDescent="0.2">
      <c r="B32" s="148">
        <v>2008</v>
      </c>
      <c r="C32" s="148" t="s">
        <v>267</v>
      </c>
      <c r="D32" s="148" t="s">
        <v>266</v>
      </c>
      <c r="E32" s="333">
        <v>102558</v>
      </c>
      <c r="F32" s="333">
        <v>159000</v>
      </c>
      <c r="G32" s="333">
        <v>118690</v>
      </c>
    </row>
    <row r="33" spans="2:7" ht="18" customHeight="1" x14ac:dyDescent="0.2">
      <c r="B33" s="148">
        <v>2009</v>
      </c>
      <c r="C33" s="148" t="s">
        <v>268</v>
      </c>
      <c r="D33" s="148" t="s">
        <v>266</v>
      </c>
      <c r="E33" s="333">
        <v>106435</v>
      </c>
      <c r="F33" s="333">
        <v>165000</v>
      </c>
      <c r="G33" s="333">
        <v>123176</v>
      </c>
    </row>
    <row r="34" spans="2:7" ht="18" customHeight="1" x14ac:dyDescent="0.2">
      <c r="B34" s="148">
        <v>2010</v>
      </c>
      <c r="C34" s="148" t="s">
        <v>262</v>
      </c>
      <c r="D34" s="148" t="s">
        <v>266</v>
      </c>
      <c r="E34" s="333">
        <v>110950</v>
      </c>
      <c r="F34" s="333">
        <v>172000</v>
      </c>
      <c r="G34" s="333">
        <v>128402</v>
      </c>
    </row>
    <row r="35" spans="2:7" ht="18" customHeight="1" x14ac:dyDescent="0.2">
      <c r="B35" s="148">
        <v>2011</v>
      </c>
      <c r="C35" s="148" t="s">
        <v>262</v>
      </c>
      <c r="D35" s="148" t="s">
        <v>266</v>
      </c>
      <c r="E35" s="333">
        <v>117401</v>
      </c>
      <c r="F35" s="333">
        <v>182000</v>
      </c>
      <c r="G35" s="333">
        <v>135867</v>
      </c>
    </row>
    <row r="36" spans="2:7" ht="18" customHeight="1" x14ac:dyDescent="0.2">
      <c r="B36" s="148">
        <v>2012</v>
      </c>
      <c r="C36" s="148" t="s">
        <v>262</v>
      </c>
      <c r="D36" s="148" t="s">
        <v>266</v>
      </c>
      <c r="E36" s="333">
        <v>124497</v>
      </c>
      <c r="F36" s="333">
        <v>193000</v>
      </c>
      <c r="G36" s="333">
        <v>144079</v>
      </c>
    </row>
    <row r="37" spans="2:7" ht="18" customHeight="1" x14ac:dyDescent="0.2">
      <c r="B37" s="148">
        <v>2013</v>
      </c>
      <c r="C37" s="148" t="s">
        <v>262</v>
      </c>
      <c r="D37" s="148" t="s">
        <v>269</v>
      </c>
      <c r="E37" s="333">
        <v>135463</v>
      </c>
      <c r="F37" s="333">
        <v>210000</v>
      </c>
      <c r="G37" s="333">
        <v>156770</v>
      </c>
    </row>
    <row r="38" spans="2:7" ht="18" customHeight="1" x14ac:dyDescent="0.2">
      <c r="B38" s="148">
        <v>2014</v>
      </c>
      <c r="C38" s="148" t="s">
        <v>262</v>
      </c>
      <c r="D38" s="148" t="s">
        <v>266</v>
      </c>
      <c r="E38" s="333">
        <v>145139</v>
      </c>
      <c r="F38" s="333">
        <v>225000</v>
      </c>
      <c r="G38" s="333">
        <v>167968</v>
      </c>
    </row>
    <row r="39" spans="2:7" ht="18" customHeight="1" x14ac:dyDescent="0.2">
      <c r="B39" s="148">
        <v>2015</v>
      </c>
      <c r="C39" s="148" t="s">
        <v>262</v>
      </c>
      <c r="D39" s="148" t="s">
        <v>266</v>
      </c>
      <c r="E39" s="333">
        <v>155460</v>
      </c>
      <c r="F39" s="333">
        <v>241000</v>
      </c>
      <c r="G39" s="333">
        <v>179912</v>
      </c>
    </row>
    <row r="40" spans="2:7" ht="18" customHeight="1" x14ac:dyDescent="0.2">
      <c r="B40" s="320">
        <v>2016</v>
      </c>
      <c r="C40" s="320" t="s">
        <v>262</v>
      </c>
      <c r="D40" s="320" t="s">
        <v>835</v>
      </c>
      <c r="E40" s="677">
        <v>166103</v>
      </c>
      <c r="F40" s="677">
        <v>270000</v>
      </c>
      <c r="G40" s="677">
        <v>197082</v>
      </c>
    </row>
    <row r="41" spans="2:7" ht="18" customHeight="1" x14ac:dyDescent="0.2">
      <c r="B41" s="320">
        <v>2017</v>
      </c>
      <c r="C41" s="320" t="s">
        <v>262</v>
      </c>
      <c r="D41" s="320" t="s">
        <v>835</v>
      </c>
      <c r="E41" s="677">
        <v>178037</v>
      </c>
      <c r="F41" s="677">
        <v>276000</v>
      </c>
      <c r="G41" s="677">
        <v>206041</v>
      </c>
    </row>
    <row r="42" spans="2:7" ht="18" customHeight="1" x14ac:dyDescent="0.2">
      <c r="B42" s="148">
        <v>2018</v>
      </c>
      <c r="C42" s="148" t="s">
        <v>262</v>
      </c>
      <c r="D42" s="148" t="s">
        <v>830</v>
      </c>
      <c r="E42" s="333">
        <v>185778</v>
      </c>
      <c r="F42" s="333">
        <v>288000</v>
      </c>
      <c r="G42" s="333">
        <v>214999</v>
      </c>
    </row>
    <row r="43" spans="2:7" ht="18" customHeight="1" x14ac:dyDescent="0.2">
      <c r="B43" s="148">
        <v>2019</v>
      </c>
      <c r="C43" s="148" t="s">
        <v>262</v>
      </c>
      <c r="D43" s="148" t="s">
        <v>831</v>
      </c>
      <c r="E43" s="333">
        <v>194164</v>
      </c>
      <c r="F43" s="333">
        <v>301000</v>
      </c>
      <c r="G43" s="333">
        <v>224704</v>
      </c>
    </row>
    <row r="44" spans="2:7" x14ac:dyDescent="0.2">
      <c r="B44" s="148">
        <v>2020</v>
      </c>
      <c r="C44" s="148" t="s">
        <v>262</v>
      </c>
      <c r="D44" s="148" t="s">
        <v>859</v>
      </c>
      <c r="E44" s="333">
        <v>210458</v>
      </c>
      <c r="F44" s="333">
        <v>326500</v>
      </c>
      <c r="G44" s="333">
        <v>243561</v>
      </c>
    </row>
    <row r="45" spans="2:7" x14ac:dyDescent="0.2">
      <c r="B45" s="148">
        <v>2021</v>
      </c>
      <c r="C45" s="148" t="s">
        <v>262</v>
      </c>
      <c r="D45" s="148" t="s">
        <v>266</v>
      </c>
      <c r="E45" s="333">
        <v>217226</v>
      </c>
      <c r="F45" s="333">
        <v>337000</v>
      </c>
      <c r="G45" s="333">
        <v>251394</v>
      </c>
    </row>
    <row r="46" spans="2:7" x14ac:dyDescent="0.2">
      <c r="B46" s="72" t="s">
        <v>832</v>
      </c>
    </row>
    <row r="47" spans="2:7" ht="15.75" x14ac:dyDescent="0.25">
      <c r="B47" s="72" t="s">
        <v>833</v>
      </c>
      <c r="F47" s="372"/>
    </row>
    <row r="48" spans="2:7" x14ac:dyDescent="0.2">
      <c r="B48" s="72" t="s">
        <v>834</v>
      </c>
    </row>
  </sheetData>
  <mergeCells count="6">
    <mergeCell ref="B2:G2"/>
    <mergeCell ref="B3:G3"/>
    <mergeCell ref="B4:G4"/>
    <mergeCell ref="B5:G5"/>
    <mergeCell ref="B7:D9"/>
    <mergeCell ref="F7:G7"/>
  </mergeCells>
  <hyperlinks>
    <hyperlink ref="H2" location="'Capítulo I'!A1" display="Volver" xr:uid="{00000000-0004-0000-2E00-000000000000}"/>
  </hyperlinks>
  <pageMargins left="0.9055118110236221" right="0.9055118110236221" top="0.74803149606299213" bottom="0.74803149606299213" header="0.31496062992125984" footer="0.31496062992125984"/>
  <pageSetup scale="86"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0" tint="-0.499984740745262"/>
    <pageSetUpPr fitToPage="1"/>
  </sheetPr>
  <dimension ref="B1:H42"/>
  <sheetViews>
    <sheetView showGridLines="0" zoomScale="90" zoomScaleNormal="90" workbookViewId="0"/>
  </sheetViews>
  <sheetFormatPr baseColWidth="10" defaultColWidth="10.28515625" defaultRowHeight="19.5" customHeight="1" x14ac:dyDescent="0.2"/>
  <cols>
    <col min="1" max="1" width="18.7109375" style="104" customWidth="1"/>
    <col min="2" max="2" width="21.28515625" style="104" customWidth="1"/>
    <col min="3" max="3" width="5.85546875" style="104" customWidth="1"/>
    <col min="4" max="4" width="26.7109375" style="104" customWidth="1"/>
    <col min="5" max="5" width="10.28515625" style="104"/>
    <col min="6" max="6" width="29.42578125" style="104" customWidth="1"/>
    <col min="7" max="16384" width="10.28515625" style="104"/>
  </cols>
  <sheetData>
    <row r="1" spans="2:8" ht="42.95" customHeight="1" x14ac:dyDescent="0.2"/>
    <row r="2" spans="2:8" ht="21" customHeight="1" x14ac:dyDescent="0.25">
      <c r="B2" s="1984" t="s">
        <v>270</v>
      </c>
      <c r="C2" s="1984"/>
      <c r="D2" s="1984"/>
      <c r="E2" s="875" t="s">
        <v>751</v>
      </c>
      <c r="F2" s="308"/>
      <c r="G2" s="308"/>
      <c r="H2" s="308"/>
    </row>
    <row r="3" spans="2:8" ht="36" customHeight="1" x14ac:dyDescent="0.2">
      <c r="B3" s="1976" t="s">
        <v>271</v>
      </c>
      <c r="C3" s="1976"/>
      <c r="D3" s="1976"/>
    </row>
    <row r="4" spans="2:8" ht="16.5" customHeight="1" x14ac:dyDescent="0.2">
      <c r="B4" s="2052" t="s">
        <v>272</v>
      </c>
      <c r="C4" s="2052"/>
      <c r="D4" s="2052"/>
    </row>
    <row r="5" spans="2:8" ht="19.5" customHeight="1" thickBot="1" x14ac:dyDescent="0.25">
      <c r="B5" s="2026" t="s">
        <v>876</v>
      </c>
      <c r="C5" s="2026"/>
      <c r="D5" s="2026"/>
    </row>
    <row r="6" spans="2:8" ht="14.25" customHeight="1" x14ac:dyDescent="0.2">
      <c r="B6" s="129"/>
      <c r="C6" s="129"/>
      <c r="D6" s="129"/>
    </row>
    <row r="7" spans="2:8" ht="24.75" customHeight="1" x14ac:dyDescent="0.25">
      <c r="B7" s="319" t="s">
        <v>273</v>
      </c>
      <c r="C7" s="367"/>
      <c r="D7" s="319" t="s">
        <v>274</v>
      </c>
    </row>
    <row r="8" spans="2:8" ht="17.25" customHeight="1" x14ac:dyDescent="0.2">
      <c r="B8" s="363" t="s">
        <v>275</v>
      </c>
      <c r="C8" s="373" t="s">
        <v>276</v>
      </c>
      <c r="D8" s="653">
        <v>34500</v>
      </c>
      <c r="E8" s="105"/>
      <c r="F8" s="706"/>
    </row>
    <row r="9" spans="2:8" ht="17.25" customHeight="1" x14ac:dyDescent="0.2">
      <c r="B9" s="363" t="s">
        <v>277</v>
      </c>
      <c r="C9" s="363"/>
      <c r="D9" s="653">
        <v>39113</v>
      </c>
      <c r="E9" s="105"/>
      <c r="F9" s="706"/>
    </row>
    <row r="10" spans="2:8" ht="17.25" customHeight="1" x14ac:dyDescent="0.2">
      <c r="B10" s="363" t="s">
        <v>278</v>
      </c>
      <c r="C10" s="363"/>
      <c r="D10" s="653">
        <v>44175</v>
      </c>
      <c r="E10" s="105"/>
      <c r="F10" s="706"/>
    </row>
    <row r="11" spans="2:8" ht="17.25" customHeight="1" x14ac:dyDescent="0.2">
      <c r="B11" s="363" t="s">
        <v>279</v>
      </c>
      <c r="C11" s="363"/>
      <c r="D11" s="653">
        <v>49125</v>
      </c>
      <c r="E11" s="105"/>
      <c r="F11" s="706"/>
    </row>
    <row r="12" spans="2:8" ht="17.25" customHeight="1" x14ac:dyDescent="0.2">
      <c r="B12" s="363" t="s">
        <v>280</v>
      </c>
      <c r="C12" s="363"/>
      <c r="D12" s="653">
        <v>53550</v>
      </c>
      <c r="E12" s="105"/>
      <c r="F12" s="706"/>
    </row>
    <row r="13" spans="2:8" ht="17.25" customHeight="1" x14ac:dyDescent="0.2">
      <c r="B13" s="363" t="s">
        <v>281</v>
      </c>
      <c r="C13" s="363"/>
      <c r="D13" s="653">
        <v>60375</v>
      </c>
      <c r="E13" s="105"/>
      <c r="F13" s="706"/>
    </row>
    <row r="14" spans="2:8" ht="17.25" customHeight="1" x14ac:dyDescent="0.2">
      <c r="B14" s="363" t="s">
        <v>282</v>
      </c>
      <c r="C14" s="363"/>
      <c r="D14" s="653">
        <v>67875</v>
      </c>
      <c r="E14" s="105"/>
      <c r="F14" s="706"/>
      <c r="G14" s="325"/>
    </row>
    <row r="15" spans="2:8" ht="17.25" customHeight="1" x14ac:dyDescent="0.2">
      <c r="B15" s="363" t="s">
        <v>283</v>
      </c>
      <c r="C15" s="363"/>
      <c r="D15" s="653">
        <v>75000</v>
      </c>
      <c r="E15" s="105"/>
      <c r="F15" s="706"/>
      <c r="G15" s="325"/>
    </row>
    <row r="16" spans="2:8" ht="17.25" customHeight="1" x14ac:dyDescent="0.2">
      <c r="B16" s="363" t="s">
        <v>284</v>
      </c>
      <c r="C16" s="363"/>
      <c r="D16" s="653">
        <v>79125</v>
      </c>
      <c r="E16" s="105"/>
      <c r="F16" s="706"/>
      <c r="G16" s="325"/>
    </row>
    <row r="17" spans="2:7" ht="17.25" customHeight="1" x14ac:dyDescent="0.2">
      <c r="B17" s="363" t="s">
        <v>285</v>
      </c>
      <c r="C17" s="363"/>
      <c r="D17" s="653">
        <v>83400</v>
      </c>
      <c r="E17" s="105"/>
      <c r="F17" s="706"/>
      <c r="G17" s="325"/>
    </row>
    <row r="18" spans="2:7" ht="17.25" customHeight="1" x14ac:dyDescent="0.2">
      <c r="B18" s="363" t="s">
        <v>286</v>
      </c>
      <c r="C18" s="363"/>
      <c r="D18" s="653">
        <v>86736</v>
      </c>
      <c r="E18" s="105"/>
      <c r="F18" s="706"/>
      <c r="G18" s="325"/>
    </row>
    <row r="19" spans="2:7" ht="17.25" customHeight="1" x14ac:dyDescent="0.2">
      <c r="B19" s="363" t="s">
        <v>287</v>
      </c>
      <c r="C19" s="363"/>
      <c r="D19" s="653">
        <v>90000</v>
      </c>
      <c r="E19" s="105"/>
      <c r="F19" s="706"/>
      <c r="G19" s="325"/>
    </row>
    <row r="20" spans="2:7" ht="17.25" customHeight="1" x14ac:dyDescent="0.2">
      <c r="B20" s="363" t="s">
        <v>288</v>
      </c>
      <c r="C20" s="363"/>
      <c r="D20" s="653">
        <v>95625</v>
      </c>
      <c r="E20" s="105"/>
      <c r="F20" s="706"/>
      <c r="G20" s="325"/>
    </row>
    <row r="21" spans="2:7" ht="17.25" customHeight="1" x14ac:dyDescent="0.2">
      <c r="B21" s="363" t="s">
        <v>289</v>
      </c>
      <c r="C21" s="363"/>
      <c r="D21" s="653">
        <v>101250</v>
      </c>
      <c r="E21" s="105"/>
      <c r="F21" s="706"/>
      <c r="G21" s="325"/>
    </row>
    <row r="22" spans="2:7" ht="17.25" customHeight="1" x14ac:dyDescent="0.2">
      <c r="B22" s="363" t="s">
        <v>290</v>
      </c>
      <c r="C22" s="363"/>
      <c r="D22" s="653">
        <v>108000</v>
      </c>
      <c r="E22" s="105"/>
      <c r="F22" s="706"/>
      <c r="G22" s="325"/>
    </row>
    <row r="23" spans="2:7" ht="17.25" customHeight="1" x14ac:dyDescent="0.2">
      <c r="B23" s="363" t="s">
        <v>291</v>
      </c>
      <c r="C23" s="363"/>
      <c r="D23" s="653">
        <v>119250</v>
      </c>
      <c r="E23" s="105"/>
      <c r="F23" s="706"/>
      <c r="G23" s="325"/>
    </row>
    <row r="24" spans="2:7" ht="17.25" customHeight="1" x14ac:dyDescent="0.2">
      <c r="B24" s="363" t="s">
        <v>292</v>
      </c>
      <c r="C24" s="374"/>
      <c r="D24" s="653">
        <v>131970</v>
      </c>
      <c r="E24" s="105"/>
      <c r="F24" s="706"/>
      <c r="G24" s="325"/>
    </row>
    <row r="25" spans="2:7" ht="17.25" customHeight="1" x14ac:dyDescent="0.2">
      <c r="B25" s="363" t="s">
        <v>293</v>
      </c>
      <c r="C25" s="374"/>
      <c r="D25" s="653">
        <v>136950</v>
      </c>
      <c r="E25" s="105"/>
      <c r="F25" s="706"/>
      <c r="G25" s="325"/>
    </row>
    <row r="26" spans="2:7" ht="17.25" customHeight="1" x14ac:dyDescent="0.2">
      <c r="B26" s="363" t="s">
        <v>294</v>
      </c>
      <c r="C26" s="374"/>
      <c r="D26" s="653">
        <v>151800</v>
      </c>
      <c r="E26" s="105"/>
      <c r="F26" s="706"/>
      <c r="G26" s="325"/>
    </row>
    <row r="27" spans="2:7" ht="17.25" customHeight="1" x14ac:dyDescent="0.2">
      <c r="B27" s="363" t="s">
        <v>295</v>
      </c>
      <c r="C27" s="374"/>
      <c r="D27" s="653">
        <v>158240</v>
      </c>
      <c r="E27" s="105"/>
      <c r="F27" s="706"/>
    </row>
    <row r="28" spans="2:7" ht="17.25" customHeight="1" x14ac:dyDescent="0.2">
      <c r="B28" s="375" t="s">
        <v>296</v>
      </c>
      <c r="C28" s="374" t="s">
        <v>297</v>
      </c>
      <c r="D28" s="653">
        <v>172000</v>
      </c>
      <c r="E28" s="105"/>
      <c r="F28" s="706"/>
    </row>
    <row r="29" spans="2:7" ht="17.25" customHeight="1" x14ac:dyDescent="0.2">
      <c r="B29" s="375" t="s">
        <v>298</v>
      </c>
      <c r="C29" s="376"/>
      <c r="D29" s="653">
        <v>182000</v>
      </c>
      <c r="E29" s="105"/>
      <c r="F29" s="706"/>
    </row>
    <row r="30" spans="2:7" ht="17.25" customHeight="1" x14ac:dyDescent="0.2">
      <c r="B30" s="375" t="s">
        <v>299</v>
      </c>
      <c r="C30" s="376"/>
      <c r="D30" s="653">
        <v>193000</v>
      </c>
      <c r="E30" s="105"/>
      <c r="F30" s="706"/>
    </row>
    <row r="31" spans="2:7" ht="17.25" customHeight="1" x14ac:dyDescent="0.2">
      <c r="B31" s="375" t="s">
        <v>300</v>
      </c>
      <c r="C31" s="376"/>
      <c r="D31" s="653">
        <v>210000</v>
      </c>
      <c r="E31" s="105"/>
      <c r="F31" s="706"/>
    </row>
    <row r="32" spans="2:7" ht="17.25" customHeight="1" x14ac:dyDescent="0.2">
      <c r="B32" s="375" t="s">
        <v>301</v>
      </c>
      <c r="C32" s="376"/>
      <c r="D32" s="653">
        <v>225000</v>
      </c>
      <c r="E32" s="105"/>
      <c r="F32" s="706"/>
    </row>
    <row r="33" spans="2:6" ht="17.25" customHeight="1" x14ac:dyDescent="0.2">
      <c r="B33" s="375" t="s">
        <v>302</v>
      </c>
      <c r="C33" s="376"/>
      <c r="D33" s="653">
        <v>241000</v>
      </c>
      <c r="E33" s="105"/>
      <c r="F33" s="706"/>
    </row>
    <row r="34" spans="2:6" ht="17.25" customHeight="1" x14ac:dyDescent="0.2">
      <c r="B34" s="375" t="s">
        <v>303</v>
      </c>
      <c r="C34" s="374" t="s">
        <v>304</v>
      </c>
      <c r="D34" s="653">
        <v>270000</v>
      </c>
      <c r="E34" s="105"/>
      <c r="F34" s="706"/>
    </row>
    <row r="35" spans="2:6" ht="17.25" customHeight="1" x14ac:dyDescent="0.2">
      <c r="B35" s="590" t="s">
        <v>305</v>
      </c>
      <c r="C35" s="591" t="s">
        <v>304</v>
      </c>
      <c r="D35" s="653">
        <v>276000</v>
      </c>
      <c r="E35" s="105"/>
      <c r="F35" s="706"/>
    </row>
    <row r="36" spans="2:6" ht="17.25" customHeight="1" x14ac:dyDescent="0.2">
      <c r="B36" s="590" t="s">
        <v>772</v>
      </c>
      <c r="C36" s="591"/>
      <c r="D36" s="653">
        <v>288000</v>
      </c>
      <c r="E36" s="105"/>
      <c r="F36" s="706"/>
    </row>
    <row r="37" spans="2:6" ht="17.25" customHeight="1" x14ac:dyDescent="0.2">
      <c r="B37" s="590" t="s">
        <v>836</v>
      </c>
      <c r="C37" s="652"/>
      <c r="D37" s="653">
        <v>301000</v>
      </c>
      <c r="E37" s="105"/>
      <c r="F37" s="706"/>
    </row>
    <row r="38" spans="2:6" ht="17.25" customHeight="1" x14ac:dyDescent="0.2">
      <c r="B38" s="590" t="s">
        <v>860</v>
      </c>
      <c r="C38" s="652"/>
      <c r="D38" s="653">
        <v>326500</v>
      </c>
    </row>
    <row r="39" spans="2:6" ht="17.25" customHeight="1" x14ac:dyDescent="0.2">
      <c r="B39" s="590" t="s">
        <v>902</v>
      </c>
      <c r="C39" s="652"/>
      <c r="D39" s="653">
        <v>337000</v>
      </c>
    </row>
    <row r="40" spans="2:6" ht="51" customHeight="1" x14ac:dyDescent="0.2">
      <c r="B40" s="2092" t="s">
        <v>769</v>
      </c>
      <c r="C40" s="2092"/>
      <c r="D40" s="2092"/>
    </row>
    <row r="41" spans="2:6" ht="24.75" customHeight="1" x14ac:dyDescent="0.2">
      <c r="B41" s="1994" t="s">
        <v>770</v>
      </c>
      <c r="C41" s="1994"/>
      <c r="D41" s="1994"/>
    </row>
    <row r="42" spans="2:6" ht="19.5" customHeight="1" x14ac:dyDescent="0.2">
      <c r="B42" s="1982" t="s">
        <v>771</v>
      </c>
      <c r="C42" s="2134"/>
      <c r="D42" s="2134"/>
    </row>
  </sheetData>
  <mergeCells count="7">
    <mergeCell ref="B42:D42"/>
    <mergeCell ref="B40:D40"/>
    <mergeCell ref="B2:D2"/>
    <mergeCell ref="B3:D3"/>
    <mergeCell ref="B4:D4"/>
    <mergeCell ref="B5:D5"/>
    <mergeCell ref="B41:D41"/>
  </mergeCells>
  <hyperlinks>
    <hyperlink ref="E2" location="'Capítulo I'!A1" display="Volver" xr:uid="{00000000-0004-0000-2F00-000000000000}"/>
  </hyperlinks>
  <pageMargins left="1.299212598425197" right="0.70866141732283472" top="0.74803149606299213" bottom="0.74803149606299213" header="0.31496062992125984" footer="0.31496062992125984"/>
  <pageSetup scale="9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tint="-0.499984740745262"/>
  </sheetPr>
  <dimension ref="B1:O23"/>
  <sheetViews>
    <sheetView showGridLines="0" zoomScale="90" zoomScaleNormal="90" workbookViewId="0"/>
  </sheetViews>
  <sheetFormatPr baseColWidth="10" defaultColWidth="12.5703125" defaultRowHeight="15" x14ac:dyDescent="0.2"/>
  <cols>
    <col min="1" max="1" width="18.28515625" style="104" customWidth="1"/>
    <col min="2" max="2" width="17.5703125" style="104" customWidth="1"/>
    <col min="3" max="7" width="16.140625" style="104" customWidth="1"/>
    <col min="8" max="8" width="14.42578125" style="104" bestFit="1" customWidth="1"/>
    <col min="9" max="11" width="14.5703125" style="42" customWidth="1"/>
    <col min="12" max="12" width="13.42578125" style="42" bestFit="1" customWidth="1"/>
    <col min="13" max="13" width="12.85546875" style="42" customWidth="1"/>
    <col min="14" max="254" width="12.5703125" style="104"/>
    <col min="255" max="255" width="16" style="104" customWidth="1"/>
    <col min="256" max="259" width="15.140625" style="104" customWidth="1"/>
    <col min="260" max="260" width="15" style="104" customWidth="1"/>
    <col min="261" max="510" width="12.5703125" style="104"/>
    <col min="511" max="511" width="16" style="104" customWidth="1"/>
    <col min="512" max="515" width="15.140625" style="104" customWidth="1"/>
    <col min="516" max="516" width="15" style="104" customWidth="1"/>
    <col min="517" max="766" width="12.5703125" style="104"/>
    <col min="767" max="767" width="16" style="104" customWidth="1"/>
    <col min="768" max="771" width="15.140625" style="104" customWidth="1"/>
    <col min="772" max="772" width="15" style="104" customWidth="1"/>
    <col min="773" max="1022" width="12.5703125" style="104"/>
    <col min="1023" max="1023" width="16" style="104" customWidth="1"/>
    <col min="1024" max="1027" width="15.140625" style="104" customWidth="1"/>
    <col min="1028" max="1028" width="15" style="104" customWidth="1"/>
    <col min="1029" max="1278" width="12.5703125" style="104"/>
    <col min="1279" max="1279" width="16" style="104" customWidth="1"/>
    <col min="1280" max="1283" width="15.140625" style="104" customWidth="1"/>
    <col min="1284" max="1284" width="15" style="104" customWidth="1"/>
    <col min="1285" max="1534" width="12.5703125" style="104"/>
    <col min="1535" max="1535" width="16" style="104" customWidth="1"/>
    <col min="1536" max="1539" width="15.140625" style="104" customWidth="1"/>
    <col min="1540" max="1540" width="15" style="104" customWidth="1"/>
    <col min="1541" max="1790" width="12.5703125" style="104"/>
    <col min="1791" max="1791" width="16" style="104" customWidth="1"/>
    <col min="1792" max="1795" width="15.140625" style="104" customWidth="1"/>
    <col min="1796" max="1796" width="15" style="104" customWidth="1"/>
    <col min="1797" max="2046" width="12.5703125" style="104"/>
    <col min="2047" max="2047" width="16" style="104" customWidth="1"/>
    <col min="2048" max="2051" width="15.140625" style="104" customWidth="1"/>
    <col min="2052" max="2052" width="15" style="104" customWidth="1"/>
    <col min="2053" max="2302" width="12.5703125" style="104"/>
    <col min="2303" max="2303" width="16" style="104" customWidth="1"/>
    <col min="2304" max="2307" width="15.140625" style="104" customWidth="1"/>
    <col min="2308" max="2308" width="15" style="104" customWidth="1"/>
    <col min="2309" max="2558" width="12.5703125" style="104"/>
    <col min="2559" max="2559" width="16" style="104" customWidth="1"/>
    <col min="2560" max="2563" width="15.140625" style="104" customWidth="1"/>
    <col min="2564" max="2564" width="15" style="104" customWidth="1"/>
    <col min="2565" max="2814" width="12.5703125" style="104"/>
    <col min="2815" max="2815" width="16" style="104" customWidth="1"/>
    <col min="2816" max="2819" width="15.140625" style="104" customWidth="1"/>
    <col min="2820" max="2820" width="15" style="104" customWidth="1"/>
    <col min="2821" max="3070" width="12.5703125" style="104"/>
    <col min="3071" max="3071" width="16" style="104" customWidth="1"/>
    <col min="3072" max="3075" width="15.140625" style="104" customWidth="1"/>
    <col min="3076" max="3076" width="15" style="104" customWidth="1"/>
    <col min="3077" max="3326" width="12.5703125" style="104"/>
    <col min="3327" max="3327" width="16" style="104" customWidth="1"/>
    <col min="3328" max="3331" width="15.140625" style="104" customWidth="1"/>
    <col min="3332" max="3332" width="15" style="104" customWidth="1"/>
    <col min="3333" max="3582" width="12.5703125" style="104"/>
    <col min="3583" max="3583" width="16" style="104" customWidth="1"/>
    <col min="3584" max="3587" width="15.140625" style="104" customWidth="1"/>
    <col min="3588" max="3588" width="15" style="104" customWidth="1"/>
    <col min="3589" max="3838" width="12.5703125" style="104"/>
    <col min="3839" max="3839" width="16" style="104" customWidth="1"/>
    <col min="3840" max="3843" width="15.140625" style="104" customWidth="1"/>
    <col min="3844" max="3844" width="15" style="104" customWidth="1"/>
    <col min="3845" max="4094" width="12.5703125" style="104"/>
    <col min="4095" max="4095" width="16" style="104" customWidth="1"/>
    <col min="4096" max="4099" width="15.140625" style="104" customWidth="1"/>
    <col min="4100" max="4100" width="15" style="104" customWidth="1"/>
    <col min="4101" max="4350" width="12.5703125" style="104"/>
    <col min="4351" max="4351" width="16" style="104" customWidth="1"/>
    <col min="4352" max="4355" width="15.140625" style="104" customWidth="1"/>
    <col min="4356" max="4356" width="15" style="104" customWidth="1"/>
    <col min="4357" max="4606" width="12.5703125" style="104"/>
    <col min="4607" max="4607" width="16" style="104" customWidth="1"/>
    <col min="4608" max="4611" width="15.140625" style="104" customWidth="1"/>
    <col min="4612" max="4612" width="15" style="104" customWidth="1"/>
    <col min="4613" max="4862" width="12.5703125" style="104"/>
    <col min="4863" max="4863" width="16" style="104" customWidth="1"/>
    <col min="4864" max="4867" width="15.140625" style="104" customWidth="1"/>
    <col min="4868" max="4868" width="15" style="104" customWidth="1"/>
    <col min="4869" max="5118" width="12.5703125" style="104"/>
    <col min="5119" max="5119" width="16" style="104" customWidth="1"/>
    <col min="5120" max="5123" width="15.140625" style="104" customWidth="1"/>
    <col min="5124" max="5124" width="15" style="104" customWidth="1"/>
    <col min="5125" max="5374" width="12.5703125" style="104"/>
    <col min="5375" max="5375" width="16" style="104" customWidth="1"/>
    <col min="5376" max="5379" width="15.140625" style="104" customWidth="1"/>
    <col min="5380" max="5380" width="15" style="104" customWidth="1"/>
    <col min="5381" max="5630" width="12.5703125" style="104"/>
    <col min="5631" max="5631" width="16" style="104" customWidth="1"/>
    <col min="5632" max="5635" width="15.140625" style="104" customWidth="1"/>
    <col min="5636" max="5636" width="15" style="104" customWidth="1"/>
    <col min="5637" max="5886" width="12.5703125" style="104"/>
    <col min="5887" max="5887" width="16" style="104" customWidth="1"/>
    <col min="5888" max="5891" width="15.140625" style="104" customWidth="1"/>
    <col min="5892" max="5892" width="15" style="104" customWidth="1"/>
    <col min="5893" max="6142" width="12.5703125" style="104"/>
    <col min="6143" max="6143" width="16" style="104" customWidth="1"/>
    <col min="6144" max="6147" width="15.140625" style="104" customWidth="1"/>
    <col min="6148" max="6148" width="15" style="104" customWidth="1"/>
    <col min="6149" max="6398" width="12.5703125" style="104"/>
    <col min="6399" max="6399" width="16" style="104" customWidth="1"/>
    <col min="6400" max="6403" width="15.140625" style="104" customWidth="1"/>
    <col min="6404" max="6404" width="15" style="104" customWidth="1"/>
    <col min="6405" max="6654" width="12.5703125" style="104"/>
    <col min="6655" max="6655" width="16" style="104" customWidth="1"/>
    <col min="6656" max="6659" width="15.140625" style="104" customWidth="1"/>
    <col min="6660" max="6660" width="15" style="104" customWidth="1"/>
    <col min="6661" max="6910" width="12.5703125" style="104"/>
    <col min="6911" max="6911" width="16" style="104" customWidth="1"/>
    <col min="6912" max="6915" width="15.140625" style="104" customWidth="1"/>
    <col min="6916" max="6916" width="15" style="104" customWidth="1"/>
    <col min="6917" max="7166" width="12.5703125" style="104"/>
    <col min="7167" max="7167" width="16" style="104" customWidth="1"/>
    <col min="7168" max="7171" width="15.140625" style="104" customWidth="1"/>
    <col min="7172" max="7172" width="15" style="104" customWidth="1"/>
    <col min="7173" max="7422" width="12.5703125" style="104"/>
    <col min="7423" max="7423" width="16" style="104" customWidth="1"/>
    <col min="7424" max="7427" width="15.140625" style="104" customWidth="1"/>
    <col min="7428" max="7428" width="15" style="104" customWidth="1"/>
    <col min="7429" max="7678" width="12.5703125" style="104"/>
    <col min="7679" max="7679" width="16" style="104" customWidth="1"/>
    <col min="7680" max="7683" width="15.140625" style="104" customWidth="1"/>
    <col min="7684" max="7684" width="15" style="104" customWidth="1"/>
    <col min="7685" max="7934" width="12.5703125" style="104"/>
    <col min="7935" max="7935" width="16" style="104" customWidth="1"/>
    <col min="7936" max="7939" width="15.140625" style="104" customWidth="1"/>
    <col min="7940" max="7940" width="15" style="104" customWidth="1"/>
    <col min="7941" max="8190" width="12.5703125" style="104"/>
    <col min="8191" max="8191" width="16" style="104" customWidth="1"/>
    <col min="8192" max="8195" width="15.140625" style="104" customWidth="1"/>
    <col min="8196" max="8196" width="15" style="104" customWidth="1"/>
    <col min="8197" max="8446" width="12.5703125" style="104"/>
    <col min="8447" max="8447" width="16" style="104" customWidth="1"/>
    <col min="8448" max="8451" width="15.140625" style="104" customWidth="1"/>
    <col min="8452" max="8452" width="15" style="104" customWidth="1"/>
    <col min="8453" max="8702" width="12.5703125" style="104"/>
    <col min="8703" max="8703" width="16" style="104" customWidth="1"/>
    <col min="8704" max="8707" width="15.140625" style="104" customWidth="1"/>
    <col min="8708" max="8708" width="15" style="104" customWidth="1"/>
    <col min="8709" max="8958" width="12.5703125" style="104"/>
    <col min="8959" max="8959" width="16" style="104" customWidth="1"/>
    <col min="8960" max="8963" width="15.140625" style="104" customWidth="1"/>
    <col min="8964" max="8964" width="15" style="104" customWidth="1"/>
    <col min="8965" max="9214" width="12.5703125" style="104"/>
    <col min="9215" max="9215" width="16" style="104" customWidth="1"/>
    <col min="9216" max="9219" width="15.140625" style="104" customWidth="1"/>
    <col min="9220" max="9220" width="15" style="104" customWidth="1"/>
    <col min="9221" max="9470" width="12.5703125" style="104"/>
    <col min="9471" max="9471" width="16" style="104" customWidth="1"/>
    <col min="9472" max="9475" width="15.140625" style="104" customWidth="1"/>
    <col min="9476" max="9476" width="15" style="104" customWidth="1"/>
    <col min="9477" max="9726" width="12.5703125" style="104"/>
    <col min="9727" max="9727" width="16" style="104" customWidth="1"/>
    <col min="9728" max="9731" width="15.140625" style="104" customWidth="1"/>
    <col min="9732" max="9732" width="15" style="104" customWidth="1"/>
    <col min="9733" max="9982" width="12.5703125" style="104"/>
    <col min="9983" max="9983" width="16" style="104" customWidth="1"/>
    <col min="9984" max="9987" width="15.140625" style="104" customWidth="1"/>
    <col min="9988" max="9988" width="15" style="104" customWidth="1"/>
    <col min="9989" max="10238" width="12.5703125" style="104"/>
    <col min="10239" max="10239" width="16" style="104" customWidth="1"/>
    <col min="10240" max="10243" width="15.140625" style="104" customWidth="1"/>
    <col min="10244" max="10244" width="15" style="104" customWidth="1"/>
    <col min="10245" max="10494" width="12.5703125" style="104"/>
    <col min="10495" max="10495" width="16" style="104" customWidth="1"/>
    <col min="10496" max="10499" width="15.140625" style="104" customWidth="1"/>
    <col min="10500" max="10500" width="15" style="104" customWidth="1"/>
    <col min="10501" max="10750" width="12.5703125" style="104"/>
    <col min="10751" max="10751" width="16" style="104" customWidth="1"/>
    <col min="10752" max="10755" width="15.140625" style="104" customWidth="1"/>
    <col min="10756" max="10756" width="15" style="104" customWidth="1"/>
    <col min="10757" max="11006" width="12.5703125" style="104"/>
    <col min="11007" max="11007" width="16" style="104" customWidth="1"/>
    <col min="11008" max="11011" width="15.140625" style="104" customWidth="1"/>
    <col min="11012" max="11012" width="15" style="104" customWidth="1"/>
    <col min="11013" max="11262" width="12.5703125" style="104"/>
    <col min="11263" max="11263" width="16" style="104" customWidth="1"/>
    <col min="11264" max="11267" width="15.140625" style="104" customWidth="1"/>
    <col min="11268" max="11268" width="15" style="104" customWidth="1"/>
    <col min="11269" max="11518" width="12.5703125" style="104"/>
    <col min="11519" max="11519" width="16" style="104" customWidth="1"/>
    <col min="11520" max="11523" width="15.140625" style="104" customWidth="1"/>
    <col min="11524" max="11524" width="15" style="104" customWidth="1"/>
    <col min="11525" max="11774" width="12.5703125" style="104"/>
    <col min="11775" max="11775" width="16" style="104" customWidth="1"/>
    <col min="11776" max="11779" width="15.140625" style="104" customWidth="1"/>
    <col min="11780" max="11780" width="15" style="104" customWidth="1"/>
    <col min="11781" max="12030" width="12.5703125" style="104"/>
    <col min="12031" max="12031" width="16" style="104" customWidth="1"/>
    <col min="12032" max="12035" width="15.140625" style="104" customWidth="1"/>
    <col min="12036" max="12036" width="15" style="104" customWidth="1"/>
    <col min="12037" max="12286" width="12.5703125" style="104"/>
    <col min="12287" max="12287" width="16" style="104" customWidth="1"/>
    <col min="12288" max="12291" width="15.140625" style="104" customWidth="1"/>
    <col min="12292" max="12292" width="15" style="104" customWidth="1"/>
    <col min="12293" max="12542" width="12.5703125" style="104"/>
    <col min="12543" max="12543" width="16" style="104" customWidth="1"/>
    <col min="12544" max="12547" width="15.140625" style="104" customWidth="1"/>
    <col min="12548" max="12548" width="15" style="104" customWidth="1"/>
    <col min="12549" max="12798" width="12.5703125" style="104"/>
    <col min="12799" max="12799" width="16" style="104" customWidth="1"/>
    <col min="12800" max="12803" width="15.140625" style="104" customWidth="1"/>
    <col min="12804" max="12804" width="15" style="104" customWidth="1"/>
    <col min="12805" max="13054" width="12.5703125" style="104"/>
    <col min="13055" max="13055" width="16" style="104" customWidth="1"/>
    <col min="13056" max="13059" width="15.140625" style="104" customWidth="1"/>
    <col min="13060" max="13060" width="15" style="104" customWidth="1"/>
    <col min="13061" max="13310" width="12.5703125" style="104"/>
    <col min="13311" max="13311" width="16" style="104" customWidth="1"/>
    <col min="13312" max="13315" width="15.140625" style="104" customWidth="1"/>
    <col min="13316" max="13316" width="15" style="104" customWidth="1"/>
    <col min="13317" max="13566" width="12.5703125" style="104"/>
    <col min="13567" max="13567" width="16" style="104" customWidth="1"/>
    <col min="13568" max="13571" width="15.140625" style="104" customWidth="1"/>
    <col min="13572" max="13572" width="15" style="104" customWidth="1"/>
    <col min="13573" max="13822" width="12.5703125" style="104"/>
    <col min="13823" max="13823" width="16" style="104" customWidth="1"/>
    <col min="13824" max="13827" width="15.140625" style="104" customWidth="1"/>
    <col min="13828" max="13828" width="15" style="104" customWidth="1"/>
    <col min="13829" max="14078" width="12.5703125" style="104"/>
    <col min="14079" max="14079" width="16" style="104" customWidth="1"/>
    <col min="14080" max="14083" width="15.140625" style="104" customWidth="1"/>
    <col min="14084" max="14084" width="15" style="104" customWidth="1"/>
    <col min="14085" max="14334" width="12.5703125" style="104"/>
    <col min="14335" max="14335" width="16" style="104" customWidth="1"/>
    <col min="14336" max="14339" width="15.140625" style="104" customWidth="1"/>
    <col min="14340" max="14340" width="15" style="104" customWidth="1"/>
    <col min="14341" max="14590" width="12.5703125" style="104"/>
    <col min="14591" max="14591" width="16" style="104" customWidth="1"/>
    <col min="14592" max="14595" width="15.140625" style="104" customWidth="1"/>
    <col min="14596" max="14596" width="15" style="104" customWidth="1"/>
    <col min="14597" max="14846" width="12.5703125" style="104"/>
    <col min="14847" max="14847" width="16" style="104" customWidth="1"/>
    <col min="14848" max="14851" width="15.140625" style="104" customWidth="1"/>
    <col min="14852" max="14852" width="15" style="104" customWidth="1"/>
    <col min="14853" max="15102" width="12.5703125" style="104"/>
    <col min="15103" max="15103" width="16" style="104" customWidth="1"/>
    <col min="15104" max="15107" width="15.140625" style="104" customWidth="1"/>
    <col min="15108" max="15108" width="15" style="104" customWidth="1"/>
    <col min="15109" max="15358" width="12.5703125" style="104"/>
    <col min="15359" max="15359" width="16" style="104" customWidth="1"/>
    <col min="15360" max="15363" width="15.140625" style="104" customWidth="1"/>
    <col min="15364" max="15364" width="15" style="104" customWidth="1"/>
    <col min="15365" max="15614" width="12.5703125" style="104"/>
    <col min="15615" max="15615" width="16" style="104" customWidth="1"/>
    <col min="15616" max="15619" width="15.140625" style="104" customWidth="1"/>
    <col min="15620" max="15620" width="15" style="104" customWidth="1"/>
    <col min="15621" max="15870" width="12.5703125" style="104"/>
    <col min="15871" max="15871" width="16" style="104" customWidth="1"/>
    <col min="15872" max="15875" width="15.140625" style="104" customWidth="1"/>
    <col min="15876" max="15876" width="15" style="104" customWidth="1"/>
    <col min="15877" max="16126" width="12.5703125" style="104"/>
    <col min="16127" max="16127" width="16" style="104" customWidth="1"/>
    <col min="16128" max="16131" width="15.140625" style="104" customWidth="1"/>
    <col min="16132" max="16132" width="15" style="104" customWidth="1"/>
    <col min="16133" max="16384" width="12.5703125" style="104"/>
  </cols>
  <sheetData>
    <row r="1" spans="2:15" ht="42.95" customHeight="1" x14ac:dyDescent="0.2"/>
    <row r="2" spans="2:15" ht="21" customHeight="1" x14ac:dyDescent="0.2">
      <c r="B2" s="1984" t="s">
        <v>306</v>
      </c>
      <c r="C2" s="1984"/>
      <c r="D2" s="1984"/>
      <c r="E2" s="1984"/>
      <c r="F2" s="1984"/>
      <c r="G2" s="1984"/>
      <c r="H2" s="875" t="s">
        <v>751</v>
      </c>
      <c r="J2" s="654"/>
    </row>
    <row r="3" spans="2:15" ht="24" customHeight="1" x14ac:dyDescent="0.2">
      <c r="B3" s="2052" t="s">
        <v>837</v>
      </c>
      <c r="C3" s="2052"/>
      <c r="D3" s="2052"/>
      <c r="E3" s="2052"/>
      <c r="F3" s="2052"/>
      <c r="G3" s="2052"/>
    </row>
    <row r="4" spans="2:15" ht="15.75" x14ac:dyDescent="0.2">
      <c r="B4" s="2052" t="s">
        <v>307</v>
      </c>
      <c r="C4" s="2052"/>
      <c r="D4" s="2052"/>
      <c r="E4" s="2052"/>
      <c r="F4" s="2052"/>
      <c r="G4" s="2052"/>
    </row>
    <row r="5" spans="2:15" ht="16.5" thickBot="1" x14ac:dyDescent="0.25">
      <c r="B5" s="2026" t="s">
        <v>877</v>
      </c>
      <c r="C5" s="2026"/>
      <c r="D5" s="2026"/>
      <c r="E5" s="2026"/>
      <c r="F5" s="2026"/>
      <c r="G5" s="2026"/>
    </row>
    <row r="6" spans="2:15" x14ac:dyDescent="0.2">
      <c r="B6" s="317"/>
      <c r="C6" s="317"/>
      <c r="D6" s="317"/>
      <c r="E6" s="317"/>
      <c r="F6" s="317"/>
      <c r="G6" s="317"/>
      <c r="H6" s="317"/>
      <c r="I6" s="377"/>
      <c r="J6" s="377"/>
      <c r="K6" s="377"/>
    </row>
    <row r="7" spans="2:15" ht="25.5" customHeight="1" x14ac:dyDescent="0.2">
      <c r="B7" s="313" t="s">
        <v>308</v>
      </c>
      <c r="C7" s="705" t="s">
        <v>226</v>
      </c>
      <c r="D7" s="705" t="s">
        <v>227</v>
      </c>
      <c r="E7" s="705" t="s">
        <v>767</v>
      </c>
      <c r="F7" s="705" t="s">
        <v>799</v>
      </c>
      <c r="G7" s="705" t="s">
        <v>858</v>
      </c>
      <c r="H7" s="853" t="s">
        <v>874</v>
      </c>
      <c r="I7" s="655"/>
      <c r="J7" s="655"/>
      <c r="K7" s="656"/>
      <c r="L7" s="658"/>
      <c r="M7" s="659"/>
      <c r="N7" s="183"/>
      <c r="O7" s="183"/>
    </row>
    <row r="8" spans="2:15" ht="18" customHeight="1" x14ac:dyDescent="0.2">
      <c r="B8" s="148" t="s">
        <v>309</v>
      </c>
      <c r="C8" s="264">
        <v>1537745.4</v>
      </c>
      <c r="D8" s="264">
        <v>1580878.8</v>
      </c>
      <c r="E8" s="264">
        <v>1607888.4</v>
      </c>
      <c r="F8" s="264">
        <v>1653947.4000000001</v>
      </c>
      <c r="G8" s="264">
        <v>1698540</v>
      </c>
      <c r="H8" s="264">
        <v>1744219.8</v>
      </c>
      <c r="I8" s="657"/>
      <c r="J8" s="657"/>
      <c r="K8" s="657"/>
      <c r="L8" s="649"/>
      <c r="M8" s="649"/>
      <c r="N8" s="183"/>
      <c r="O8" s="183"/>
    </row>
    <row r="9" spans="2:15" ht="18" customHeight="1" x14ac:dyDescent="0.2">
      <c r="B9" s="148" t="s">
        <v>310</v>
      </c>
      <c r="C9" s="264">
        <v>1537745.4</v>
      </c>
      <c r="D9" s="264">
        <v>1579092.5999999999</v>
      </c>
      <c r="E9" s="264">
        <v>1609496.4</v>
      </c>
      <c r="F9" s="264">
        <v>1652773.2000000002</v>
      </c>
      <c r="G9" s="264">
        <v>1700295</v>
      </c>
      <c r="H9" s="264">
        <v>1747424.4000000001</v>
      </c>
      <c r="I9" s="657"/>
      <c r="J9" s="657"/>
      <c r="K9" s="657"/>
      <c r="L9" s="649"/>
      <c r="M9" s="649"/>
      <c r="N9" s="183"/>
      <c r="O9" s="183"/>
    </row>
    <row r="10" spans="2:15" ht="18" customHeight="1" x14ac:dyDescent="0.2">
      <c r="B10" s="148" t="s">
        <v>311</v>
      </c>
      <c r="C10" s="264">
        <v>1543044</v>
      </c>
      <c r="D10" s="264">
        <v>1583525.4</v>
      </c>
      <c r="E10" s="264">
        <v>1615422</v>
      </c>
      <c r="F10" s="264">
        <v>1653414</v>
      </c>
      <c r="G10" s="264">
        <v>1707468</v>
      </c>
      <c r="H10" s="264">
        <v>1757242.8</v>
      </c>
      <c r="I10" s="657"/>
      <c r="J10" s="657"/>
      <c r="K10" s="657"/>
      <c r="L10" s="649"/>
      <c r="M10" s="649"/>
      <c r="N10" s="183"/>
      <c r="O10" s="183"/>
    </row>
    <row r="11" spans="2:15" ht="18" customHeight="1" x14ac:dyDescent="0.2">
      <c r="B11" s="148" t="s">
        <v>312</v>
      </c>
      <c r="C11" s="264">
        <v>1548723</v>
      </c>
      <c r="D11" s="264">
        <v>1588316.4</v>
      </c>
      <c r="E11" s="264">
        <v>1618013.4</v>
      </c>
      <c r="F11" s="264">
        <v>1653945.5999999999</v>
      </c>
      <c r="G11" s="264">
        <v>1715847.5999999999</v>
      </c>
      <c r="H11" s="264">
        <v>1763686.2</v>
      </c>
      <c r="I11" s="657"/>
      <c r="J11" s="657"/>
      <c r="K11" s="657"/>
      <c r="L11" s="649"/>
      <c r="M11" s="649"/>
      <c r="N11" s="183"/>
      <c r="O11" s="183"/>
    </row>
    <row r="12" spans="2:15" ht="18" customHeight="1" x14ac:dyDescent="0.2">
      <c r="B12" s="148" t="s">
        <v>313</v>
      </c>
      <c r="C12" s="264">
        <v>1554408</v>
      </c>
      <c r="D12" s="264">
        <v>1593685.2</v>
      </c>
      <c r="E12" s="264">
        <v>1620277.8</v>
      </c>
      <c r="F12" s="264">
        <v>1659730.2</v>
      </c>
      <c r="G12" s="264">
        <v>1721443.8</v>
      </c>
      <c r="H12" s="264">
        <v>1769647.8</v>
      </c>
      <c r="I12" s="657"/>
      <c r="J12" s="657"/>
      <c r="K12" s="657"/>
      <c r="L12" s="649"/>
      <c r="M12" s="649"/>
      <c r="N12" s="183"/>
      <c r="O12" s="183"/>
    </row>
    <row r="13" spans="2:15" ht="18" customHeight="1" x14ac:dyDescent="0.2">
      <c r="B13" s="148" t="s">
        <v>314</v>
      </c>
      <c r="C13" s="264">
        <v>1559583</v>
      </c>
      <c r="D13" s="264">
        <v>1597858.8</v>
      </c>
      <c r="E13" s="264">
        <v>1624699.2</v>
      </c>
      <c r="F13" s="264">
        <v>1665753</v>
      </c>
      <c r="G13" s="264">
        <v>1722991.2</v>
      </c>
      <c r="H13" s="264">
        <v>1776795.5999999999</v>
      </c>
      <c r="I13" s="657"/>
      <c r="J13" s="657"/>
      <c r="K13" s="657"/>
      <c r="L13" s="649"/>
      <c r="M13" s="649"/>
      <c r="N13" s="183"/>
      <c r="O13" s="183"/>
    </row>
    <row r="14" spans="2:15" ht="18" customHeight="1" x14ac:dyDescent="0.2">
      <c r="B14" s="148" t="s">
        <v>315</v>
      </c>
      <c r="C14" s="264">
        <v>1563124.2</v>
      </c>
      <c r="D14" s="264">
        <v>1599905.4</v>
      </c>
      <c r="E14" s="264">
        <v>1629526.2</v>
      </c>
      <c r="F14" s="264">
        <v>1674198</v>
      </c>
      <c r="G14" s="264">
        <v>1721785.2</v>
      </c>
      <c r="H14" s="264">
        <v>1782589.8</v>
      </c>
      <c r="I14" s="657"/>
      <c r="J14" s="657"/>
      <c r="K14" s="657"/>
      <c r="L14" s="649"/>
      <c r="M14" s="649"/>
      <c r="N14" s="183"/>
      <c r="O14" s="183"/>
    </row>
    <row r="15" spans="2:15" ht="18" customHeight="1" x14ac:dyDescent="0.2">
      <c r="B15" s="148" t="s">
        <v>316</v>
      </c>
      <c r="C15" s="264">
        <v>1568499</v>
      </c>
      <c r="D15" s="264">
        <v>1595839.8</v>
      </c>
      <c r="E15" s="264">
        <v>1632148.8</v>
      </c>
      <c r="F15" s="264">
        <v>1677205.2</v>
      </c>
      <c r="G15" s="264">
        <v>1720046.4</v>
      </c>
      <c r="H15" s="264">
        <v>1785458.4</v>
      </c>
      <c r="I15" s="657"/>
      <c r="J15" s="657"/>
      <c r="K15" s="657"/>
      <c r="L15" s="649"/>
      <c r="M15" s="649"/>
      <c r="N15" s="183"/>
      <c r="O15" s="183"/>
    </row>
    <row r="16" spans="2:15" ht="18" customHeight="1" x14ac:dyDescent="0.2">
      <c r="B16" s="148" t="s">
        <v>317</v>
      </c>
      <c r="C16" s="264">
        <v>1572546</v>
      </c>
      <c r="D16" s="264">
        <v>1596246</v>
      </c>
      <c r="E16" s="264">
        <v>1637254.2</v>
      </c>
      <c r="F16" s="264">
        <v>1679584.8</v>
      </c>
      <c r="G16" s="264">
        <v>1720767</v>
      </c>
      <c r="H16" s="264">
        <v>1796104.8</v>
      </c>
      <c r="I16" s="657"/>
      <c r="J16" s="657"/>
      <c r="K16" s="657"/>
      <c r="L16" s="649"/>
      <c r="M16" s="649"/>
      <c r="N16" s="183"/>
      <c r="O16" s="183"/>
    </row>
    <row r="17" spans="2:15" ht="18" customHeight="1" x14ac:dyDescent="0.2">
      <c r="B17" s="148" t="s">
        <v>318</v>
      </c>
      <c r="C17" s="264">
        <v>1573458</v>
      </c>
      <c r="D17" s="264">
        <v>1599407.4000000001</v>
      </c>
      <c r="E17" s="264">
        <v>1641447</v>
      </c>
      <c r="F17" s="264">
        <v>1682911.7999999998</v>
      </c>
      <c r="G17" s="264">
        <v>1722471</v>
      </c>
      <c r="H17" s="264">
        <v>1805302.2</v>
      </c>
      <c r="I17" s="657"/>
      <c r="J17" s="657"/>
      <c r="K17" s="657"/>
      <c r="L17" s="649"/>
      <c r="M17" s="649"/>
      <c r="N17" s="183"/>
      <c r="O17" s="183"/>
    </row>
    <row r="18" spans="2:15" ht="18" customHeight="1" x14ac:dyDescent="0.2">
      <c r="B18" s="148" t="s">
        <v>319</v>
      </c>
      <c r="C18" s="264">
        <v>1575690.5999999999</v>
      </c>
      <c r="D18" s="264">
        <v>1598094</v>
      </c>
      <c r="E18" s="264">
        <v>1645926</v>
      </c>
      <c r="F18" s="264">
        <v>1683921</v>
      </c>
      <c r="G18" s="264">
        <v>1730317.8</v>
      </c>
      <c r="H18" s="264">
        <v>1822831.7999999998</v>
      </c>
      <c r="I18" s="657"/>
      <c r="J18" s="657"/>
      <c r="K18" s="657"/>
      <c r="L18" s="649"/>
      <c r="M18" s="649"/>
      <c r="N18" s="183"/>
      <c r="O18" s="183"/>
    </row>
    <row r="19" spans="2:15" ht="18" customHeight="1" x14ac:dyDescent="0.2">
      <c r="B19" s="148" t="s">
        <v>320</v>
      </c>
      <c r="C19" s="264">
        <v>1578811.7999999998</v>
      </c>
      <c r="D19" s="264">
        <v>1603867.2</v>
      </c>
      <c r="E19" s="264">
        <v>1651968</v>
      </c>
      <c r="F19" s="264">
        <v>1693339.8</v>
      </c>
      <c r="G19" s="264">
        <v>1741810.2</v>
      </c>
      <c r="H19" s="264">
        <v>1845768</v>
      </c>
      <c r="I19" s="649"/>
      <c r="J19" s="657"/>
      <c r="K19" s="649"/>
      <c r="L19" s="649"/>
      <c r="M19" s="649"/>
      <c r="N19" s="660"/>
      <c r="O19" s="183"/>
    </row>
    <row r="20" spans="2:15" x14ac:dyDescent="0.2">
      <c r="B20" s="379" t="s">
        <v>321</v>
      </c>
      <c r="C20" s="42"/>
      <c r="D20" s="42"/>
      <c r="E20" s="42"/>
      <c r="F20" s="42"/>
      <c r="G20" s="42"/>
      <c r="H20" s="378"/>
      <c r="I20" s="225"/>
      <c r="J20" s="225"/>
      <c r="K20" s="225"/>
      <c r="L20" s="225"/>
      <c r="M20" s="225"/>
      <c r="N20" s="183"/>
      <c r="O20" s="183"/>
    </row>
    <row r="21" spans="2:15" x14ac:dyDescent="0.2">
      <c r="B21" s="328" t="s">
        <v>322</v>
      </c>
      <c r="C21" s="42"/>
      <c r="D21" s="42"/>
      <c r="E21" s="42"/>
      <c r="F21" s="42"/>
      <c r="G21" s="42"/>
      <c r="H21" s="378"/>
      <c r="I21" s="378"/>
      <c r="J21" s="378"/>
      <c r="K21" s="378"/>
      <c r="L21" s="378">
        <v>60</v>
      </c>
      <c r="M21" s="225"/>
      <c r="N21" s="183"/>
      <c r="O21" s="183"/>
    </row>
    <row r="22" spans="2:15" x14ac:dyDescent="0.2">
      <c r="H22" s="1957"/>
      <c r="I22" s="1958"/>
      <c r="J22" s="225"/>
      <c r="K22" s="1958"/>
      <c r="L22" s="225"/>
      <c r="M22" s="225"/>
      <c r="N22" s="183"/>
      <c r="O22" s="183"/>
    </row>
    <row r="23" spans="2:15" x14ac:dyDescent="0.2">
      <c r="H23" s="1959"/>
      <c r="I23" s="1959"/>
      <c r="J23" s="1959"/>
      <c r="K23" s="1959"/>
      <c r="L23" s="225"/>
      <c r="M23" s="225"/>
      <c r="N23" s="183"/>
      <c r="O23" s="183"/>
    </row>
  </sheetData>
  <mergeCells count="4">
    <mergeCell ref="B2:G2"/>
    <mergeCell ref="B3:G3"/>
    <mergeCell ref="B4:G4"/>
    <mergeCell ref="B5:G5"/>
  </mergeCells>
  <hyperlinks>
    <hyperlink ref="H2" location="'Capítulo I'!A1" display="Volver" xr:uid="{00000000-0004-0000-3000-000000000000}"/>
  </hyperlinks>
  <pageMargins left="0.70866141732283472" right="0.70866141732283472" top="0.74803149606299213" bottom="0.74803149606299213" header="0.31496062992125984" footer="0.31496062992125984"/>
  <pageSetup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tint="-0.499984740745262"/>
    <pageSetUpPr fitToPage="1"/>
  </sheetPr>
  <dimension ref="B1:K65"/>
  <sheetViews>
    <sheetView showGridLines="0" zoomScale="90" zoomScaleNormal="90" workbookViewId="0"/>
  </sheetViews>
  <sheetFormatPr baseColWidth="10" defaultColWidth="11.42578125" defaultRowHeight="12.75" x14ac:dyDescent="0.2"/>
  <cols>
    <col min="1" max="1" width="18.28515625" style="64" customWidth="1"/>
    <col min="2" max="2" width="3.5703125" style="64" customWidth="1"/>
    <col min="3" max="3" width="63.7109375" style="64" customWidth="1"/>
    <col min="4" max="10" width="13.7109375" style="64" customWidth="1"/>
    <col min="11" max="16384" width="11.42578125" style="64"/>
  </cols>
  <sheetData>
    <row r="1" spans="2:11" ht="42.95" customHeight="1" x14ac:dyDescent="0.2"/>
    <row r="2" spans="2:11" ht="21" customHeight="1" x14ac:dyDescent="0.2">
      <c r="B2" s="1984" t="s">
        <v>323</v>
      </c>
      <c r="C2" s="1984"/>
      <c r="D2" s="1984"/>
      <c r="E2" s="1984"/>
      <c r="F2" s="1984"/>
      <c r="G2" s="1984"/>
      <c r="H2" s="1984"/>
      <c r="I2" s="1984"/>
      <c r="J2" s="1984"/>
      <c r="K2" s="875" t="s">
        <v>751</v>
      </c>
    </row>
    <row r="3" spans="2:11" ht="28.15" customHeight="1" x14ac:dyDescent="0.2">
      <c r="B3" s="2052" t="s">
        <v>324</v>
      </c>
      <c r="C3" s="2052"/>
      <c r="D3" s="2052"/>
      <c r="E3" s="2052"/>
      <c r="F3" s="2052"/>
      <c r="G3" s="2052"/>
      <c r="H3" s="2052"/>
      <c r="I3" s="2052"/>
      <c r="J3" s="2052"/>
    </row>
    <row r="4" spans="2:11" ht="13.15" customHeight="1" x14ac:dyDescent="0.2">
      <c r="B4" s="1976" t="s">
        <v>325</v>
      </c>
      <c r="C4" s="1976"/>
      <c r="D4" s="1976"/>
      <c r="E4" s="1976"/>
      <c r="F4" s="1976"/>
      <c r="G4" s="1976"/>
      <c r="H4" s="1976"/>
      <c r="I4" s="1976"/>
      <c r="J4" s="1976"/>
    </row>
    <row r="5" spans="2:11" ht="15" customHeight="1" thickBot="1" x14ac:dyDescent="0.25">
      <c r="B5" s="2026" t="s">
        <v>326</v>
      </c>
      <c r="C5" s="2026"/>
      <c r="D5" s="2026"/>
      <c r="E5" s="2026"/>
      <c r="F5" s="2026"/>
      <c r="G5" s="2026"/>
      <c r="H5" s="2026"/>
      <c r="I5" s="2026"/>
      <c r="J5" s="2026"/>
    </row>
    <row r="6" spans="2:11" ht="22.5" customHeight="1" x14ac:dyDescent="0.2">
      <c r="B6" s="129"/>
      <c r="C6" s="129"/>
      <c r="D6" s="129"/>
      <c r="E6" s="129"/>
      <c r="F6" s="129"/>
      <c r="G6" s="130"/>
      <c r="H6" s="129"/>
      <c r="I6" s="129"/>
      <c r="J6" s="129"/>
    </row>
    <row r="7" spans="2:11" ht="15.75" customHeight="1" x14ac:dyDescent="0.2">
      <c r="B7" s="2124" t="s">
        <v>327</v>
      </c>
      <c r="C7" s="2124"/>
      <c r="D7" s="380" t="s">
        <v>328</v>
      </c>
      <c r="E7" s="380" t="s">
        <v>329</v>
      </c>
      <c r="F7" s="380" t="s">
        <v>330</v>
      </c>
      <c r="G7" s="380" t="s">
        <v>331</v>
      </c>
      <c r="H7" s="380" t="s">
        <v>332</v>
      </c>
      <c r="I7" s="380" t="s">
        <v>333</v>
      </c>
      <c r="J7" s="380" t="s">
        <v>334</v>
      </c>
    </row>
    <row r="8" spans="2:11" ht="15" customHeight="1" x14ac:dyDescent="0.2">
      <c r="B8" s="2137"/>
      <c r="C8" s="2137"/>
      <c r="D8" s="313"/>
      <c r="E8" s="313" t="s">
        <v>335</v>
      </c>
      <c r="F8" s="313" t="s">
        <v>336</v>
      </c>
      <c r="G8" s="313" t="s">
        <v>337</v>
      </c>
      <c r="H8" s="313" t="s">
        <v>338</v>
      </c>
      <c r="I8" s="313" t="s">
        <v>339</v>
      </c>
      <c r="J8" s="313"/>
    </row>
    <row r="9" spans="2:11" s="383" customFormat="1" ht="18" customHeight="1" x14ac:dyDescent="0.25">
      <c r="B9" s="381"/>
      <c r="C9" s="382"/>
      <c r="D9" s="382"/>
      <c r="E9" s="382"/>
      <c r="F9" s="382"/>
      <c r="G9" s="382"/>
      <c r="H9" s="382"/>
      <c r="I9" s="382"/>
      <c r="J9" s="382"/>
    </row>
    <row r="10" spans="2:11" ht="18" customHeight="1" x14ac:dyDescent="0.2">
      <c r="B10" s="2135" t="s">
        <v>340</v>
      </c>
      <c r="C10" s="2135"/>
      <c r="D10" s="2135"/>
      <c r="E10" s="2135"/>
      <c r="F10" s="2135"/>
      <c r="G10" s="2135"/>
      <c r="H10" s="2135"/>
      <c r="I10" s="2135"/>
      <c r="J10" s="2135"/>
    </row>
    <row r="11" spans="2:11" ht="18" customHeight="1" x14ac:dyDescent="0.2">
      <c r="B11" s="382"/>
      <c r="C11" s="384"/>
      <c r="D11" s="385"/>
      <c r="E11" s="386"/>
      <c r="F11" s="386"/>
      <c r="G11" s="386"/>
      <c r="H11" s="386"/>
      <c r="I11" s="384"/>
      <c r="J11" s="384"/>
    </row>
    <row r="12" spans="2:11" ht="18" customHeight="1" x14ac:dyDescent="0.2">
      <c r="B12" s="387" t="s">
        <v>341</v>
      </c>
      <c r="C12" s="384"/>
      <c r="D12" s="388"/>
      <c r="E12" s="388"/>
      <c r="F12" s="388"/>
      <c r="G12" s="384"/>
      <c r="H12" s="384"/>
      <c r="I12" s="384"/>
      <c r="J12" s="384"/>
    </row>
    <row r="13" spans="2:11" ht="18" customHeight="1" x14ac:dyDescent="0.2">
      <c r="B13" s="388"/>
      <c r="C13" s="388"/>
      <c r="D13" s="388"/>
      <c r="E13" s="388"/>
      <c r="F13" s="388"/>
      <c r="G13" s="388"/>
      <c r="H13" s="388"/>
      <c r="I13" s="388"/>
      <c r="J13" s="388"/>
    </row>
    <row r="14" spans="2:11" ht="18" customHeight="1" x14ac:dyDescent="0.2">
      <c r="B14" s="148" t="s">
        <v>342</v>
      </c>
      <c r="C14" s="148" t="s">
        <v>343</v>
      </c>
      <c r="D14" s="389">
        <v>57393.459551999993</v>
      </c>
      <c r="E14" s="389">
        <v>65393.46</v>
      </c>
      <c r="F14" s="389">
        <v>67067.53</v>
      </c>
      <c r="G14" s="389">
        <v>70206.289999999994</v>
      </c>
      <c r="H14" s="389">
        <v>72361.62</v>
      </c>
      <c r="I14" s="389">
        <v>74503.520000000004</v>
      </c>
      <c r="J14" s="389">
        <v>75211.3</v>
      </c>
    </row>
    <row r="15" spans="2:11" ht="18" customHeight="1" x14ac:dyDescent="0.2">
      <c r="B15" s="148" t="s">
        <v>344</v>
      </c>
      <c r="C15" s="148" t="s">
        <v>345</v>
      </c>
      <c r="D15" s="389">
        <v>34436.081987999998</v>
      </c>
      <c r="E15" s="389">
        <v>42436.08</v>
      </c>
      <c r="F15" s="389">
        <v>43522.44</v>
      </c>
      <c r="G15" s="389">
        <v>45559.29</v>
      </c>
      <c r="H15" s="389">
        <v>46957.96</v>
      </c>
      <c r="I15" s="389">
        <v>48347.92</v>
      </c>
      <c r="J15" s="389">
        <v>48807.23</v>
      </c>
    </row>
    <row r="16" spans="2:11" ht="18" customHeight="1" x14ac:dyDescent="0.2">
      <c r="B16" s="148" t="s">
        <v>346</v>
      </c>
      <c r="C16" s="148" t="s">
        <v>347</v>
      </c>
      <c r="D16" s="389">
        <v>28696.729775999996</v>
      </c>
      <c r="E16" s="389">
        <v>35496.730000000003</v>
      </c>
      <c r="F16" s="389">
        <v>36405.449999999997</v>
      </c>
      <c r="G16" s="389">
        <v>38109.230000000003</v>
      </c>
      <c r="H16" s="389">
        <v>39279.18</v>
      </c>
      <c r="I16" s="389">
        <v>40441.839999999997</v>
      </c>
      <c r="J16" s="389">
        <v>40826.04</v>
      </c>
    </row>
    <row r="17" spans="2:10" ht="18" customHeight="1" x14ac:dyDescent="0.2">
      <c r="B17" s="148" t="s">
        <v>348</v>
      </c>
      <c r="C17" s="148" t="s">
        <v>349</v>
      </c>
      <c r="D17" s="389">
        <v>8609.0126760000003</v>
      </c>
      <c r="E17" s="389">
        <v>9809.01</v>
      </c>
      <c r="F17" s="389">
        <v>10060.120000000001</v>
      </c>
      <c r="G17" s="389">
        <v>10530.93</v>
      </c>
      <c r="H17" s="389">
        <v>10854.23</v>
      </c>
      <c r="I17" s="389">
        <v>11175.52</v>
      </c>
      <c r="J17" s="389">
        <v>11281.69</v>
      </c>
    </row>
    <row r="18" spans="2:10" ht="18" customHeight="1" x14ac:dyDescent="0.2">
      <c r="B18" s="384"/>
      <c r="C18" s="384"/>
      <c r="D18" s="390"/>
      <c r="E18" s="390"/>
      <c r="F18" s="390"/>
      <c r="G18" s="390"/>
      <c r="H18" s="390"/>
      <c r="I18" s="390"/>
      <c r="J18" s="390"/>
    </row>
    <row r="19" spans="2:10" ht="18" customHeight="1" x14ac:dyDescent="0.2">
      <c r="B19" s="387" t="s">
        <v>350</v>
      </c>
      <c r="C19" s="384"/>
      <c r="D19" s="390"/>
      <c r="E19" s="390"/>
      <c r="F19" s="390"/>
      <c r="G19" s="390"/>
      <c r="H19" s="390"/>
      <c r="I19" s="390"/>
      <c r="J19" s="390"/>
    </row>
    <row r="20" spans="2:10" ht="18" customHeight="1" x14ac:dyDescent="0.2">
      <c r="B20" s="388"/>
      <c r="C20" s="388"/>
      <c r="D20" s="390"/>
      <c r="E20" s="390"/>
      <c r="F20" s="390"/>
      <c r="G20" s="390"/>
      <c r="H20" s="390"/>
      <c r="I20" s="390"/>
      <c r="J20" s="390"/>
    </row>
    <row r="21" spans="2:10" ht="18" customHeight="1" x14ac:dyDescent="0.2">
      <c r="B21" s="148" t="s">
        <v>342</v>
      </c>
      <c r="C21" s="148" t="s">
        <v>351</v>
      </c>
      <c r="D21" s="389">
        <v>20661.653364000002</v>
      </c>
      <c r="E21" s="389">
        <v>25461.65</v>
      </c>
      <c r="F21" s="389">
        <v>26113.47</v>
      </c>
      <c r="G21" s="389">
        <v>27335.58</v>
      </c>
      <c r="H21" s="389">
        <v>28174.78</v>
      </c>
      <c r="I21" s="389">
        <v>29008.75</v>
      </c>
      <c r="J21" s="389">
        <v>29284.33</v>
      </c>
    </row>
    <row r="22" spans="2:10" ht="18" customHeight="1" x14ac:dyDescent="0.2">
      <c r="B22" s="148" t="s">
        <v>344</v>
      </c>
      <c r="C22" s="148" t="s">
        <v>352</v>
      </c>
      <c r="D22" s="389">
        <v>17218.035779999998</v>
      </c>
      <c r="E22" s="389">
        <v>21298.04</v>
      </c>
      <c r="F22" s="389">
        <v>21843.27</v>
      </c>
      <c r="G22" s="389">
        <v>22865.54</v>
      </c>
      <c r="H22" s="389">
        <v>23567.51</v>
      </c>
      <c r="I22" s="389">
        <v>24265.11</v>
      </c>
      <c r="J22" s="389">
        <v>24495.63</v>
      </c>
    </row>
    <row r="23" spans="2:10" ht="18" customHeight="1" x14ac:dyDescent="0.2">
      <c r="B23" s="384"/>
      <c r="C23" s="384"/>
      <c r="D23" s="390"/>
      <c r="E23" s="390"/>
      <c r="F23" s="390"/>
      <c r="G23" s="390"/>
      <c r="H23" s="390"/>
      <c r="I23" s="390"/>
      <c r="J23" s="390"/>
    </row>
    <row r="24" spans="2:10" ht="18" customHeight="1" x14ac:dyDescent="0.2">
      <c r="B24" s="387" t="s">
        <v>353</v>
      </c>
      <c r="C24" s="384"/>
      <c r="D24" s="390"/>
      <c r="E24" s="390"/>
      <c r="F24" s="384"/>
      <c r="G24" s="390"/>
      <c r="H24" s="390"/>
      <c r="I24" s="390"/>
      <c r="J24" s="390"/>
    </row>
    <row r="25" spans="2:10" ht="18" customHeight="1" x14ac:dyDescent="0.2">
      <c r="B25" s="388"/>
      <c r="C25" s="388"/>
      <c r="D25" s="390"/>
      <c r="E25" s="390"/>
      <c r="F25" s="388"/>
      <c r="G25" s="390"/>
      <c r="H25" s="390"/>
      <c r="I25" s="390"/>
      <c r="J25" s="390"/>
    </row>
    <row r="26" spans="2:10" ht="18" customHeight="1" x14ac:dyDescent="0.2">
      <c r="B26" s="148" t="s">
        <v>342</v>
      </c>
      <c r="C26" s="148" t="s">
        <v>354</v>
      </c>
      <c r="D26" s="389">
        <v>28696.729775999996</v>
      </c>
      <c r="E26" s="389">
        <v>36696.730000000003</v>
      </c>
      <c r="F26" s="389">
        <v>37636.17</v>
      </c>
      <c r="G26" s="389">
        <v>39397.54</v>
      </c>
      <c r="H26" s="389">
        <v>40607.040000000001</v>
      </c>
      <c r="I26" s="389">
        <v>41809.01</v>
      </c>
      <c r="J26" s="389">
        <v>42206.2</v>
      </c>
    </row>
    <row r="27" spans="2:10" ht="18" customHeight="1" x14ac:dyDescent="0.2">
      <c r="B27" s="148" t="s">
        <v>344</v>
      </c>
      <c r="C27" s="148" t="s">
        <v>345</v>
      </c>
      <c r="D27" s="389">
        <v>17218.035779999998</v>
      </c>
      <c r="E27" s="389">
        <v>21218.04</v>
      </c>
      <c r="F27" s="389">
        <v>21761.22</v>
      </c>
      <c r="G27" s="389">
        <v>22779.65</v>
      </c>
      <c r="H27" s="389">
        <v>23478.99</v>
      </c>
      <c r="I27" s="389">
        <v>24173.97</v>
      </c>
      <c r="J27" s="389">
        <v>24403.62</v>
      </c>
    </row>
    <row r="28" spans="2:10" ht="18" customHeight="1" x14ac:dyDescent="0.2">
      <c r="B28" s="148" t="s">
        <v>346</v>
      </c>
      <c r="C28" s="148" t="s">
        <v>347</v>
      </c>
      <c r="D28" s="389">
        <v>14348.364887999998</v>
      </c>
      <c r="E28" s="389">
        <v>17748.36</v>
      </c>
      <c r="F28" s="389">
        <v>18202.72</v>
      </c>
      <c r="G28" s="389">
        <v>19054.61</v>
      </c>
      <c r="H28" s="389">
        <v>19639.59</v>
      </c>
      <c r="I28" s="389">
        <v>20220.919999999998</v>
      </c>
      <c r="J28" s="389">
        <v>20413.02</v>
      </c>
    </row>
    <row r="29" spans="2:10" ht="18" customHeight="1" x14ac:dyDescent="0.2">
      <c r="B29" s="148" t="s">
        <v>348</v>
      </c>
      <c r="C29" s="148" t="s">
        <v>355</v>
      </c>
      <c r="D29" s="389">
        <v>4304.5115519999999</v>
      </c>
      <c r="E29" s="389">
        <v>4904.51</v>
      </c>
      <c r="F29" s="389">
        <v>5030.07</v>
      </c>
      <c r="G29" s="389">
        <v>5265.48</v>
      </c>
      <c r="H29" s="389">
        <v>5427.13</v>
      </c>
      <c r="I29" s="389">
        <v>5587.77</v>
      </c>
      <c r="J29" s="389">
        <v>5640.85</v>
      </c>
    </row>
    <row r="30" spans="2:10" ht="18" customHeight="1" x14ac:dyDescent="0.2">
      <c r="B30" s="384"/>
      <c r="C30" s="384"/>
      <c r="D30" s="390"/>
      <c r="E30" s="390"/>
      <c r="F30" s="384"/>
      <c r="G30" s="390"/>
      <c r="H30" s="390"/>
      <c r="I30" s="390"/>
      <c r="J30" s="390"/>
    </row>
    <row r="31" spans="2:10" ht="18" customHeight="1" x14ac:dyDescent="0.2">
      <c r="B31" s="387" t="s">
        <v>356</v>
      </c>
      <c r="C31" s="384"/>
      <c r="D31" s="390"/>
      <c r="E31" s="390"/>
      <c r="F31" s="384"/>
      <c r="G31" s="390"/>
      <c r="H31" s="390"/>
      <c r="I31" s="390"/>
      <c r="J31" s="390"/>
    </row>
    <row r="32" spans="2:10" ht="18" customHeight="1" x14ac:dyDescent="0.2">
      <c r="B32" s="388"/>
      <c r="C32" s="388"/>
      <c r="D32" s="390"/>
      <c r="E32" s="390"/>
      <c r="F32" s="388"/>
      <c r="G32" s="390"/>
      <c r="H32" s="390"/>
      <c r="I32" s="390"/>
      <c r="J32" s="390"/>
    </row>
    <row r="33" spans="2:10" ht="18" customHeight="1" x14ac:dyDescent="0.2">
      <c r="B33" s="148" t="s">
        <v>342</v>
      </c>
      <c r="C33" s="148" t="s">
        <v>354</v>
      </c>
      <c r="D33" s="389">
        <v>12860.143295999998</v>
      </c>
      <c r="E33" s="389">
        <v>20860.14</v>
      </c>
      <c r="F33" s="389">
        <v>21394.16</v>
      </c>
      <c r="G33" s="389">
        <v>22395.41</v>
      </c>
      <c r="H33" s="389">
        <v>23082.95</v>
      </c>
      <c r="I33" s="389">
        <v>23766.21</v>
      </c>
      <c r="J33" s="389">
        <v>23991.99</v>
      </c>
    </row>
    <row r="34" spans="2:10" ht="18" customHeight="1" x14ac:dyDescent="0.2">
      <c r="B34" s="148" t="s">
        <v>344</v>
      </c>
      <c r="C34" s="148" t="s">
        <v>357</v>
      </c>
      <c r="D34" s="389">
        <v>6430.0716479999992</v>
      </c>
      <c r="E34" s="389">
        <v>14430.07</v>
      </c>
      <c r="F34" s="389">
        <v>14799.48</v>
      </c>
      <c r="G34" s="389">
        <v>15492.1</v>
      </c>
      <c r="H34" s="389">
        <v>15967.71</v>
      </c>
      <c r="I34" s="389">
        <v>16440.349999999999</v>
      </c>
      <c r="J34" s="389">
        <v>16596.53</v>
      </c>
    </row>
    <row r="35" spans="2:10" ht="18" customHeight="1" x14ac:dyDescent="0.2">
      <c r="B35" s="148" t="s">
        <v>346</v>
      </c>
      <c r="C35" s="148" t="s">
        <v>355</v>
      </c>
      <c r="D35" s="389">
        <v>1929.0235799999998</v>
      </c>
      <c r="E35" s="389">
        <v>3129.02</v>
      </c>
      <c r="F35" s="389">
        <v>3209.12</v>
      </c>
      <c r="G35" s="389">
        <v>3359.31</v>
      </c>
      <c r="H35" s="389">
        <v>3462.44</v>
      </c>
      <c r="I35" s="389">
        <v>3564.93</v>
      </c>
      <c r="J35" s="389">
        <v>3598.8</v>
      </c>
    </row>
    <row r="36" spans="2:10" ht="18" customHeight="1" x14ac:dyDescent="0.2">
      <c r="B36" s="391"/>
      <c r="C36" s="391"/>
      <c r="D36" s="392"/>
      <c r="E36" s="392"/>
      <c r="F36" s="392"/>
      <c r="G36" s="392"/>
      <c r="H36" s="392"/>
      <c r="I36" s="391"/>
      <c r="J36" s="391"/>
    </row>
    <row r="37" spans="2:10" ht="18" customHeight="1" x14ac:dyDescent="0.2">
      <c r="B37" s="2136" t="s">
        <v>358</v>
      </c>
      <c r="C37" s="2136"/>
      <c r="D37" s="2136"/>
      <c r="E37" s="2136"/>
      <c r="F37" s="2136"/>
      <c r="G37" s="2136"/>
      <c r="H37" s="2136"/>
      <c r="I37" s="2136"/>
      <c r="J37" s="2136"/>
    </row>
    <row r="38" spans="2:10" ht="18" customHeight="1" x14ac:dyDescent="0.2">
      <c r="B38" s="384"/>
      <c r="C38" s="386"/>
      <c r="D38" s="393"/>
      <c r="E38" s="393"/>
      <c r="F38" s="393"/>
      <c r="G38" s="394"/>
      <c r="H38" s="394"/>
      <c r="I38" s="393"/>
      <c r="J38" s="394"/>
    </row>
    <row r="39" spans="2:10" ht="18" customHeight="1" x14ac:dyDescent="0.2">
      <c r="B39" s="387" t="s">
        <v>341</v>
      </c>
      <c r="C39" s="384"/>
      <c r="D39" s="390"/>
      <c r="E39" s="390"/>
      <c r="F39" s="390"/>
      <c r="G39" s="388"/>
      <c r="H39" s="384"/>
      <c r="I39" s="390"/>
      <c r="J39" s="384"/>
    </row>
    <row r="40" spans="2:10" ht="18" customHeight="1" x14ac:dyDescent="0.2">
      <c r="B40" s="388"/>
      <c r="C40" s="388"/>
      <c r="D40" s="390"/>
      <c r="E40" s="390"/>
      <c r="F40" s="390"/>
      <c r="G40" s="388"/>
      <c r="H40" s="388"/>
      <c r="I40" s="390"/>
      <c r="J40" s="388"/>
    </row>
    <row r="41" spans="2:10" ht="18" customHeight="1" x14ac:dyDescent="0.2">
      <c r="B41" s="148" t="s">
        <v>342</v>
      </c>
      <c r="C41" s="148" t="s">
        <v>343</v>
      </c>
      <c r="D41" s="389">
        <v>63502.692923999995</v>
      </c>
      <c r="E41" s="389">
        <v>71502.69</v>
      </c>
      <c r="F41" s="389">
        <v>73333.16</v>
      </c>
      <c r="G41" s="389">
        <v>76765.149999999994</v>
      </c>
      <c r="H41" s="389">
        <v>79121.84</v>
      </c>
      <c r="I41" s="389">
        <v>81463.850000000006</v>
      </c>
      <c r="J41" s="389">
        <v>82237.759999999995</v>
      </c>
    </row>
    <row r="42" spans="2:10" ht="18" customHeight="1" x14ac:dyDescent="0.2">
      <c r="B42" s="148" t="s">
        <v>344</v>
      </c>
      <c r="C42" s="148" t="s">
        <v>345</v>
      </c>
      <c r="D42" s="389">
        <v>44949.643728000003</v>
      </c>
      <c r="E42" s="389">
        <v>52949.64</v>
      </c>
      <c r="F42" s="389">
        <v>54305.15</v>
      </c>
      <c r="G42" s="389">
        <v>56846.63</v>
      </c>
      <c r="H42" s="389">
        <v>58591.82</v>
      </c>
      <c r="I42" s="389">
        <v>60326.14</v>
      </c>
      <c r="J42" s="389">
        <v>60899.24</v>
      </c>
    </row>
    <row r="43" spans="2:10" ht="18" customHeight="1" x14ac:dyDescent="0.2">
      <c r="B43" s="148" t="s">
        <v>346</v>
      </c>
      <c r="C43" s="148" t="s">
        <v>347</v>
      </c>
      <c r="D43" s="389">
        <v>38923.333811999997</v>
      </c>
      <c r="E43" s="389">
        <v>45723.33</v>
      </c>
      <c r="F43" s="389">
        <v>46893.85</v>
      </c>
      <c r="G43" s="389">
        <v>49088.480000000003</v>
      </c>
      <c r="H43" s="389">
        <v>50595.5</v>
      </c>
      <c r="I43" s="389">
        <v>52093.13</v>
      </c>
      <c r="J43" s="389">
        <v>52588.01</v>
      </c>
    </row>
    <row r="44" spans="2:10" ht="18" customHeight="1" x14ac:dyDescent="0.2">
      <c r="B44" s="148" t="s">
        <v>348</v>
      </c>
      <c r="C44" s="148" t="s">
        <v>349</v>
      </c>
      <c r="D44" s="389">
        <v>8609.01</v>
      </c>
      <c r="E44" s="389">
        <v>9809.01</v>
      </c>
      <c r="F44" s="389">
        <v>10060.120000000001</v>
      </c>
      <c r="G44" s="389">
        <v>10530.93</v>
      </c>
      <c r="H44" s="389">
        <v>10854.23</v>
      </c>
      <c r="I44" s="389">
        <v>11175.52</v>
      </c>
      <c r="J44" s="389">
        <v>11281.69</v>
      </c>
    </row>
    <row r="45" spans="2:10" ht="18" customHeight="1" x14ac:dyDescent="0.2">
      <c r="B45" s="384"/>
      <c r="C45" s="384"/>
      <c r="D45" s="390"/>
      <c r="E45" s="390"/>
      <c r="F45" s="390"/>
      <c r="G45" s="390"/>
      <c r="H45" s="390"/>
      <c r="I45" s="390"/>
      <c r="J45" s="390"/>
    </row>
    <row r="46" spans="2:10" ht="18" customHeight="1" x14ac:dyDescent="0.25">
      <c r="B46" s="387" t="s">
        <v>350</v>
      </c>
      <c r="C46" s="395"/>
      <c r="D46" s="390"/>
      <c r="E46" s="390"/>
      <c r="F46" s="390"/>
      <c r="G46" s="390"/>
      <c r="H46" s="390"/>
      <c r="I46" s="390"/>
      <c r="J46" s="390"/>
    </row>
    <row r="47" spans="2:10" ht="18" customHeight="1" x14ac:dyDescent="0.2">
      <c r="B47" s="388"/>
      <c r="C47" s="388"/>
      <c r="D47" s="390"/>
      <c r="E47" s="390"/>
      <c r="F47" s="390"/>
      <c r="G47" s="390"/>
      <c r="H47" s="390"/>
      <c r="I47" s="390"/>
      <c r="J47" s="390"/>
    </row>
    <row r="48" spans="2:10" ht="18" customHeight="1" x14ac:dyDescent="0.2">
      <c r="B48" s="148" t="s">
        <v>342</v>
      </c>
      <c r="C48" s="148" t="s">
        <v>351</v>
      </c>
      <c r="D48" s="389">
        <v>30486.497843999998</v>
      </c>
      <c r="E48" s="389">
        <v>35286.5</v>
      </c>
      <c r="F48" s="389">
        <v>36189.83</v>
      </c>
      <c r="G48" s="389">
        <v>37883.51</v>
      </c>
      <c r="H48" s="389">
        <v>39046.53</v>
      </c>
      <c r="I48" s="389">
        <v>40202.31</v>
      </c>
      <c r="J48" s="389">
        <v>40584.230000000003</v>
      </c>
    </row>
    <row r="49" spans="2:10" ht="18" customHeight="1" x14ac:dyDescent="0.2">
      <c r="B49" s="148" t="s">
        <v>344</v>
      </c>
      <c r="C49" s="148" t="s">
        <v>352</v>
      </c>
      <c r="D49" s="389">
        <v>26870.76612</v>
      </c>
      <c r="E49" s="389">
        <v>30950.77</v>
      </c>
      <c r="F49" s="389">
        <v>31743.11</v>
      </c>
      <c r="G49" s="389">
        <v>33228.69</v>
      </c>
      <c r="H49" s="389">
        <v>34248.81</v>
      </c>
      <c r="I49" s="389">
        <v>35262.57</v>
      </c>
      <c r="J49" s="389">
        <v>35597.56</v>
      </c>
    </row>
    <row r="50" spans="2:10" ht="18" customHeight="1" x14ac:dyDescent="0.2">
      <c r="B50" s="384"/>
      <c r="C50" s="384"/>
      <c r="D50" s="390"/>
      <c r="E50" s="390"/>
      <c r="F50" s="390"/>
      <c r="G50" s="390"/>
      <c r="H50" s="390"/>
      <c r="I50" s="390"/>
      <c r="J50" s="390"/>
    </row>
    <row r="51" spans="2:10" ht="18" customHeight="1" x14ac:dyDescent="0.2">
      <c r="B51" s="387" t="s">
        <v>353</v>
      </c>
      <c r="C51" s="384"/>
      <c r="D51" s="390"/>
      <c r="E51" s="390"/>
      <c r="F51" s="390"/>
      <c r="G51" s="390"/>
      <c r="H51" s="390"/>
      <c r="I51" s="390"/>
      <c r="J51" s="390"/>
    </row>
    <row r="52" spans="2:10" ht="18" customHeight="1" x14ac:dyDescent="0.2">
      <c r="B52" s="388"/>
      <c r="C52" s="388"/>
      <c r="D52" s="390"/>
      <c r="E52" s="390"/>
      <c r="F52" s="390"/>
      <c r="G52" s="390"/>
      <c r="H52" s="390"/>
      <c r="I52" s="390"/>
      <c r="J52" s="390"/>
    </row>
    <row r="53" spans="2:10" ht="18" customHeight="1" x14ac:dyDescent="0.2">
      <c r="B53" s="148" t="s">
        <v>342</v>
      </c>
      <c r="C53" s="148" t="s">
        <v>354</v>
      </c>
      <c r="D53" s="389">
        <v>63502.692923999995</v>
      </c>
      <c r="E53" s="389">
        <v>71502.69</v>
      </c>
      <c r="F53" s="389">
        <v>73333.16</v>
      </c>
      <c r="G53" s="389">
        <v>76765.149999999994</v>
      </c>
      <c r="H53" s="389">
        <v>79121.84</v>
      </c>
      <c r="I53" s="389">
        <v>81463.850000000006</v>
      </c>
      <c r="J53" s="389">
        <v>82237.759999999995</v>
      </c>
    </row>
    <row r="54" spans="2:10" ht="18" customHeight="1" x14ac:dyDescent="0.2">
      <c r="B54" s="148" t="s">
        <v>344</v>
      </c>
      <c r="C54" s="148" t="s">
        <v>345</v>
      </c>
      <c r="D54" s="389">
        <v>17218.04</v>
      </c>
      <c r="E54" s="389">
        <v>21218.04</v>
      </c>
      <c r="F54" s="389">
        <v>21761.22</v>
      </c>
      <c r="G54" s="389">
        <v>22779.65</v>
      </c>
      <c r="H54" s="389">
        <v>23478.99</v>
      </c>
      <c r="I54" s="389">
        <v>24173.97</v>
      </c>
      <c r="J54" s="389">
        <v>24403.62</v>
      </c>
    </row>
    <row r="55" spans="2:10" ht="18" customHeight="1" x14ac:dyDescent="0.2">
      <c r="B55" s="148" t="s">
        <v>346</v>
      </c>
      <c r="C55" s="148" t="s">
        <v>347</v>
      </c>
      <c r="D55" s="389">
        <v>14348.36</v>
      </c>
      <c r="E55" s="396">
        <v>17748.36</v>
      </c>
      <c r="F55" s="389">
        <v>18202.72</v>
      </c>
      <c r="G55" s="389">
        <v>19054.61</v>
      </c>
      <c r="H55" s="389">
        <v>19639.59</v>
      </c>
      <c r="I55" s="389">
        <v>20220.919999999998</v>
      </c>
      <c r="J55" s="389">
        <v>20413.02</v>
      </c>
    </row>
    <row r="56" spans="2:10" ht="18" customHeight="1" x14ac:dyDescent="0.2">
      <c r="B56" s="148" t="s">
        <v>348</v>
      </c>
      <c r="C56" s="148" t="s">
        <v>355</v>
      </c>
      <c r="D56" s="389">
        <v>4304.51</v>
      </c>
      <c r="E56" s="389">
        <v>4904.51</v>
      </c>
      <c r="F56" s="389">
        <v>5030.07</v>
      </c>
      <c r="G56" s="389">
        <v>5265.48</v>
      </c>
      <c r="H56" s="389">
        <v>5427.13</v>
      </c>
      <c r="I56" s="389">
        <v>5587.77</v>
      </c>
      <c r="J56" s="389">
        <v>5640.85</v>
      </c>
    </row>
    <row r="57" spans="2:10" ht="18" customHeight="1" x14ac:dyDescent="0.2">
      <c r="B57" s="388"/>
      <c r="C57" s="388"/>
      <c r="D57" s="390"/>
      <c r="E57" s="390"/>
      <c r="F57" s="390"/>
      <c r="G57" s="390"/>
      <c r="H57" s="390"/>
      <c r="I57" s="390"/>
      <c r="J57" s="390"/>
    </row>
    <row r="58" spans="2:10" ht="18" customHeight="1" x14ac:dyDescent="0.2">
      <c r="B58" s="387" t="s">
        <v>356</v>
      </c>
      <c r="C58" s="384"/>
      <c r="D58" s="390"/>
      <c r="E58" s="390"/>
      <c r="F58" s="390"/>
      <c r="G58" s="390"/>
      <c r="H58" s="390"/>
      <c r="I58" s="390"/>
      <c r="J58" s="390"/>
    </row>
    <row r="59" spans="2:10" ht="18" customHeight="1" x14ac:dyDescent="0.2">
      <c r="B59" s="388"/>
      <c r="C59" s="388"/>
      <c r="D59" s="390"/>
      <c r="E59" s="390"/>
      <c r="F59" s="390"/>
      <c r="G59" s="390"/>
      <c r="H59" s="390"/>
      <c r="I59" s="390"/>
      <c r="J59" s="390"/>
    </row>
    <row r="60" spans="2:10" ht="18" customHeight="1" x14ac:dyDescent="0.2">
      <c r="B60" s="148" t="s">
        <v>342</v>
      </c>
      <c r="C60" s="148" t="s">
        <v>354</v>
      </c>
      <c r="D60" s="389">
        <v>42686.361036000002</v>
      </c>
      <c r="E60" s="389">
        <v>50686.36</v>
      </c>
      <c r="F60" s="389">
        <v>51983.93</v>
      </c>
      <c r="G60" s="389">
        <v>54416.78</v>
      </c>
      <c r="H60" s="389">
        <v>56087.38</v>
      </c>
      <c r="I60" s="389">
        <v>57747.57</v>
      </c>
      <c r="J60" s="389">
        <v>58296.17</v>
      </c>
    </row>
    <row r="61" spans="2:10" ht="18" customHeight="1" x14ac:dyDescent="0.2">
      <c r="B61" s="148" t="s">
        <v>344</v>
      </c>
      <c r="C61" s="148" t="s">
        <v>357</v>
      </c>
      <c r="D61" s="389">
        <v>13865.923895999998</v>
      </c>
      <c r="E61" s="389">
        <v>21865.919999999998</v>
      </c>
      <c r="F61" s="389">
        <v>22425.69</v>
      </c>
      <c r="G61" s="389">
        <v>23475.21</v>
      </c>
      <c r="H61" s="389">
        <v>24195.9</v>
      </c>
      <c r="I61" s="389">
        <v>24912.1</v>
      </c>
      <c r="J61" s="389">
        <v>25148.76</v>
      </c>
    </row>
    <row r="62" spans="2:10" ht="18" customHeight="1" x14ac:dyDescent="0.2">
      <c r="B62" s="148" t="s">
        <v>346</v>
      </c>
      <c r="C62" s="148" t="s">
        <v>355</v>
      </c>
      <c r="D62" s="389">
        <v>1929.02</v>
      </c>
      <c r="E62" s="389">
        <v>3129.02</v>
      </c>
      <c r="F62" s="389">
        <v>3209.12</v>
      </c>
      <c r="G62" s="389">
        <v>3359.31</v>
      </c>
      <c r="H62" s="389">
        <v>3462.44</v>
      </c>
      <c r="I62" s="389">
        <v>3564.93</v>
      </c>
      <c r="J62" s="389">
        <v>3598.8</v>
      </c>
    </row>
    <row r="63" spans="2:10" ht="15" x14ac:dyDescent="0.2">
      <c r="B63" s="397"/>
      <c r="C63" s="397"/>
      <c r="D63" s="397"/>
      <c r="E63" s="397"/>
      <c r="F63" s="397"/>
      <c r="G63" s="398"/>
      <c r="H63" s="398"/>
      <c r="I63" s="398"/>
      <c r="J63" s="398"/>
    </row>
    <row r="64" spans="2:10" ht="15" x14ac:dyDescent="0.2">
      <c r="B64" s="397"/>
      <c r="C64" s="397"/>
      <c r="D64" s="399"/>
      <c r="E64" s="398"/>
      <c r="F64" s="399"/>
      <c r="G64" s="398"/>
      <c r="H64" s="398"/>
      <c r="I64" s="398"/>
      <c r="J64" s="325"/>
    </row>
    <row r="65" spans="8:8" ht="18" x14ac:dyDescent="0.25">
      <c r="H65" s="400"/>
    </row>
  </sheetData>
  <mergeCells count="7">
    <mergeCell ref="B10:J10"/>
    <mergeCell ref="B37:J37"/>
    <mergeCell ref="B2:J2"/>
    <mergeCell ref="B3:J3"/>
    <mergeCell ref="B4:J4"/>
    <mergeCell ref="B5:J5"/>
    <mergeCell ref="B7:C8"/>
  </mergeCells>
  <hyperlinks>
    <hyperlink ref="K2" location="'Capítulo I'!A1" display="Volver" xr:uid="{00000000-0004-0000-3100-000000000000}"/>
  </hyperlinks>
  <pageMargins left="0.9055118110236221" right="0.70866141732283472" top="0.74803149606299213" bottom="0.74803149606299213" header="0.31496062992125984" footer="0.31496062992125984"/>
  <pageSetup scale="92"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tint="-0.499984740745262"/>
    <pageSetUpPr fitToPage="1"/>
  </sheetPr>
  <dimension ref="B1:X72"/>
  <sheetViews>
    <sheetView showGridLines="0" zoomScale="90" zoomScaleNormal="90" workbookViewId="0"/>
  </sheetViews>
  <sheetFormatPr baseColWidth="10" defaultColWidth="10.28515625" defaultRowHeight="15" x14ac:dyDescent="0.25"/>
  <cols>
    <col min="1" max="1" width="19.7109375" style="401" customWidth="1"/>
    <col min="2" max="2" width="2.85546875" style="401" customWidth="1"/>
    <col min="3" max="3" width="64.7109375" style="401" customWidth="1"/>
    <col min="4" max="5" width="13.5703125" style="401" customWidth="1"/>
    <col min="6" max="21" width="13.7109375" style="401" customWidth="1"/>
    <col min="22" max="23" width="13.7109375" style="159" customWidth="1"/>
    <col min="24" max="24" width="10.85546875" style="401" bestFit="1" customWidth="1"/>
    <col min="25" max="232" width="10.28515625" style="401"/>
    <col min="233" max="233" width="2.85546875" style="401" customWidth="1"/>
    <col min="234" max="234" width="49" style="401" customWidth="1"/>
    <col min="235" max="242" width="11.28515625" style="401" customWidth="1"/>
    <col min="243" max="243" width="11" style="401" bestFit="1" customWidth="1"/>
    <col min="244" max="245" width="10.85546875" style="401" bestFit="1" customWidth="1"/>
    <col min="246" max="488" width="10.28515625" style="401"/>
    <col min="489" max="489" width="2.85546875" style="401" customWidth="1"/>
    <col min="490" max="490" width="49" style="401" customWidth="1"/>
    <col min="491" max="498" width="11.28515625" style="401" customWidth="1"/>
    <col min="499" max="499" width="11" style="401" bestFit="1" customWidth="1"/>
    <col min="500" max="501" width="10.85546875" style="401" bestFit="1" customWidth="1"/>
    <col min="502" max="744" width="10.28515625" style="401"/>
    <col min="745" max="745" width="2.85546875" style="401" customWidth="1"/>
    <col min="746" max="746" width="49" style="401" customWidth="1"/>
    <col min="747" max="754" width="11.28515625" style="401" customWidth="1"/>
    <col min="755" max="755" width="11" style="401" bestFit="1" customWidth="1"/>
    <col min="756" max="757" width="10.85546875" style="401" bestFit="1" customWidth="1"/>
    <col min="758" max="1000" width="10.28515625" style="401"/>
    <col min="1001" max="1001" width="2.85546875" style="401" customWidth="1"/>
    <col min="1002" max="1002" width="49" style="401" customWidth="1"/>
    <col min="1003" max="1010" width="11.28515625" style="401" customWidth="1"/>
    <col min="1011" max="1011" width="11" style="401" bestFit="1" customWidth="1"/>
    <col min="1012" max="1013" width="10.85546875" style="401" bestFit="1" customWidth="1"/>
    <col min="1014" max="1256" width="10.28515625" style="401"/>
    <col min="1257" max="1257" width="2.85546875" style="401" customWidth="1"/>
    <col min="1258" max="1258" width="49" style="401" customWidth="1"/>
    <col min="1259" max="1266" width="11.28515625" style="401" customWidth="1"/>
    <col min="1267" max="1267" width="11" style="401" bestFit="1" customWidth="1"/>
    <col min="1268" max="1269" width="10.85546875" style="401" bestFit="1" customWidth="1"/>
    <col min="1270" max="1512" width="10.28515625" style="401"/>
    <col min="1513" max="1513" width="2.85546875" style="401" customWidth="1"/>
    <col min="1514" max="1514" width="49" style="401" customWidth="1"/>
    <col min="1515" max="1522" width="11.28515625" style="401" customWidth="1"/>
    <col min="1523" max="1523" width="11" style="401" bestFit="1" customWidth="1"/>
    <col min="1524" max="1525" width="10.85546875" style="401" bestFit="1" customWidth="1"/>
    <col min="1526" max="1768" width="10.28515625" style="401"/>
    <col min="1769" max="1769" width="2.85546875" style="401" customWidth="1"/>
    <col min="1770" max="1770" width="49" style="401" customWidth="1"/>
    <col min="1771" max="1778" width="11.28515625" style="401" customWidth="1"/>
    <col min="1779" max="1779" width="11" style="401" bestFit="1" customWidth="1"/>
    <col min="1780" max="1781" width="10.85546875" style="401" bestFit="1" customWidth="1"/>
    <col min="1782" max="2024" width="10.28515625" style="401"/>
    <col min="2025" max="2025" width="2.85546875" style="401" customWidth="1"/>
    <col min="2026" max="2026" width="49" style="401" customWidth="1"/>
    <col min="2027" max="2034" width="11.28515625" style="401" customWidth="1"/>
    <col min="2035" max="2035" width="11" style="401" bestFit="1" customWidth="1"/>
    <col min="2036" max="2037" width="10.85546875" style="401" bestFit="1" customWidth="1"/>
    <col min="2038" max="2280" width="10.28515625" style="401"/>
    <col min="2281" max="2281" width="2.85546875" style="401" customWidth="1"/>
    <col min="2282" max="2282" width="49" style="401" customWidth="1"/>
    <col min="2283" max="2290" width="11.28515625" style="401" customWidth="1"/>
    <col min="2291" max="2291" width="11" style="401" bestFit="1" customWidth="1"/>
    <col min="2292" max="2293" width="10.85546875" style="401" bestFit="1" customWidth="1"/>
    <col min="2294" max="2536" width="10.28515625" style="401"/>
    <col min="2537" max="2537" width="2.85546875" style="401" customWidth="1"/>
    <col min="2538" max="2538" width="49" style="401" customWidth="1"/>
    <col min="2539" max="2546" width="11.28515625" style="401" customWidth="1"/>
    <col min="2547" max="2547" width="11" style="401" bestFit="1" customWidth="1"/>
    <col min="2548" max="2549" width="10.85546875" style="401" bestFit="1" customWidth="1"/>
    <col min="2550" max="2792" width="10.28515625" style="401"/>
    <col min="2793" max="2793" width="2.85546875" style="401" customWidth="1"/>
    <col min="2794" max="2794" width="49" style="401" customWidth="1"/>
    <col min="2795" max="2802" width="11.28515625" style="401" customWidth="1"/>
    <col min="2803" max="2803" width="11" style="401" bestFit="1" customWidth="1"/>
    <col min="2804" max="2805" width="10.85546875" style="401" bestFit="1" customWidth="1"/>
    <col min="2806" max="3048" width="10.28515625" style="401"/>
    <col min="3049" max="3049" width="2.85546875" style="401" customWidth="1"/>
    <col min="3050" max="3050" width="49" style="401" customWidth="1"/>
    <col min="3051" max="3058" width="11.28515625" style="401" customWidth="1"/>
    <col min="3059" max="3059" width="11" style="401" bestFit="1" customWidth="1"/>
    <col min="3060" max="3061" width="10.85546875" style="401" bestFit="1" customWidth="1"/>
    <col min="3062" max="3304" width="10.28515625" style="401"/>
    <col min="3305" max="3305" width="2.85546875" style="401" customWidth="1"/>
    <col min="3306" max="3306" width="49" style="401" customWidth="1"/>
    <col min="3307" max="3314" width="11.28515625" style="401" customWidth="1"/>
    <col min="3315" max="3315" width="11" style="401" bestFit="1" customWidth="1"/>
    <col min="3316" max="3317" width="10.85546875" style="401" bestFit="1" customWidth="1"/>
    <col min="3318" max="3560" width="10.28515625" style="401"/>
    <col min="3561" max="3561" width="2.85546875" style="401" customWidth="1"/>
    <col min="3562" max="3562" width="49" style="401" customWidth="1"/>
    <col min="3563" max="3570" width="11.28515625" style="401" customWidth="1"/>
    <col min="3571" max="3571" width="11" style="401" bestFit="1" customWidth="1"/>
    <col min="3572" max="3573" width="10.85546875" style="401" bestFit="1" customWidth="1"/>
    <col min="3574" max="3816" width="10.28515625" style="401"/>
    <col min="3817" max="3817" width="2.85546875" style="401" customWidth="1"/>
    <col min="3818" max="3818" width="49" style="401" customWidth="1"/>
    <col min="3819" max="3826" width="11.28515625" style="401" customWidth="1"/>
    <col min="3827" max="3827" width="11" style="401" bestFit="1" customWidth="1"/>
    <col min="3828" max="3829" width="10.85546875" style="401" bestFit="1" customWidth="1"/>
    <col min="3830" max="4072" width="10.28515625" style="401"/>
    <col min="4073" max="4073" width="2.85546875" style="401" customWidth="1"/>
    <col min="4074" max="4074" width="49" style="401" customWidth="1"/>
    <col min="4075" max="4082" width="11.28515625" style="401" customWidth="1"/>
    <col min="4083" max="4083" width="11" style="401" bestFit="1" customWidth="1"/>
    <col min="4084" max="4085" width="10.85546875" style="401" bestFit="1" customWidth="1"/>
    <col min="4086" max="4328" width="10.28515625" style="401"/>
    <col min="4329" max="4329" width="2.85546875" style="401" customWidth="1"/>
    <col min="4330" max="4330" width="49" style="401" customWidth="1"/>
    <col min="4331" max="4338" width="11.28515625" style="401" customWidth="1"/>
    <col min="4339" max="4339" width="11" style="401" bestFit="1" customWidth="1"/>
    <col min="4340" max="4341" width="10.85546875" style="401" bestFit="1" customWidth="1"/>
    <col min="4342" max="4584" width="10.28515625" style="401"/>
    <col min="4585" max="4585" width="2.85546875" style="401" customWidth="1"/>
    <col min="4586" max="4586" width="49" style="401" customWidth="1"/>
    <col min="4587" max="4594" width="11.28515625" style="401" customWidth="1"/>
    <col min="4595" max="4595" width="11" style="401" bestFit="1" customWidth="1"/>
    <col min="4596" max="4597" width="10.85546875" style="401" bestFit="1" customWidth="1"/>
    <col min="4598" max="4840" width="10.28515625" style="401"/>
    <col min="4841" max="4841" width="2.85546875" style="401" customWidth="1"/>
    <col min="4842" max="4842" width="49" style="401" customWidth="1"/>
    <col min="4843" max="4850" width="11.28515625" style="401" customWidth="1"/>
    <col min="4851" max="4851" width="11" style="401" bestFit="1" customWidth="1"/>
    <col min="4852" max="4853" width="10.85546875" style="401" bestFit="1" customWidth="1"/>
    <col min="4854" max="5096" width="10.28515625" style="401"/>
    <col min="5097" max="5097" width="2.85546875" style="401" customWidth="1"/>
    <col min="5098" max="5098" width="49" style="401" customWidth="1"/>
    <col min="5099" max="5106" width="11.28515625" style="401" customWidth="1"/>
    <col min="5107" max="5107" width="11" style="401" bestFit="1" customWidth="1"/>
    <col min="5108" max="5109" width="10.85546875" style="401" bestFit="1" customWidth="1"/>
    <col min="5110" max="5352" width="10.28515625" style="401"/>
    <col min="5353" max="5353" width="2.85546875" style="401" customWidth="1"/>
    <col min="5354" max="5354" width="49" style="401" customWidth="1"/>
    <col min="5355" max="5362" width="11.28515625" style="401" customWidth="1"/>
    <col min="5363" max="5363" width="11" style="401" bestFit="1" customWidth="1"/>
    <col min="5364" max="5365" width="10.85546875" style="401" bestFit="1" customWidth="1"/>
    <col min="5366" max="5608" width="10.28515625" style="401"/>
    <col min="5609" max="5609" width="2.85546875" style="401" customWidth="1"/>
    <col min="5610" max="5610" width="49" style="401" customWidth="1"/>
    <col min="5611" max="5618" width="11.28515625" style="401" customWidth="1"/>
    <col min="5619" max="5619" width="11" style="401" bestFit="1" customWidth="1"/>
    <col min="5620" max="5621" width="10.85546875" style="401" bestFit="1" customWidth="1"/>
    <col min="5622" max="5864" width="10.28515625" style="401"/>
    <col min="5865" max="5865" width="2.85546875" style="401" customWidth="1"/>
    <col min="5866" max="5866" width="49" style="401" customWidth="1"/>
    <col min="5867" max="5874" width="11.28515625" style="401" customWidth="1"/>
    <col min="5875" max="5875" width="11" style="401" bestFit="1" customWidth="1"/>
    <col min="5876" max="5877" width="10.85546875" style="401" bestFit="1" customWidth="1"/>
    <col min="5878" max="6120" width="10.28515625" style="401"/>
    <col min="6121" max="6121" width="2.85546875" style="401" customWidth="1"/>
    <col min="6122" max="6122" width="49" style="401" customWidth="1"/>
    <col min="6123" max="6130" width="11.28515625" style="401" customWidth="1"/>
    <col min="6131" max="6131" width="11" style="401" bestFit="1" customWidth="1"/>
    <col min="6132" max="6133" width="10.85546875" style="401" bestFit="1" customWidth="1"/>
    <col min="6134" max="6376" width="10.28515625" style="401"/>
    <col min="6377" max="6377" width="2.85546875" style="401" customWidth="1"/>
    <col min="6378" max="6378" width="49" style="401" customWidth="1"/>
    <col min="6379" max="6386" width="11.28515625" style="401" customWidth="1"/>
    <col min="6387" max="6387" width="11" style="401" bestFit="1" customWidth="1"/>
    <col min="6388" max="6389" width="10.85546875" style="401" bestFit="1" customWidth="1"/>
    <col min="6390" max="6632" width="10.28515625" style="401"/>
    <col min="6633" max="6633" width="2.85546875" style="401" customWidth="1"/>
    <col min="6634" max="6634" width="49" style="401" customWidth="1"/>
    <col min="6635" max="6642" width="11.28515625" style="401" customWidth="1"/>
    <col min="6643" max="6643" width="11" style="401" bestFit="1" customWidth="1"/>
    <col min="6644" max="6645" width="10.85546875" style="401" bestFit="1" customWidth="1"/>
    <col min="6646" max="6888" width="10.28515625" style="401"/>
    <col min="6889" max="6889" width="2.85546875" style="401" customWidth="1"/>
    <col min="6890" max="6890" width="49" style="401" customWidth="1"/>
    <col min="6891" max="6898" width="11.28515625" style="401" customWidth="1"/>
    <col min="6899" max="6899" width="11" style="401" bestFit="1" customWidth="1"/>
    <col min="6900" max="6901" width="10.85546875" style="401" bestFit="1" customWidth="1"/>
    <col min="6902" max="7144" width="10.28515625" style="401"/>
    <col min="7145" max="7145" width="2.85546875" style="401" customWidth="1"/>
    <col min="7146" max="7146" width="49" style="401" customWidth="1"/>
    <col min="7147" max="7154" width="11.28515625" style="401" customWidth="1"/>
    <col min="7155" max="7155" width="11" style="401" bestFit="1" customWidth="1"/>
    <col min="7156" max="7157" width="10.85546875" style="401" bestFit="1" customWidth="1"/>
    <col min="7158" max="7400" width="10.28515625" style="401"/>
    <col min="7401" max="7401" width="2.85546875" style="401" customWidth="1"/>
    <col min="7402" max="7402" width="49" style="401" customWidth="1"/>
    <col min="7403" max="7410" width="11.28515625" style="401" customWidth="1"/>
    <col min="7411" max="7411" width="11" style="401" bestFit="1" customWidth="1"/>
    <col min="7412" max="7413" width="10.85546875" style="401" bestFit="1" customWidth="1"/>
    <col min="7414" max="7656" width="10.28515625" style="401"/>
    <col min="7657" max="7657" width="2.85546875" style="401" customWidth="1"/>
    <col min="7658" max="7658" width="49" style="401" customWidth="1"/>
    <col min="7659" max="7666" width="11.28515625" style="401" customWidth="1"/>
    <col min="7667" max="7667" width="11" style="401" bestFit="1" customWidth="1"/>
    <col min="7668" max="7669" width="10.85546875" style="401" bestFit="1" customWidth="1"/>
    <col min="7670" max="7912" width="10.28515625" style="401"/>
    <col min="7913" max="7913" width="2.85546875" style="401" customWidth="1"/>
    <col min="7914" max="7914" width="49" style="401" customWidth="1"/>
    <col min="7915" max="7922" width="11.28515625" style="401" customWidth="1"/>
    <col min="7923" max="7923" width="11" style="401" bestFit="1" customWidth="1"/>
    <col min="7924" max="7925" width="10.85546875" style="401" bestFit="1" customWidth="1"/>
    <col min="7926" max="8168" width="10.28515625" style="401"/>
    <col min="8169" max="8169" width="2.85546875" style="401" customWidth="1"/>
    <col min="8170" max="8170" width="49" style="401" customWidth="1"/>
    <col min="8171" max="8178" width="11.28515625" style="401" customWidth="1"/>
    <col min="8179" max="8179" width="11" style="401" bestFit="1" customWidth="1"/>
    <col min="8180" max="8181" width="10.85546875" style="401" bestFit="1" customWidth="1"/>
    <col min="8182" max="8424" width="10.28515625" style="401"/>
    <col min="8425" max="8425" width="2.85546875" style="401" customWidth="1"/>
    <col min="8426" max="8426" width="49" style="401" customWidth="1"/>
    <col min="8427" max="8434" width="11.28515625" style="401" customWidth="1"/>
    <col min="8435" max="8435" width="11" style="401" bestFit="1" customWidth="1"/>
    <col min="8436" max="8437" width="10.85546875" style="401" bestFit="1" customWidth="1"/>
    <col min="8438" max="8680" width="10.28515625" style="401"/>
    <col min="8681" max="8681" width="2.85546875" style="401" customWidth="1"/>
    <col min="8682" max="8682" width="49" style="401" customWidth="1"/>
    <col min="8683" max="8690" width="11.28515625" style="401" customWidth="1"/>
    <col min="8691" max="8691" width="11" style="401" bestFit="1" customWidth="1"/>
    <col min="8692" max="8693" width="10.85546875" style="401" bestFit="1" customWidth="1"/>
    <col min="8694" max="8936" width="10.28515625" style="401"/>
    <col min="8937" max="8937" width="2.85546875" style="401" customWidth="1"/>
    <col min="8938" max="8938" width="49" style="401" customWidth="1"/>
    <col min="8939" max="8946" width="11.28515625" style="401" customWidth="1"/>
    <col min="8947" max="8947" width="11" style="401" bestFit="1" customWidth="1"/>
    <col min="8948" max="8949" width="10.85546875" style="401" bestFit="1" customWidth="1"/>
    <col min="8950" max="9192" width="10.28515625" style="401"/>
    <col min="9193" max="9193" width="2.85546875" style="401" customWidth="1"/>
    <col min="9194" max="9194" width="49" style="401" customWidth="1"/>
    <col min="9195" max="9202" width="11.28515625" style="401" customWidth="1"/>
    <col min="9203" max="9203" width="11" style="401" bestFit="1" customWidth="1"/>
    <col min="9204" max="9205" width="10.85546875" style="401" bestFit="1" customWidth="1"/>
    <col min="9206" max="9448" width="10.28515625" style="401"/>
    <col min="9449" max="9449" width="2.85546875" style="401" customWidth="1"/>
    <col min="9450" max="9450" width="49" style="401" customWidth="1"/>
    <col min="9451" max="9458" width="11.28515625" style="401" customWidth="1"/>
    <col min="9459" max="9459" width="11" style="401" bestFit="1" customWidth="1"/>
    <col min="9460" max="9461" width="10.85546875" style="401" bestFit="1" customWidth="1"/>
    <col min="9462" max="9704" width="10.28515625" style="401"/>
    <col min="9705" max="9705" width="2.85546875" style="401" customWidth="1"/>
    <col min="9706" max="9706" width="49" style="401" customWidth="1"/>
    <col min="9707" max="9714" width="11.28515625" style="401" customWidth="1"/>
    <col min="9715" max="9715" width="11" style="401" bestFit="1" customWidth="1"/>
    <col min="9716" max="9717" width="10.85546875" style="401" bestFit="1" customWidth="1"/>
    <col min="9718" max="9960" width="10.28515625" style="401"/>
    <col min="9961" max="9961" width="2.85546875" style="401" customWidth="1"/>
    <col min="9962" max="9962" width="49" style="401" customWidth="1"/>
    <col min="9963" max="9970" width="11.28515625" style="401" customWidth="1"/>
    <col min="9971" max="9971" width="11" style="401" bestFit="1" customWidth="1"/>
    <col min="9972" max="9973" width="10.85546875" style="401" bestFit="1" customWidth="1"/>
    <col min="9974" max="10216" width="10.28515625" style="401"/>
    <col min="10217" max="10217" width="2.85546875" style="401" customWidth="1"/>
    <col min="10218" max="10218" width="49" style="401" customWidth="1"/>
    <col min="10219" max="10226" width="11.28515625" style="401" customWidth="1"/>
    <col min="10227" max="10227" width="11" style="401" bestFit="1" customWidth="1"/>
    <col min="10228" max="10229" width="10.85546875" style="401" bestFit="1" customWidth="1"/>
    <col min="10230" max="10472" width="10.28515625" style="401"/>
    <col min="10473" max="10473" width="2.85546875" style="401" customWidth="1"/>
    <col min="10474" max="10474" width="49" style="401" customWidth="1"/>
    <col min="10475" max="10482" width="11.28515625" style="401" customWidth="1"/>
    <col min="10483" max="10483" width="11" style="401" bestFit="1" customWidth="1"/>
    <col min="10484" max="10485" width="10.85546875" style="401" bestFit="1" customWidth="1"/>
    <col min="10486" max="10728" width="10.28515625" style="401"/>
    <col min="10729" max="10729" width="2.85546875" style="401" customWidth="1"/>
    <col min="10730" max="10730" width="49" style="401" customWidth="1"/>
    <col min="10731" max="10738" width="11.28515625" style="401" customWidth="1"/>
    <col min="10739" max="10739" width="11" style="401" bestFit="1" customWidth="1"/>
    <col min="10740" max="10741" width="10.85546875" style="401" bestFit="1" customWidth="1"/>
    <col min="10742" max="10984" width="10.28515625" style="401"/>
    <col min="10985" max="10985" width="2.85546875" style="401" customWidth="1"/>
    <col min="10986" max="10986" width="49" style="401" customWidth="1"/>
    <col min="10987" max="10994" width="11.28515625" style="401" customWidth="1"/>
    <col min="10995" max="10995" width="11" style="401" bestFit="1" customWidth="1"/>
    <col min="10996" max="10997" width="10.85546875" style="401" bestFit="1" customWidth="1"/>
    <col min="10998" max="11240" width="10.28515625" style="401"/>
    <col min="11241" max="11241" width="2.85546875" style="401" customWidth="1"/>
    <col min="11242" max="11242" width="49" style="401" customWidth="1"/>
    <col min="11243" max="11250" width="11.28515625" style="401" customWidth="1"/>
    <col min="11251" max="11251" width="11" style="401" bestFit="1" customWidth="1"/>
    <col min="11252" max="11253" width="10.85546875" style="401" bestFit="1" customWidth="1"/>
    <col min="11254" max="11496" width="10.28515625" style="401"/>
    <col min="11497" max="11497" width="2.85546875" style="401" customWidth="1"/>
    <col min="11498" max="11498" width="49" style="401" customWidth="1"/>
    <col min="11499" max="11506" width="11.28515625" style="401" customWidth="1"/>
    <col min="11507" max="11507" width="11" style="401" bestFit="1" customWidth="1"/>
    <col min="11508" max="11509" width="10.85546875" style="401" bestFit="1" customWidth="1"/>
    <col min="11510" max="11752" width="10.28515625" style="401"/>
    <col min="11753" max="11753" width="2.85546875" style="401" customWidth="1"/>
    <col min="11754" max="11754" width="49" style="401" customWidth="1"/>
    <col min="11755" max="11762" width="11.28515625" style="401" customWidth="1"/>
    <col min="11763" max="11763" width="11" style="401" bestFit="1" customWidth="1"/>
    <col min="11764" max="11765" width="10.85546875" style="401" bestFit="1" customWidth="1"/>
    <col min="11766" max="12008" width="10.28515625" style="401"/>
    <col min="12009" max="12009" width="2.85546875" style="401" customWidth="1"/>
    <col min="12010" max="12010" width="49" style="401" customWidth="1"/>
    <col min="12011" max="12018" width="11.28515625" style="401" customWidth="1"/>
    <col min="12019" max="12019" width="11" style="401" bestFit="1" customWidth="1"/>
    <col min="12020" max="12021" width="10.85546875" style="401" bestFit="1" customWidth="1"/>
    <col min="12022" max="12264" width="10.28515625" style="401"/>
    <col min="12265" max="12265" width="2.85546875" style="401" customWidth="1"/>
    <col min="12266" max="12266" width="49" style="401" customWidth="1"/>
    <col min="12267" max="12274" width="11.28515625" style="401" customWidth="1"/>
    <col min="12275" max="12275" width="11" style="401" bestFit="1" customWidth="1"/>
    <col min="12276" max="12277" width="10.85546875" style="401" bestFit="1" customWidth="1"/>
    <col min="12278" max="12520" width="10.28515625" style="401"/>
    <col min="12521" max="12521" width="2.85546875" style="401" customWidth="1"/>
    <col min="12522" max="12522" width="49" style="401" customWidth="1"/>
    <col min="12523" max="12530" width="11.28515625" style="401" customWidth="1"/>
    <col min="12531" max="12531" width="11" style="401" bestFit="1" customWidth="1"/>
    <col min="12532" max="12533" width="10.85546875" style="401" bestFit="1" customWidth="1"/>
    <col min="12534" max="12776" width="10.28515625" style="401"/>
    <col min="12777" max="12777" width="2.85546875" style="401" customWidth="1"/>
    <col min="12778" max="12778" width="49" style="401" customWidth="1"/>
    <col min="12779" max="12786" width="11.28515625" style="401" customWidth="1"/>
    <col min="12787" max="12787" width="11" style="401" bestFit="1" customWidth="1"/>
    <col min="12788" max="12789" width="10.85546875" style="401" bestFit="1" customWidth="1"/>
    <col min="12790" max="13032" width="10.28515625" style="401"/>
    <col min="13033" max="13033" width="2.85546875" style="401" customWidth="1"/>
    <col min="13034" max="13034" width="49" style="401" customWidth="1"/>
    <col min="13035" max="13042" width="11.28515625" style="401" customWidth="1"/>
    <col min="13043" max="13043" width="11" style="401" bestFit="1" customWidth="1"/>
    <col min="13044" max="13045" width="10.85546875" style="401" bestFit="1" customWidth="1"/>
    <col min="13046" max="13288" width="10.28515625" style="401"/>
    <col min="13289" max="13289" width="2.85546875" style="401" customWidth="1"/>
    <col min="13290" max="13290" width="49" style="401" customWidth="1"/>
    <col min="13291" max="13298" width="11.28515625" style="401" customWidth="1"/>
    <col min="13299" max="13299" width="11" style="401" bestFit="1" customWidth="1"/>
    <col min="13300" max="13301" width="10.85546875" style="401" bestFit="1" customWidth="1"/>
    <col min="13302" max="13544" width="10.28515625" style="401"/>
    <col min="13545" max="13545" width="2.85546875" style="401" customWidth="1"/>
    <col min="13546" max="13546" width="49" style="401" customWidth="1"/>
    <col min="13547" max="13554" width="11.28515625" style="401" customWidth="1"/>
    <col min="13555" max="13555" width="11" style="401" bestFit="1" customWidth="1"/>
    <col min="13556" max="13557" width="10.85546875" style="401" bestFit="1" customWidth="1"/>
    <col min="13558" max="13800" width="10.28515625" style="401"/>
    <col min="13801" max="13801" width="2.85546875" style="401" customWidth="1"/>
    <col min="13802" max="13802" width="49" style="401" customWidth="1"/>
    <col min="13803" max="13810" width="11.28515625" style="401" customWidth="1"/>
    <col min="13811" max="13811" width="11" style="401" bestFit="1" customWidth="1"/>
    <col min="13812" max="13813" width="10.85546875" style="401" bestFit="1" customWidth="1"/>
    <col min="13814" max="14056" width="10.28515625" style="401"/>
    <col min="14057" max="14057" width="2.85546875" style="401" customWidth="1"/>
    <col min="14058" max="14058" width="49" style="401" customWidth="1"/>
    <col min="14059" max="14066" width="11.28515625" style="401" customWidth="1"/>
    <col min="14067" max="14067" width="11" style="401" bestFit="1" customWidth="1"/>
    <col min="14068" max="14069" width="10.85546875" style="401" bestFit="1" customWidth="1"/>
    <col min="14070" max="14312" width="10.28515625" style="401"/>
    <col min="14313" max="14313" width="2.85546875" style="401" customWidth="1"/>
    <col min="14314" max="14314" width="49" style="401" customWidth="1"/>
    <col min="14315" max="14322" width="11.28515625" style="401" customWidth="1"/>
    <col min="14323" max="14323" width="11" style="401" bestFit="1" customWidth="1"/>
    <col min="14324" max="14325" width="10.85546875" style="401" bestFit="1" customWidth="1"/>
    <col min="14326" max="14568" width="10.28515625" style="401"/>
    <col min="14569" max="14569" width="2.85546875" style="401" customWidth="1"/>
    <col min="14570" max="14570" width="49" style="401" customWidth="1"/>
    <col min="14571" max="14578" width="11.28515625" style="401" customWidth="1"/>
    <col min="14579" max="14579" width="11" style="401" bestFit="1" customWidth="1"/>
    <col min="14580" max="14581" width="10.85546875" style="401" bestFit="1" customWidth="1"/>
    <col min="14582" max="14824" width="10.28515625" style="401"/>
    <col min="14825" max="14825" width="2.85546875" style="401" customWidth="1"/>
    <col min="14826" max="14826" width="49" style="401" customWidth="1"/>
    <col min="14827" max="14834" width="11.28515625" style="401" customWidth="1"/>
    <col min="14835" max="14835" width="11" style="401" bestFit="1" customWidth="1"/>
    <col min="14836" max="14837" width="10.85546875" style="401" bestFit="1" customWidth="1"/>
    <col min="14838" max="15080" width="10.28515625" style="401"/>
    <col min="15081" max="15081" width="2.85546875" style="401" customWidth="1"/>
    <col min="15082" max="15082" width="49" style="401" customWidth="1"/>
    <col min="15083" max="15090" width="11.28515625" style="401" customWidth="1"/>
    <col min="15091" max="15091" width="11" style="401" bestFit="1" customWidth="1"/>
    <col min="15092" max="15093" width="10.85546875" style="401" bestFit="1" customWidth="1"/>
    <col min="15094" max="15336" width="10.28515625" style="401"/>
    <col min="15337" max="15337" width="2.85546875" style="401" customWidth="1"/>
    <col min="15338" max="15338" width="49" style="401" customWidth="1"/>
    <col min="15339" max="15346" width="11.28515625" style="401" customWidth="1"/>
    <col min="15347" max="15347" width="11" style="401" bestFit="1" customWidth="1"/>
    <col min="15348" max="15349" width="10.85546875" style="401" bestFit="1" customWidth="1"/>
    <col min="15350" max="15592" width="10.28515625" style="401"/>
    <col min="15593" max="15593" width="2.85546875" style="401" customWidth="1"/>
    <col min="15594" max="15594" width="49" style="401" customWidth="1"/>
    <col min="15595" max="15602" width="11.28515625" style="401" customWidth="1"/>
    <col min="15603" max="15603" width="11" style="401" bestFit="1" customWidth="1"/>
    <col min="15604" max="15605" width="10.85546875" style="401" bestFit="1" customWidth="1"/>
    <col min="15606" max="15848" width="10.28515625" style="401"/>
    <col min="15849" max="15849" width="2.85546875" style="401" customWidth="1"/>
    <col min="15850" max="15850" width="49" style="401" customWidth="1"/>
    <col min="15851" max="15858" width="11.28515625" style="401" customWidth="1"/>
    <col min="15859" max="15859" width="11" style="401" bestFit="1" customWidth="1"/>
    <col min="15860" max="15861" width="10.85546875" style="401" bestFit="1" customWidth="1"/>
    <col min="15862" max="16104" width="10.28515625" style="401"/>
    <col min="16105" max="16105" width="2.85546875" style="401" customWidth="1"/>
    <col min="16106" max="16106" width="49" style="401" customWidth="1"/>
    <col min="16107" max="16114" width="11.28515625" style="401" customWidth="1"/>
    <col min="16115" max="16115" width="11" style="401" bestFit="1" customWidth="1"/>
    <col min="16116" max="16117" width="10.85546875" style="401" bestFit="1" customWidth="1"/>
    <col min="16118" max="16384" width="10.28515625" style="401"/>
  </cols>
  <sheetData>
    <row r="1" spans="2:24" ht="42.95" customHeight="1" x14ac:dyDescent="0.25"/>
    <row r="2" spans="2:24" ht="21" customHeight="1" x14ac:dyDescent="0.25">
      <c r="B2" s="2140" t="s">
        <v>359</v>
      </c>
      <c r="C2" s="2140"/>
      <c r="D2" s="2140"/>
      <c r="E2" s="2140"/>
      <c r="F2" s="2140"/>
      <c r="G2" s="2140"/>
      <c r="H2" s="2140"/>
      <c r="I2" s="2140"/>
      <c r="J2" s="2140"/>
      <c r="K2" s="2140"/>
      <c r="L2" s="2140"/>
      <c r="M2" s="2140"/>
      <c r="N2" s="2140"/>
      <c r="O2" s="2140"/>
      <c r="P2" s="2140"/>
      <c r="Q2" s="2140"/>
      <c r="R2" s="2140"/>
      <c r="S2" s="2140"/>
      <c r="T2" s="2140"/>
      <c r="U2" s="681"/>
      <c r="V2" s="729"/>
      <c r="W2" s="729"/>
      <c r="X2" s="875" t="s">
        <v>751</v>
      </c>
    </row>
    <row r="3" spans="2:24" ht="24.75" customHeight="1" x14ac:dyDescent="0.25">
      <c r="B3" s="2018" t="s">
        <v>324</v>
      </c>
      <c r="C3" s="2018"/>
      <c r="D3" s="2018"/>
      <c r="E3" s="2018"/>
      <c r="F3" s="2018"/>
      <c r="G3" s="2018"/>
      <c r="H3" s="2018"/>
      <c r="I3" s="2018"/>
      <c r="J3" s="2018"/>
      <c r="K3" s="2018"/>
      <c r="L3" s="2018"/>
      <c r="M3" s="2018"/>
      <c r="N3" s="2018"/>
      <c r="O3" s="2018"/>
      <c r="P3" s="2018"/>
      <c r="Q3" s="2018"/>
      <c r="R3" s="2018"/>
      <c r="S3" s="2018"/>
      <c r="T3" s="678"/>
      <c r="U3" s="678"/>
      <c r="V3" s="730"/>
      <c r="W3" s="730"/>
    </row>
    <row r="4" spans="2:24" ht="14.25" customHeight="1" x14ac:dyDescent="0.25">
      <c r="B4" s="2017" t="s">
        <v>325</v>
      </c>
      <c r="C4" s="2017"/>
      <c r="D4" s="2017"/>
      <c r="E4" s="2017"/>
      <c r="F4" s="2017"/>
      <c r="G4" s="2017"/>
      <c r="H4" s="2017"/>
      <c r="I4" s="2017"/>
      <c r="J4" s="2017"/>
      <c r="K4" s="2017"/>
      <c r="L4" s="2017"/>
      <c r="M4" s="2017"/>
      <c r="N4" s="2017"/>
      <c r="O4" s="2017"/>
      <c r="P4" s="2017"/>
      <c r="Q4" s="2017"/>
      <c r="R4" s="2017"/>
      <c r="S4" s="2017"/>
      <c r="T4" s="2017"/>
    </row>
    <row r="5" spans="2:24" ht="15" customHeight="1" thickBot="1" x14ac:dyDescent="0.3">
      <c r="B5" s="2017" t="s">
        <v>878</v>
      </c>
      <c r="C5" s="2017"/>
      <c r="D5" s="2017"/>
      <c r="E5" s="2017"/>
      <c r="F5" s="2017"/>
      <c r="G5" s="2017"/>
      <c r="H5" s="2017"/>
      <c r="I5" s="2017"/>
      <c r="J5" s="2017"/>
      <c r="K5" s="2017"/>
      <c r="L5" s="2017"/>
      <c r="M5" s="2017"/>
      <c r="N5" s="2017"/>
      <c r="O5" s="2017"/>
      <c r="P5" s="2017"/>
      <c r="Q5" s="2017"/>
      <c r="R5" s="2017"/>
      <c r="S5" s="2017"/>
      <c r="T5" s="2017"/>
    </row>
    <row r="6" spans="2:24" ht="15.75" customHeight="1" x14ac:dyDescent="0.25">
      <c r="B6" s="402"/>
      <c r="C6" s="403"/>
      <c r="D6" s="403"/>
      <c r="E6" s="403"/>
      <c r="F6" s="403"/>
      <c r="G6" s="403"/>
      <c r="H6" s="403"/>
      <c r="I6" s="403"/>
      <c r="J6" s="403"/>
      <c r="K6" s="403"/>
      <c r="L6" s="403"/>
      <c r="M6" s="403"/>
      <c r="N6" s="403"/>
      <c r="O6" s="403"/>
      <c r="P6" s="403"/>
      <c r="Q6" s="402"/>
      <c r="R6" s="402"/>
      <c r="S6" s="402"/>
      <c r="T6" s="402"/>
      <c r="U6" s="402"/>
      <c r="V6" s="731"/>
      <c r="W6" s="731"/>
    </row>
    <row r="7" spans="2:24" ht="15" customHeight="1" x14ac:dyDescent="0.25">
      <c r="B7" s="2124" t="s">
        <v>327</v>
      </c>
      <c r="C7" s="2124"/>
      <c r="D7" s="682" t="s">
        <v>838</v>
      </c>
      <c r="E7" s="682" t="s">
        <v>839</v>
      </c>
      <c r="F7" s="679" t="s">
        <v>840</v>
      </c>
      <c r="G7" s="679" t="s">
        <v>841</v>
      </c>
      <c r="H7" s="679" t="s">
        <v>842</v>
      </c>
      <c r="I7" s="679" t="s">
        <v>843</v>
      </c>
      <c r="J7" s="368" t="s">
        <v>360</v>
      </c>
      <c r="K7" s="368" t="s">
        <v>361</v>
      </c>
      <c r="L7" s="368" t="s">
        <v>362</v>
      </c>
      <c r="M7" s="368" t="s">
        <v>363</v>
      </c>
      <c r="N7" s="368" t="s">
        <v>364</v>
      </c>
      <c r="O7" s="368" t="s">
        <v>365</v>
      </c>
      <c r="P7" s="368" t="s">
        <v>366</v>
      </c>
      <c r="Q7" s="368" t="s">
        <v>367</v>
      </c>
      <c r="R7" s="368" t="s">
        <v>368</v>
      </c>
      <c r="S7" s="368" t="s">
        <v>369</v>
      </c>
      <c r="T7" s="683" t="s">
        <v>773</v>
      </c>
      <c r="U7" s="683" t="s">
        <v>800</v>
      </c>
      <c r="V7" s="683" t="s">
        <v>861</v>
      </c>
      <c r="W7" s="683" t="s">
        <v>886</v>
      </c>
    </row>
    <row r="8" spans="2:24" ht="15" customHeight="1" x14ac:dyDescent="0.25">
      <c r="B8" s="2125"/>
      <c r="C8" s="2125"/>
      <c r="D8" s="684" t="s">
        <v>844</v>
      </c>
      <c r="E8" s="684" t="s">
        <v>845</v>
      </c>
      <c r="F8" s="680" t="s">
        <v>846</v>
      </c>
      <c r="G8" s="680" t="s">
        <v>847</v>
      </c>
      <c r="H8" s="680" t="s">
        <v>848</v>
      </c>
      <c r="I8" s="680" t="s">
        <v>849</v>
      </c>
      <c r="J8" s="368" t="s">
        <v>370</v>
      </c>
      <c r="K8" s="368" t="s">
        <v>371</v>
      </c>
      <c r="L8" s="368" t="s">
        <v>372</v>
      </c>
      <c r="M8" s="368" t="s">
        <v>373</v>
      </c>
      <c r="N8" s="368" t="s">
        <v>374</v>
      </c>
      <c r="O8" s="368" t="s">
        <v>375</v>
      </c>
      <c r="P8" s="368" t="s">
        <v>850</v>
      </c>
      <c r="Q8" s="368" t="s">
        <v>851</v>
      </c>
      <c r="R8" s="683" t="s">
        <v>852</v>
      </c>
      <c r="S8" s="683" t="s">
        <v>853</v>
      </c>
      <c r="T8" s="683" t="s">
        <v>854</v>
      </c>
      <c r="U8" s="1955" t="s">
        <v>2681</v>
      </c>
      <c r="V8" s="1956" t="s">
        <v>2675</v>
      </c>
      <c r="W8" s="732"/>
    </row>
    <row r="9" spans="2:24" ht="6.75" customHeight="1" x14ac:dyDescent="0.25">
      <c r="B9" s="685"/>
      <c r="C9" s="686"/>
      <c r="D9" s="686"/>
      <c r="E9" s="686"/>
      <c r="F9" s="686"/>
      <c r="G9" s="686"/>
      <c r="H9" s="686"/>
      <c r="I9" s="686"/>
      <c r="J9" s="687"/>
      <c r="K9" s="687"/>
      <c r="L9" s="687"/>
      <c r="M9" s="687"/>
      <c r="N9" s="687"/>
      <c r="O9" s="687"/>
      <c r="P9" s="687"/>
      <c r="Q9" s="687"/>
      <c r="R9" s="688"/>
    </row>
    <row r="10" spans="2:24" ht="15" customHeight="1" x14ac:dyDescent="0.25">
      <c r="B10" s="2141" t="s">
        <v>340</v>
      </c>
      <c r="C10" s="2141"/>
      <c r="D10" s="2141"/>
      <c r="E10" s="2141"/>
      <c r="F10" s="2141"/>
      <c r="G10" s="2141"/>
      <c r="H10" s="2141"/>
      <c r="I10" s="2141"/>
      <c r="J10" s="2141"/>
      <c r="K10" s="2141"/>
      <c r="L10" s="2141"/>
      <c r="M10" s="2141"/>
      <c r="N10" s="2141"/>
      <c r="O10" s="2141"/>
      <c r="P10" s="2141"/>
      <c r="Q10" s="2141"/>
      <c r="R10" s="2141"/>
      <c r="S10" s="2141"/>
      <c r="T10" s="2141"/>
      <c r="U10" s="2141"/>
      <c r="V10" s="733"/>
      <c r="W10" s="733"/>
    </row>
    <row r="11" spans="2:24" ht="8.25" customHeight="1" x14ac:dyDescent="0.2">
      <c r="B11" s="422"/>
      <c r="C11" s="689"/>
      <c r="D11" s="689"/>
      <c r="E11" s="689"/>
      <c r="F11" s="689"/>
      <c r="G11" s="689"/>
      <c r="H11" s="689"/>
      <c r="I11" s="689"/>
      <c r="J11" s="2142"/>
      <c r="K11" s="2142"/>
      <c r="L11" s="2142"/>
      <c r="M11" s="2142"/>
      <c r="N11" s="2142"/>
      <c r="O11" s="2142"/>
      <c r="P11" s="2142"/>
      <c r="Q11" s="2142"/>
      <c r="R11" s="2142"/>
      <c r="S11" s="422"/>
      <c r="T11" s="422"/>
      <c r="U11" s="422"/>
      <c r="V11" s="734"/>
      <c r="W11" s="734"/>
    </row>
    <row r="12" spans="2:24" ht="16.5" customHeight="1" x14ac:dyDescent="0.2">
      <c r="B12" s="718" t="s">
        <v>341</v>
      </c>
      <c r="C12" s="320"/>
      <c r="D12" s="708"/>
      <c r="E12" s="708"/>
      <c r="F12" s="320"/>
      <c r="G12" s="320"/>
      <c r="H12" s="320"/>
      <c r="I12" s="320"/>
      <c r="J12" s="320"/>
      <c r="K12" s="320"/>
      <c r="L12" s="320"/>
      <c r="M12" s="320"/>
      <c r="N12" s="320"/>
      <c r="O12" s="320"/>
      <c r="P12" s="320"/>
      <c r="Q12" s="320"/>
      <c r="R12" s="320"/>
      <c r="S12" s="719"/>
      <c r="T12" s="719"/>
      <c r="U12" s="719"/>
      <c r="V12" s="734"/>
      <c r="W12" s="734"/>
    </row>
    <row r="13" spans="2:24" ht="15" customHeight="1" x14ac:dyDescent="0.2">
      <c r="B13" s="320" t="s">
        <v>342</v>
      </c>
      <c r="C13" s="320" t="s">
        <v>343</v>
      </c>
      <c r="D13" s="708">
        <v>75211.3</v>
      </c>
      <c r="E13" s="708">
        <v>77076.539999999994</v>
      </c>
      <c r="F13" s="720">
        <v>77076.539999999994</v>
      </c>
      <c r="G13" s="720">
        <v>79866.710000000006</v>
      </c>
      <c r="H13" s="720">
        <v>87853.38</v>
      </c>
      <c r="I13" s="720">
        <v>89715.87</v>
      </c>
      <c r="J13" s="708">
        <v>96390.73</v>
      </c>
      <c r="K13" s="708">
        <v>104959.87</v>
      </c>
      <c r="L13" s="708">
        <v>107625.85</v>
      </c>
      <c r="M13" s="708">
        <v>111855.55</v>
      </c>
      <c r="N13" s="708">
        <v>114238.07</v>
      </c>
      <c r="O13" s="708">
        <v>116945.51</v>
      </c>
      <c r="P13" s="708">
        <v>123623.1</v>
      </c>
      <c r="Q13" s="708">
        <v>128493.85</v>
      </c>
      <c r="R13" s="708">
        <v>132258.72</v>
      </c>
      <c r="S13" s="708">
        <v>134784.85999999999</v>
      </c>
      <c r="T13" s="708">
        <v>138585.79</v>
      </c>
      <c r="U13" s="708">
        <v>142452.32999999999</v>
      </c>
      <c r="V13" s="396">
        <v>146341.28</v>
      </c>
      <c r="W13" s="396">
        <v>156146.15</v>
      </c>
      <c r="X13" s="405"/>
    </row>
    <row r="14" spans="2:24" ht="15" customHeight="1" x14ac:dyDescent="0.2">
      <c r="B14" s="320" t="s">
        <v>344</v>
      </c>
      <c r="C14" s="320" t="s">
        <v>345</v>
      </c>
      <c r="D14" s="708">
        <v>48807.23</v>
      </c>
      <c r="E14" s="708">
        <v>50017.65</v>
      </c>
      <c r="F14" s="720">
        <v>50017.65</v>
      </c>
      <c r="G14" s="720">
        <v>51828.29</v>
      </c>
      <c r="H14" s="720">
        <v>57011.12</v>
      </c>
      <c r="I14" s="720">
        <v>58219.76</v>
      </c>
      <c r="J14" s="708">
        <v>62551.31</v>
      </c>
      <c r="K14" s="708">
        <v>68112.12</v>
      </c>
      <c r="L14" s="708">
        <v>69842.17</v>
      </c>
      <c r="M14" s="708">
        <v>72586.97</v>
      </c>
      <c r="N14" s="708">
        <v>74133.070000000007</v>
      </c>
      <c r="O14" s="708">
        <v>75890.02</v>
      </c>
      <c r="P14" s="708">
        <v>80223.34</v>
      </c>
      <c r="Q14" s="708">
        <v>83384.14</v>
      </c>
      <c r="R14" s="708">
        <v>85827.3</v>
      </c>
      <c r="S14" s="708">
        <v>87466.6</v>
      </c>
      <c r="T14" s="708">
        <v>89933.16</v>
      </c>
      <c r="U14" s="708">
        <v>92442.3</v>
      </c>
      <c r="V14" s="396">
        <v>94965.97</v>
      </c>
      <c r="W14" s="396">
        <v>101328.69</v>
      </c>
      <c r="X14" s="405"/>
    </row>
    <row r="15" spans="2:24" ht="15" customHeight="1" x14ac:dyDescent="0.2">
      <c r="B15" s="320" t="s">
        <v>346</v>
      </c>
      <c r="C15" s="320" t="s">
        <v>347</v>
      </c>
      <c r="D15" s="708">
        <v>40826.04</v>
      </c>
      <c r="E15" s="708">
        <v>41838.53</v>
      </c>
      <c r="F15" s="720">
        <v>41838.53</v>
      </c>
      <c r="G15" s="720">
        <v>43353.08</v>
      </c>
      <c r="H15" s="720">
        <v>47688.39</v>
      </c>
      <c r="I15" s="720">
        <v>48699.38</v>
      </c>
      <c r="J15" s="708">
        <v>52322.61</v>
      </c>
      <c r="K15" s="708">
        <v>56974.09</v>
      </c>
      <c r="L15" s="708">
        <v>58421.23</v>
      </c>
      <c r="M15" s="708">
        <v>60717.18</v>
      </c>
      <c r="N15" s="708">
        <v>62010.46</v>
      </c>
      <c r="O15" s="708">
        <v>63480.11</v>
      </c>
      <c r="P15" s="708">
        <v>67104.820000000007</v>
      </c>
      <c r="Q15" s="708">
        <v>69748.75</v>
      </c>
      <c r="R15" s="708">
        <v>71792.39</v>
      </c>
      <c r="S15" s="708">
        <v>73163.62</v>
      </c>
      <c r="T15" s="708">
        <v>75226.83</v>
      </c>
      <c r="U15" s="708">
        <v>77325.66</v>
      </c>
      <c r="V15" s="396">
        <v>79436.649999999994</v>
      </c>
      <c r="W15" s="396">
        <v>84758.91</v>
      </c>
      <c r="X15" s="405"/>
    </row>
    <row r="16" spans="2:24" ht="15" customHeight="1" x14ac:dyDescent="0.2">
      <c r="B16" s="320" t="s">
        <v>348</v>
      </c>
      <c r="C16" s="320" t="s">
        <v>349</v>
      </c>
      <c r="D16" s="708">
        <v>11281.69</v>
      </c>
      <c r="E16" s="708">
        <v>11561.48</v>
      </c>
      <c r="F16" s="720">
        <v>11561.48</v>
      </c>
      <c r="G16" s="720">
        <v>11980.01</v>
      </c>
      <c r="H16" s="720">
        <v>13178.01</v>
      </c>
      <c r="I16" s="720">
        <v>13457.38</v>
      </c>
      <c r="J16" s="708">
        <v>14458.61</v>
      </c>
      <c r="K16" s="708">
        <v>15743.98</v>
      </c>
      <c r="L16" s="708">
        <v>16143.88</v>
      </c>
      <c r="M16" s="708">
        <v>16778.330000000002</v>
      </c>
      <c r="N16" s="708">
        <v>17135.71</v>
      </c>
      <c r="O16" s="708">
        <v>17541.830000000002</v>
      </c>
      <c r="P16" s="708">
        <v>18543.47</v>
      </c>
      <c r="Q16" s="708">
        <v>19274.080000000002</v>
      </c>
      <c r="R16" s="708">
        <v>19838.810000000001</v>
      </c>
      <c r="S16" s="708">
        <v>20217.73</v>
      </c>
      <c r="T16" s="708">
        <v>20787.87</v>
      </c>
      <c r="U16" s="708">
        <v>21367.85</v>
      </c>
      <c r="V16" s="396">
        <v>21951.19</v>
      </c>
      <c r="W16" s="396">
        <v>23421.919999999998</v>
      </c>
      <c r="X16" s="405"/>
    </row>
    <row r="17" spans="2:24" ht="8.25" customHeight="1" x14ac:dyDescent="0.2">
      <c r="B17" s="320"/>
      <c r="C17" s="320"/>
      <c r="D17" s="708"/>
      <c r="E17" s="708"/>
      <c r="F17" s="720"/>
      <c r="G17" s="720"/>
      <c r="H17" s="720"/>
      <c r="I17" s="720"/>
      <c r="J17" s="708"/>
      <c r="K17" s="708"/>
      <c r="L17" s="320"/>
      <c r="M17" s="320"/>
      <c r="N17" s="320"/>
      <c r="O17" s="320"/>
      <c r="P17" s="320"/>
      <c r="Q17" s="320"/>
      <c r="R17" s="320"/>
      <c r="S17" s="320"/>
      <c r="T17" s="320"/>
      <c r="U17" s="320"/>
      <c r="V17" s="735"/>
      <c r="W17" s="735"/>
      <c r="X17" s="405"/>
    </row>
    <row r="18" spans="2:24" ht="16.5" customHeight="1" x14ac:dyDescent="0.2">
      <c r="B18" s="718" t="s">
        <v>350</v>
      </c>
      <c r="C18" s="320"/>
      <c r="D18" s="708"/>
      <c r="E18" s="708"/>
      <c r="F18" s="720"/>
      <c r="G18" s="720"/>
      <c r="H18" s="720"/>
      <c r="I18" s="720"/>
      <c r="J18" s="320"/>
      <c r="K18" s="320"/>
      <c r="L18" s="320"/>
      <c r="M18" s="320"/>
      <c r="N18" s="320"/>
      <c r="O18" s="719"/>
      <c r="P18" s="719"/>
      <c r="Q18" s="719"/>
      <c r="R18" s="719"/>
      <c r="S18" s="719"/>
      <c r="T18" s="719"/>
      <c r="U18" s="719"/>
      <c r="V18" s="734"/>
      <c r="W18" s="734"/>
      <c r="X18" s="405"/>
    </row>
    <row r="19" spans="2:24" ht="15" customHeight="1" x14ac:dyDescent="0.2">
      <c r="B19" s="320" t="s">
        <v>342</v>
      </c>
      <c r="C19" s="320" t="s">
        <v>351</v>
      </c>
      <c r="D19" s="708">
        <v>29284.33</v>
      </c>
      <c r="E19" s="708">
        <v>30010.58</v>
      </c>
      <c r="F19" s="720">
        <v>30010.58</v>
      </c>
      <c r="G19" s="720">
        <v>31096.959999999999</v>
      </c>
      <c r="H19" s="720">
        <v>34206.660000000003</v>
      </c>
      <c r="I19" s="720">
        <v>34931.839999999997</v>
      </c>
      <c r="J19" s="708">
        <v>37530.769999999997</v>
      </c>
      <c r="K19" s="708">
        <v>40867.26</v>
      </c>
      <c r="L19" s="708">
        <v>41905.29</v>
      </c>
      <c r="M19" s="708">
        <v>43552.17</v>
      </c>
      <c r="N19" s="708">
        <v>44479.83</v>
      </c>
      <c r="O19" s="708">
        <v>45534</v>
      </c>
      <c r="P19" s="708">
        <v>48133.99</v>
      </c>
      <c r="Q19" s="708">
        <v>50030.47</v>
      </c>
      <c r="R19" s="708">
        <v>51496.36</v>
      </c>
      <c r="S19" s="708">
        <v>52479.94</v>
      </c>
      <c r="T19" s="708">
        <v>53959.87</v>
      </c>
      <c r="U19" s="708">
        <v>55465.35</v>
      </c>
      <c r="V19" s="708">
        <v>56979.55</v>
      </c>
      <c r="W19" s="736">
        <v>60797.18</v>
      </c>
      <c r="X19" s="405"/>
    </row>
    <row r="20" spans="2:24" ht="15" customHeight="1" x14ac:dyDescent="0.2">
      <c r="B20" s="320" t="s">
        <v>344</v>
      </c>
      <c r="C20" s="320" t="s">
        <v>352</v>
      </c>
      <c r="D20" s="708">
        <v>24495.63</v>
      </c>
      <c r="E20" s="708">
        <v>25101.119999999999</v>
      </c>
      <c r="F20" s="720">
        <v>25101.119999999999</v>
      </c>
      <c r="G20" s="720">
        <v>26011.85</v>
      </c>
      <c r="H20" s="720">
        <v>28613.040000000001</v>
      </c>
      <c r="I20" s="720">
        <v>29219.64</v>
      </c>
      <c r="J20" s="708">
        <v>31393.58</v>
      </c>
      <c r="K20" s="708">
        <v>34184.47</v>
      </c>
      <c r="L20" s="708">
        <v>35052.76</v>
      </c>
      <c r="M20" s="708">
        <v>36430.33</v>
      </c>
      <c r="N20" s="708">
        <v>37206.300000000003</v>
      </c>
      <c r="O20" s="708">
        <v>38088.089999999997</v>
      </c>
      <c r="P20" s="708">
        <v>40262.92</v>
      </c>
      <c r="Q20" s="708">
        <v>41849.279999999999</v>
      </c>
      <c r="R20" s="708">
        <v>43075.46</v>
      </c>
      <c r="S20" s="708">
        <v>43898.2</v>
      </c>
      <c r="T20" s="708">
        <v>45136.13</v>
      </c>
      <c r="U20" s="708">
        <v>46395.43</v>
      </c>
      <c r="V20" s="736">
        <v>47662.03</v>
      </c>
      <c r="W20" s="736">
        <v>50855.39</v>
      </c>
      <c r="X20" s="405"/>
    </row>
    <row r="21" spans="2:24" ht="15" customHeight="1" x14ac:dyDescent="0.2">
      <c r="B21" s="320"/>
      <c r="C21" s="320"/>
      <c r="D21" s="708"/>
      <c r="E21" s="708"/>
      <c r="F21" s="720"/>
      <c r="G21" s="720"/>
      <c r="H21" s="720"/>
      <c r="I21" s="720"/>
      <c r="J21" s="708"/>
      <c r="K21" s="708"/>
      <c r="L21" s="320"/>
      <c r="M21" s="320"/>
      <c r="N21" s="320"/>
      <c r="O21" s="320"/>
      <c r="P21" s="320"/>
      <c r="Q21" s="320"/>
      <c r="R21" s="320"/>
      <c r="S21" s="320"/>
      <c r="T21" s="320"/>
      <c r="U21" s="320"/>
      <c r="V21" s="735"/>
      <c r="W21" s="735"/>
      <c r="X21" s="405"/>
    </row>
    <row r="22" spans="2:24" ht="21" customHeight="1" x14ac:dyDescent="0.2">
      <c r="B22" s="718" t="s">
        <v>353</v>
      </c>
      <c r="C22" s="320"/>
      <c r="D22" s="708"/>
      <c r="E22" s="708"/>
      <c r="F22" s="720"/>
      <c r="G22" s="720"/>
      <c r="H22" s="720"/>
      <c r="I22" s="720"/>
      <c r="J22" s="320"/>
      <c r="K22" s="320"/>
      <c r="L22" s="320"/>
      <c r="M22" s="320"/>
      <c r="N22" s="320"/>
      <c r="O22" s="719"/>
      <c r="P22" s="719"/>
      <c r="Q22" s="719"/>
      <c r="R22" s="719"/>
      <c r="S22" s="719"/>
      <c r="T22" s="719"/>
      <c r="U22" s="719"/>
      <c r="V22" s="734"/>
      <c r="W22" s="734"/>
      <c r="X22" s="405"/>
    </row>
    <row r="23" spans="2:24" ht="15" customHeight="1" x14ac:dyDescent="0.2">
      <c r="B23" s="320" t="s">
        <v>342</v>
      </c>
      <c r="C23" s="320" t="s">
        <v>354</v>
      </c>
      <c r="D23" s="708">
        <v>42206.2</v>
      </c>
      <c r="E23" s="708">
        <v>43252.91</v>
      </c>
      <c r="F23" s="720">
        <v>43252.91</v>
      </c>
      <c r="G23" s="720">
        <v>44818.67</v>
      </c>
      <c r="H23" s="720">
        <v>49300.54</v>
      </c>
      <c r="I23" s="720">
        <v>50345.71</v>
      </c>
      <c r="J23" s="708">
        <v>54091.43</v>
      </c>
      <c r="K23" s="708">
        <v>58900.160000000003</v>
      </c>
      <c r="L23" s="708">
        <v>60396.22</v>
      </c>
      <c r="M23" s="708">
        <v>62769.79</v>
      </c>
      <c r="N23" s="708">
        <v>64106.79</v>
      </c>
      <c r="O23" s="708">
        <v>65626.12</v>
      </c>
      <c r="P23" s="708">
        <v>69373.37</v>
      </c>
      <c r="Q23" s="708">
        <v>72106.679999999993</v>
      </c>
      <c r="R23" s="708">
        <v>74219.41</v>
      </c>
      <c r="S23" s="708">
        <v>75637</v>
      </c>
      <c r="T23" s="708">
        <v>77769.960000000006</v>
      </c>
      <c r="U23" s="708">
        <v>79939.740000000005</v>
      </c>
      <c r="V23" s="396">
        <v>82122.09</v>
      </c>
      <c r="W23" s="396">
        <v>87624.27</v>
      </c>
      <c r="X23" s="405"/>
    </row>
    <row r="24" spans="2:24" ht="15" customHeight="1" x14ac:dyDescent="0.2">
      <c r="B24" s="320" t="s">
        <v>344</v>
      </c>
      <c r="C24" s="320" t="s">
        <v>345</v>
      </c>
      <c r="D24" s="708">
        <v>24403.62</v>
      </c>
      <c r="E24" s="708">
        <v>25008.83</v>
      </c>
      <c r="F24" s="720">
        <v>25008.83</v>
      </c>
      <c r="G24" s="720">
        <v>25914.15</v>
      </c>
      <c r="H24" s="720">
        <v>28505.57</v>
      </c>
      <c r="I24" s="720">
        <v>29109.89</v>
      </c>
      <c r="J24" s="708">
        <v>31275.67</v>
      </c>
      <c r="K24" s="708">
        <v>34056.080000000002</v>
      </c>
      <c r="L24" s="708">
        <v>34921.1</v>
      </c>
      <c r="M24" s="708">
        <v>36293.5</v>
      </c>
      <c r="N24" s="708">
        <v>37065.550000000003</v>
      </c>
      <c r="O24" s="708">
        <v>37945.03</v>
      </c>
      <c r="P24" s="708">
        <v>40111.69</v>
      </c>
      <c r="Q24" s="708">
        <v>41692.089999999997</v>
      </c>
      <c r="R24" s="708">
        <v>42913.67</v>
      </c>
      <c r="S24" s="708">
        <v>43733.32</v>
      </c>
      <c r="T24" s="708">
        <v>44966.6</v>
      </c>
      <c r="U24" s="708">
        <v>46221.17</v>
      </c>
      <c r="V24" s="396">
        <v>47483.01</v>
      </c>
      <c r="W24" s="396">
        <v>50664.37</v>
      </c>
      <c r="X24" s="405"/>
    </row>
    <row r="25" spans="2:24" ht="15" customHeight="1" x14ac:dyDescent="0.2">
      <c r="B25" s="320" t="s">
        <v>346</v>
      </c>
      <c r="C25" s="320" t="s">
        <v>347</v>
      </c>
      <c r="D25" s="708">
        <v>20413.02</v>
      </c>
      <c r="E25" s="708">
        <v>20919.259999999998</v>
      </c>
      <c r="F25" s="720">
        <v>20919.259999999998</v>
      </c>
      <c r="G25" s="720">
        <v>21676.54</v>
      </c>
      <c r="H25" s="720">
        <v>23844.19</v>
      </c>
      <c r="I25" s="720">
        <v>24349.69</v>
      </c>
      <c r="J25" s="708">
        <v>26161.31</v>
      </c>
      <c r="K25" s="708">
        <v>28487.05</v>
      </c>
      <c r="L25" s="708">
        <v>29210.62</v>
      </c>
      <c r="M25" s="708">
        <v>30358.6</v>
      </c>
      <c r="N25" s="708">
        <v>31005.24</v>
      </c>
      <c r="O25" s="708">
        <v>31740.06</v>
      </c>
      <c r="P25" s="708">
        <v>33552.42</v>
      </c>
      <c r="Q25" s="708">
        <v>34874.39</v>
      </c>
      <c r="R25" s="708">
        <v>35896.21</v>
      </c>
      <c r="S25" s="708">
        <v>36581.83</v>
      </c>
      <c r="T25" s="708">
        <v>37613.440000000002</v>
      </c>
      <c r="U25" s="708">
        <v>38662.85</v>
      </c>
      <c r="V25" s="396">
        <v>39718.35</v>
      </c>
      <c r="W25" s="396">
        <v>42379.48</v>
      </c>
      <c r="X25" s="405"/>
    </row>
    <row r="26" spans="2:24" ht="15" customHeight="1" x14ac:dyDescent="0.2">
      <c r="B26" s="320" t="s">
        <v>348</v>
      </c>
      <c r="C26" s="320" t="s">
        <v>355</v>
      </c>
      <c r="D26" s="708">
        <v>5640.85</v>
      </c>
      <c r="E26" s="708">
        <v>5780.74</v>
      </c>
      <c r="F26" s="720">
        <v>5780.74</v>
      </c>
      <c r="G26" s="720">
        <v>5990</v>
      </c>
      <c r="H26" s="720">
        <v>6589</v>
      </c>
      <c r="I26" s="720">
        <v>6728.69</v>
      </c>
      <c r="J26" s="708">
        <v>7229.3</v>
      </c>
      <c r="K26" s="708">
        <v>7871.98</v>
      </c>
      <c r="L26" s="708">
        <v>8071.93</v>
      </c>
      <c r="M26" s="708">
        <v>8389.16</v>
      </c>
      <c r="N26" s="708">
        <v>8567.85</v>
      </c>
      <c r="O26" s="708">
        <v>8770.91</v>
      </c>
      <c r="P26" s="708">
        <v>9271.73</v>
      </c>
      <c r="Q26" s="708">
        <v>9637.0400000000009</v>
      </c>
      <c r="R26" s="708">
        <v>9919.41</v>
      </c>
      <c r="S26" s="708">
        <v>10108.870000000001</v>
      </c>
      <c r="T26" s="708">
        <v>10393.94</v>
      </c>
      <c r="U26" s="708">
        <v>10683.93</v>
      </c>
      <c r="V26" s="396">
        <v>10975.6</v>
      </c>
      <c r="W26" s="396">
        <v>11710.97</v>
      </c>
      <c r="X26" s="405"/>
    </row>
    <row r="27" spans="2:24" ht="9.75" customHeight="1" x14ac:dyDescent="0.2">
      <c r="B27" s="320"/>
      <c r="C27" s="320"/>
      <c r="D27" s="708"/>
      <c r="E27" s="708"/>
      <c r="F27" s="720"/>
      <c r="G27" s="720"/>
      <c r="H27" s="720"/>
      <c r="I27" s="720"/>
      <c r="J27" s="708"/>
      <c r="K27" s="708"/>
      <c r="L27" s="320"/>
      <c r="M27" s="320"/>
      <c r="N27" s="320"/>
      <c r="O27" s="320"/>
      <c r="P27" s="320"/>
      <c r="Q27" s="320"/>
      <c r="R27" s="320"/>
      <c r="S27" s="320"/>
      <c r="T27" s="320"/>
      <c r="U27" s="320"/>
      <c r="V27" s="735"/>
      <c r="W27" s="735"/>
      <c r="X27" s="405"/>
    </row>
    <row r="28" spans="2:24" ht="16.5" customHeight="1" x14ac:dyDescent="0.2">
      <c r="B28" s="718" t="s">
        <v>356</v>
      </c>
      <c r="C28" s="358"/>
      <c r="D28" s="721"/>
      <c r="E28" s="721"/>
      <c r="F28" s="722"/>
      <c r="G28" s="722"/>
      <c r="H28" s="722"/>
      <c r="I28" s="722"/>
      <c r="J28" s="320"/>
      <c r="K28" s="320"/>
      <c r="L28" s="320"/>
      <c r="M28" s="320"/>
      <c r="N28" s="320"/>
      <c r="O28" s="719"/>
      <c r="P28" s="719"/>
      <c r="Q28" s="719"/>
      <c r="R28" s="719"/>
      <c r="S28" s="719"/>
      <c r="T28" s="719"/>
      <c r="U28" s="719"/>
      <c r="V28" s="734"/>
      <c r="W28" s="734"/>
      <c r="X28" s="405"/>
    </row>
    <row r="29" spans="2:24" ht="15" customHeight="1" x14ac:dyDescent="0.2">
      <c r="B29" s="320" t="s">
        <v>342</v>
      </c>
      <c r="C29" s="708" t="s">
        <v>354</v>
      </c>
      <c r="D29" s="708">
        <v>23991.99</v>
      </c>
      <c r="E29" s="708">
        <v>24586.99</v>
      </c>
      <c r="F29" s="720">
        <v>24586.99</v>
      </c>
      <c r="G29" s="720">
        <v>25477.040000000001</v>
      </c>
      <c r="H29" s="720">
        <v>28024.74</v>
      </c>
      <c r="I29" s="720">
        <v>28618.86</v>
      </c>
      <c r="J29" s="708">
        <v>30748.1</v>
      </c>
      <c r="K29" s="708">
        <v>33481.61</v>
      </c>
      <c r="L29" s="708">
        <v>34332.04</v>
      </c>
      <c r="M29" s="708">
        <v>35681.29</v>
      </c>
      <c r="N29" s="708">
        <v>36441.300000000003</v>
      </c>
      <c r="O29" s="708">
        <v>37304.959999999999</v>
      </c>
      <c r="P29" s="708">
        <v>39435.07</v>
      </c>
      <c r="Q29" s="708">
        <v>40988.81</v>
      </c>
      <c r="R29" s="708">
        <v>42189.78</v>
      </c>
      <c r="S29" s="708">
        <v>42995.6</v>
      </c>
      <c r="T29" s="708">
        <v>44208.08</v>
      </c>
      <c r="U29" s="708">
        <v>45441.49</v>
      </c>
      <c r="V29" s="396">
        <v>46682.04</v>
      </c>
      <c r="W29" s="396">
        <v>49809.74</v>
      </c>
      <c r="X29" s="405"/>
    </row>
    <row r="30" spans="2:24" ht="15" customHeight="1" x14ac:dyDescent="0.2">
      <c r="B30" s="320" t="s">
        <v>344</v>
      </c>
      <c r="C30" s="708" t="s">
        <v>357</v>
      </c>
      <c r="D30" s="708">
        <v>16596.53</v>
      </c>
      <c r="E30" s="708">
        <v>17008.12</v>
      </c>
      <c r="F30" s="720">
        <v>17008.12</v>
      </c>
      <c r="G30" s="720">
        <v>17623.810000000001</v>
      </c>
      <c r="H30" s="720">
        <v>19386.189999999999</v>
      </c>
      <c r="I30" s="720">
        <v>19797.18</v>
      </c>
      <c r="J30" s="708">
        <v>21270.09</v>
      </c>
      <c r="K30" s="708">
        <v>23161</v>
      </c>
      <c r="L30" s="708">
        <v>23749.29</v>
      </c>
      <c r="M30" s="708">
        <v>24682.639999999999</v>
      </c>
      <c r="N30" s="708">
        <v>25208.38</v>
      </c>
      <c r="O30" s="708">
        <v>25805.82</v>
      </c>
      <c r="P30" s="708">
        <v>27279.33</v>
      </c>
      <c r="Q30" s="708">
        <v>28354.14</v>
      </c>
      <c r="R30" s="708">
        <v>29184.92</v>
      </c>
      <c r="S30" s="708">
        <v>29742.35</v>
      </c>
      <c r="T30" s="708">
        <v>30581.08</v>
      </c>
      <c r="U30" s="708">
        <v>31434.29</v>
      </c>
      <c r="V30" s="396">
        <v>32292.45</v>
      </c>
      <c r="W30" s="396">
        <v>34456.04</v>
      </c>
      <c r="X30" s="405"/>
    </row>
    <row r="31" spans="2:24" ht="15" customHeight="1" x14ac:dyDescent="0.2">
      <c r="B31" s="320" t="s">
        <v>346</v>
      </c>
      <c r="C31" s="708" t="s">
        <v>355</v>
      </c>
      <c r="D31" s="708">
        <v>3598.8</v>
      </c>
      <c r="E31" s="708">
        <v>3688.05</v>
      </c>
      <c r="F31" s="720">
        <v>3688.05</v>
      </c>
      <c r="G31" s="720">
        <v>3821.56</v>
      </c>
      <c r="H31" s="720">
        <v>4203.72</v>
      </c>
      <c r="I31" s="720">
        <v>4292.84</v>
      </c>
      <c r="J31" s="708">
        <v>4612.2299999999996</v>
      </c>
      <c r="K31" s="708">
        <v>5022.26</v>
      </c>
      <c r="L31" s="708">
        <v>5149.83</v>
      </c>
      <c r="M31" s="708">
        <v>5352.22</v>
      </c>
      <c r="N31" s="708">
        <v>5466.22</v>
      </c>
      <c r="O31" s="708">
        <v>5595.77</v>
      </c>
      <c r="P31" s="708">
        <v>5915.29</v>
      </c>
      <c r="Q31" s="708">
        <v>6148.35</v>
      </c>
      <c r="R31" s="708">
        <v>6328.5</v>
      </c>
      <c r="S31" s="708">
        <v>6449.37</v>
      </c>
      <c r="T31" s="708">
        <v>6631.24</v>
      </c>
      <c r="U31" s="708">
        <v>6816.25</v>
      </c>
      <c r="V31" s="396">
        <v>7002.33</v>
      </c>
      <c r="W31" s="396">
        <v>7471.49</v>
      </c>
      <c r="X31" s="405"/>
    </row>
    <row r="32" spans="2:24" ht="15" customHeight="1" x14ac:dyDescent="0.2">
      <c r="B32" s="320"/>
      <c r="C32" s="708"/>
      <c r="D32" s="708"/>
      <c r="E32" s="708"/>
      <c r="F32" s="708"/>
      <c r="G32" s="708"/>
      <c r="H32" s="708"/>
      <c r="I32" s="708"/>
      <c r="J32" s="708"/>
      <c r="K32" s="708"/>
      <c r="L32" s="708"/>
      <c r="M32" s="708"/>
      <c r="N32" s="708"/>
      <c r="O32" s="708"/>
      <c r="P32" s="708"/>
      <c r="Q32" s="708"/>
      <c r="R32" s="708"/>
      <c r="S32" s="708"/>
      <c r="T32" s="708"/>
      <c r="U32" s="708"/>
      <c r="V32" s="396"/>
      <c r="W32" s="396"/>
      <c r="X32" s="405"/>
    </row>
    <row r="33" spans="2:24" ht="15" customHeight="1" x14ac:dyDescent="0.25">
      <c r="B33" s="2141" t="s">
        <v>376</v>
      </c>
      <c r="C33" s="2141"/>
      <c r="D33" s="2141"/>
      <c r="E33" s="2141"/>
      <c r="F33" s="2141"/>
      <c r="G33" s="2141"/>
      <c r="H33" s="2141"/>
      <c r="I33" s="2141"/>
      <c r="J33" s="2141"/>
      <c r="K33" s="2141"/>
      <c r="L33" s="2141"/>
      <c r="M33" s="2141"/>
      <c r="N33" s="2141"/>
      <c r="O33" s="2141"/>
      <c r="P33" s="2141"/>
      <c r="Q33" s="2141"/>
      <c r="R33" s="2141"/>
      <c r="S33" s="2141"/>
      <c r="T33" s="2141"/>
      <c r="U33" s="2141"/>
      <c r="V33" s="733"/>
      <c r="W33" s="733"/>
      <c r="X33" s="405"/>
    </row>
    <row r="34" spans="2:24" ht="13.5" customHeight="1" x14ac:dyDescent="0.2">
      <c r="B34" s="723"/>
      <c r="C34" s="724"/>
      <c r="D34" s="724"/>
      <c r="E34" s="724"/>
      <c r="F34" s="724"/>
      <c r="G34" s="724"/>
      <c r="H34" s="724"/>
      <c r="I34" s="724"/>
      <c r="J34" s="2138"/>
      <c r="K34" s="2138"/>
      <c r="L34" s="2138"/>
      <c r="M34" s="2138"/>
      <c r="N34" s="2138"/>
      <c r="O34" s="2138"/>
      <c r="P34" s="2138"/>
      <c r="Q34" s="2138"/>
      <c r="R34" s="2138"/>
      <c r="S34" s="719"/>
      <c r="T34" s="719"/>
      <c r="U34" s="719"/>
      <c r="V34" s="734"/>
      <c r="W34" s="734"/>
      <c r="X34" s="405"/>
    </row>
    <row r="35" spans="2:24" ht="15" customHeight="1" x14ac:dyDescent="0.2">
      <c r="B35" s="718" t="s">
        <v>341</v>
      </c>
      <c r="C35" s="358"/>
      <c r="D35" s="721"/>
      <c r="E35" s="721"/>
      <c r="F35" s="358"/>
      <c r="G35" s="358"/>
      <c r="H35" s="358"/>
      <c r="I35" s="358"/>
      <c r="J35" s="320"/>
      <c r="K35" s="320"/>
      <c r="L35" s="320"/>
      <c r="M35" s="320"/>
      <c r="N35" s="320"/>
      <c r="O35" s="320"/>
      <c r="P35" s="320"/>
      <c r="Q35" s="320"/>
      <c r="R35" s="320"/>
      <c r="S35" s="719"/>
      <c r="T35" s="719"/>
      <c r="U35" s="719"/>
      <c r="V35" s="734"/>
      <c r="W35" s="734"/>
      <c r="X35" s="405"/>
    </row>
    <row r="36" spans="2:24" ht="15" customHeight="1" x14ac:dyDescent="0.2">
      <c r="B36" s="320" t="s">
        <v>342</v>
      </c>
      <c r="C36" s="708" t="s">
        <v>343</v>
      </c>
      <c r="D36" s="708">
        <v>82237.759999999995</v>
      </c>
      <c r="E36" s="708">
        <v>84277.26</v>
      </c>
      <c r="F36" s="708">
        <v>84277.26</v>
      </c>
      <c r="G36" s="708">
        <v>87328.1</v>
      </c>
      <c r="H36" s="708">
        <v>96060.91</v>
      </c>
      <c r="I36" s="708">
        <v>98097.4</v>
      </c>
      <c r="J36" s="708">
        <v>105395.85</v>
      </c>
      <c r="K36" s="708">
        <v>114765.54</v>
      </c>
      <c r="L36" s="708">
        <v>117680.58</v>
      </c>
      <c r="M36" s="708">
        <v>122305.43</v>
      </c>
      <c r="N36" s="708">
        <v>124910.54</v>
      </c>
      <c r="O36" s="708">
        <v>127870.92</v>
      </c>
      <c r="P36" s="708">
        <v>135172.35</v>
      </c>
      <c r="Q36" s="708">
        <v>140498.14000000001</v>
      </c>
      <c r="R36" s="708">
        <v>144614.74</v>
      </c>
      <c r="S36" s="708">
        <v>147376.88</v>
      </c>
      <c r="T36" s="708">
        <v>151532.91</v>
      </c>
      <c r="U36" s="708">
        <v>155760.68</v>
      </c>
      <c r="V36" s="396">
        <v>160012.95000000001</v>
      </c>
      <c r="W36" s="396">
        <v>170733.82</v>
      </c>
      <c r="X36" s="405"/>
    </row>
    <row r="37" spans="2:24" ht="15" customHeight="1" x14ac:dyDescent="0.2">
      <c r="B37" s="320" t="s">
        <v>344</v>
      </c>
      <c r="C37" s="708" t="s">
        <v>345</v>
      </c>
      <c r="D37" s="708">
        <v>60899.24</v>
      </c>
      <c r="E37" s="708">
        <v>62409.54</v>
      </c>
      <c r="F37" s="708">
        <v>62409.54</v>
      </c>
      <c r="G37" s="708">
        <v>64668.77</v>
      </c>
      <c r="H37" s="708">
        <v>71135.649999999994</v>
      </c>
      <c r="I37" s="708">
        <v>72643.73</v>
      </c>
      <c r="J37" s="708">
        <v>78048.42</v>
      </c>
      <c r="K37" s="708">
        <v>84986.92</v>
      </c>
      <c r="L37" s="708">
        <v>87145.59</v>
      </c>
      <c r="M37" s="708">
        <v>90570.41</v>
      </c>
      <c r="N37" s="708">
        <v>92499.56</v>
      </c>
      <c r="O37" s="708">
        <v>94691.8</v>
      </c>
      <c r="P37" s="708">
        <v>100098.7</v>
      </c>
      <c r="Q37" s="708">
        <v>104042.59</v>
      </c>
      <c r="R37" s="708">
        <v>107091.04</v>
      </c>
      <c r="S37" s="708">
        <v>109136.48</v>
      </c>
      <c r="T37" s="708">
        <v>112214.13</v>
      </c>
      <c r="U37" s="708">
        <v>115344.9</v>
      </c>
      <c r="V37" s="740">
        <v>118493.82</v>
      </c>
      <c r="W37" s="740">
        <v>126432.91</v>
      </c>
      <c r="X37" s="405"/>
    </row>
    <row r="38" spans="2:24" ht="15" customHeight="1" x14ac:dyDescent="0.2">
      <c r="B38" s="320" t="s">
        <v>346</v>
      </c>
      <c r="C38" s="708" t="s">
        <v>347</v>
      </c>
      <c r="D38" s="708">
        <v>52588.01</v>
      </c>
      <c r="E38" s="708">
        <v>53892.19</v>
      </c>
      <c r="F38" s="708">
        <v>53892.19</v>
      </c>
      <c r="G38" s="708">
        <v>55843.09</v>
      </c>
      <c r="H38" s="708">
        <v>61427.4</v>
      </c>
      <c r="I38" s="708">
        <v>62729.66</v>
      </c>
      <c r="J38" s="708">
        <v>67396.75</v>
      </c>
      <c r="K38" s="708">
        <v>73388.320000000007</v>
      </c>
      <c r="L38" s="708">
        <v>75252.38</v>
      </c>
      <c r="M38" s="708">
        <v>78209.8</v>
      </c>
      <c r="N38" s="708">
        <v>79875.67</v>
      </c>
      <c r="O38" s="708">
        <v>81768.72</v>
      </c>
      <c r="P38" s="708">
        <v>86437.71</v>
      </c>
      <c r="Q38" s="708">
        <v>89843.36</v>
      </c>
      <c r="R38" s="708">
        <v>92475.77</v>
      </c>
      <c r="S38" s="708">
        <v>94242.06</v>
      </c>
      <c r="T38" s="708">
        <v>96899.69</v>
      </c>
      <c r="U38" s="708">
        <v>99603.19</v>
      </c>
      <c r="V38" s="396">
        <v>102322.36</v>
      </c>
      <c r="W38" s="396">
        <v>109177.96</v>
      </c>
      <c r="X38" s="405"/>
    </row>
    <row r="39" spans="2:24" ht="15" customHeight="1" x14ac:dyDescent="0.2">
      <c r="B39" s="320" t="s">
        <v>348</v>
      </c>
      <c r="C39" s="320" t="s">
        <v>349</v>
      </c>
      <c r="D39" s="708">
        <v>11281.69</v>
      </c>
      <c r="E39" s="708">
        <v>11561.48</v>
      </c>
      <c r="F39" s="320">
        <v>11561.48</v>
      </c>
      <c r="G39" s="320">
        <v>11980.01</v>
      </c>
      <c r="H39" s="320">
        <v>13178.01</v>
      </c>
      <c r="I39" s="320">
        <v>13457.38</v>
      </c>
      <c r="J39" s="708">
        <v>14458.61</v>
      </c>
      <c r="K39" s="708">
        <v>15743.98</v>
      </c>
      <c r="L39" s="708">
        <v>16143.88</v>
      </c>
      <c r="M39" s="708">
        <v>16778.330000000002</v>
      </c>
      <c r="N39" s="708">
        <v>17135.71</v>
      </c>
      <c r="O39" s="708">
        <v>17541.830000000002</v>
      </c>
      <c r="P39" s="708">
        <v>18543.47</v>
      </c>
      <c r="Q39" s="708">
        <v>19274.080000000002</v>
      </c>
      <c r="R39" s="708">
        <v>19838.810000000001</v>
      </c>
      <c r="S39" s="708">
        <v>20217.73</v>
      </c>
      <c r="T39" s="708">
        <v>20787.87</v>
      </c>
      <c r="U39" s="708">
        <v>21367.85</v>
      </c>
      <c r="V39" s="396">
        <v>21951.19</v>
      </c>
      <c r="W39" s="396">
        <v>23421.919999999998</v>
      </c>
      <c r="X39" s="405"/>
    </row>
    <row r="40" spans="2:24" ht="10.5" customHeight="1" x14ac:dyDescent="0.25">
      <c r="B40" s="725"/>
      <c r="C40" s="710"/>
      <c r="D40" s="711"/>
      <c r="E40" s="711"/>
      <c r="F40" s="726"/>
      <c r="G40" s="726"/>
      <c r="H40" s="726"/>
      <c r="I40" s="726"/>
      <c r="J40" s="726"/>
      <c r="K40" s="726"/>
      <c r="L40" s="726"/>
      <c r="M40" s="726"/>
      <c r="N40" s="726"/>
      <c r="O40" s="726"/>
      <c r="P40" s="726"/>
      <c r="Q40" s="717"/>
      <c r="R40" s="717"/>
      <c r="S40" s="717"/>
      <c r="T40" s="717"/>
      <c r="U40" s="717"/>
      <c r="V40" s="737"/>
      <c r="W40" s="737"/>
    </row>
    <row r="41" spans="2:24" ht="15.75" x14ac:dyDescent="0.25">
      <c r="B41" s="714" t="s">
        <v>350</v>
      </c>
      <c r="C41" s="710"/>
      <c r="D41" s="711"/>
      <c r="E41" s="711"/>
      <c r="F41" s="713"/>
      <c r="G41" s="713"/>
      <c r="H41" s="713"/>
      <c r="I41" s="713"/>
      <c r="J41" s="713"/>
      <c r="K41" s="713"/>
      <c r="L41" s="713"/>
      <c r="M41" s="713"/>
      <c r="N41" s="713"/>
      <c r="O41" s="715"/>
      <c r="P41" s="715"/>
      <c r="Q41" s="717"/>
      <c r="R41" s="717"/>
      <c r="S41" s="717"/>
      <c r="T41" s="717"/>
      <c r="U41" s="717"/>
      <c r="V41" s="737"/>
      <c r="W41" s="737"/>
    </row>
    <row r="42" spans="2:24" x14ac:dyDescent="0.2">
      <c r="B42" s="320" t="s">
        <v>342</v>
      </c>
      <c r="C42" s="320" t="s">
        <v>351</v>
      </c>
      <c r="D42" s="708">
        <v>40584.230000000003</v>
      </c>
      <c r="E42" s="708">
        <v>41590.720000000001</v>
      </c>
      <c r="F42" s="708">
        <v>41590.720000000001</v>
      </c>
      <c r="G42" s="708">
        <v>43096.3</v>
      </c>
      <c r="H42" s="708">
        <v>47405.93</v>
      </c>
      <c r="I42" s="708">
        <v>48410.94</v>
      </c>
      <c r="J42" s="708">
        <v>52012.71</v>
      </c>
      <c r="K42" s="708">
        <v>56636.639999999999</v>
      </c>
      <c r="L42" s="708">
        <v>58075.21</v>
      </c>
      <c r="M42" s="708">
        <v>60357.57</v>
      </c>
      <c r="N42" s="708">
        <v>61643.19</v>
      </c>
      <c r="O42" s="708">
        <v>63104.13</v>
      </c>
      <c r="P42" s="708">
        <v>66707.38</v>
      </c>
      <c r="Q42" s="708">
        <v>69335.649999999994</v>
      </c>
      <c r="R42" s="708">
        <v>71367.179999999993</v>
      </c>
      <c r="S42" s="709">
        <v>72730.289999999994</v>
      </c>
      <c r="T42" s="709">
        <v>74781.279999999999</v>
      </c>
      <c r="U42" s="709">
        <v>76867.679999999993</v>
      </c>
      <c r="V42" s="738">
        <v>78996.17</v>
      </c>
      <c r="W42" s="1951">
        <v>84256.9</v>
      </c>
    </row>
    <row r="43" spans="2:24" x14ac:dyDescent="0.2">
      <c r="B43" s="320" t="s">
        <v>344</v>
      </c>
      <c r="C43" s="320" t="s">
        <v>352</v>
      </c>
      <c r="D43" s="708">
        <v>35597.56</v>
      </c>
      <c r="E43" s="708">
        <v>36480.379999999997</v>
      </c>
      <c r="F43" s="708">
        <v>36480.379999999997</v>
      </c>
      <c r="G43" s="708">
        <v>37800.97</v>
      </c>
      <c r="H43" s="708">
        <v>41581.07</v>
      </c>
      <c r="I43" s="708">
        <v>42462.59</v>
      </c>
      <c r="J43" s="708">
        <v>45621.81</v>
      </c>
      <c r="K43" s="708">
        <v>49677.59</v>
      </c>
      <c r="L43" s="708">
        <v>50939.4</v>
      </c>
      <c r="M43" s="708">
        <v>52941.32</v>
      </c>
      <c r="N43" s="708">
        <v>54068.97</v>
      </c>
      <c r="O43" s="708">
        <v>55350.400000000001</v>
      </c>
      <c r="P43" s="708">
        <v>58510.91</v>
      </c>
      <c r="Q43" s="708">
        <v>60816.24</v>
      </c>
      <c r="R43" s="708">
        <v>62598.16</v>
      </c>
      <c r="S43" s="709">
        <v>63793.78</v>
      </c>
      <c r="T43" s="709">
        <v>65592.759999999995</v>
      </c>
      <c r="U43" s="709">
        <v>67422.8</v>
      </c>
      <c r="V43" s="738">
        <v>69263.44</v>
      </c>
      <c r="W43" s="738">
        <v>73904.09</v>
      </c>
    </row>
    <row r="44" spans="2:24" x14ac:dyDescent="0.2">
      <c r="B44" s="710"/>
      <c r="C44" s="710"/>
      <c r="D44" s="711"/>
      <c r="E44" s="711"/>
      <c r="F44" s="712"/>
      <c r="G44" s="712"/>
      <c r="H44" s="712"/>
      <c r="I44" s="712"/>
      <c r="J44" s="712"/>
      <c r="K44" s="712"/>
      <c r="L44" s="713"/>
      <c r="M44" s="713"/>
      <c r="N44" s="713"/>
      <c r="O44" s="713"/>
      <c r="P44" s="713"/>
      <c r="Q44" s="713"/>
      <c r="R44" s="713"/>
      <c r="S44" s="709"/>
      <c r="T44" s="709"/>
      <c r="U44" s="709"/>
      <c r="V44" s="738"/>
      <c r="W44" s="738"/>
    </row>
    <row r="45" spans="2:24" ht="15.75" x14ac:dyDescent="0.25">
      <c r="B45" s="714" t="s">
        <v>353</v>
      </c>
      <c r="C45" s="710"/>
      <c r="D45" s="711"/>
      <c r="E45" s="711"/>
      <c r="F45" s="713"/>
      <c r="G45" s="713"/>
      <c r="H45" s="713"/>
      <c r="I45" s="713"/>
      <c r="J45" s="713"/>
      <c r="K45" s="713"/>
      <c r="L45" s="713"/>
      <c r="M45" s="713"/>
      <c r="N45" s="713"/>
      <c r="O45" s="715"/>
      <c r="P45" s="715"/>
      <c r="Q45" s="715"/>
      <c r="R45" s="715"/>
      <c r="S45" s="709"/>
      <c r="T45" s="709"/>
      <c r="U45" s="709"/>
      <c r="V45" s="738"/>
      <c r="W45" s="738"/>
    </row>
    <row r="46" spans="2:24" x14ac:dyDescent="0.2">
      <c r="B46" s="320" t="s">
        <v>342</v>
      </c>
      <c r="C46" s="320" t="s">
        <v>354</v>
      </c>
      <c r="D46" s="708">
        <v>82237.759999999995</v>
      </c>
      <c r="E46" s="708">
        <v>84277.26</v>
      </c>
      <c r="F46" s="708">
        <v>84277.26</v>
      </c>
      <c r="G46" s="708">
        <v>87328.1</v>
      </c>
      <c r="H46" s="708">
        <v>96060.91</v>
      </c>
      <c r="I46" s="708">
        <v>98097.4</v>
      </c>
      <c r="J46" s="708">
        <v>105395.85</v>
      </c>
      <c r="K46" s="708">
        <v>114765.54</v>
      </c>
      <c r="L46" s="708">
        <v>117680.58</v>
      </c>
      <c r="M46" s="708">
        <v>122305.43</v>
      </c>
      <c r="N46" s="708">
        <v>124910.54</v>
      </c>
      <c r="O46" s="708">
        <v>127870.92</v>
      </c>
      <c r="P46" s="708">
        <v>135172.35</v>
      </c>
      <c r="Q46" s="708">
        <v>140498.14000000001</v>
      </c>
      <c r="R46" s="708">
        <v>144614.74</v>
      </c>
      <c r="S46" s="709">
        <v>147376.88</v>
      </c>
      <c r="T46" s="709">
        <v>151532.91</v>
      </c>
      <c r="U46" s="709">
        <v>155760.68</v>
      </c>
      <c r="V46" s="396">
        <v>160012.95000000001</v>
      </c>
      <c r="W46" s="396">
        <v>170733.82</v>
      </c>
    </row>
    <row r="47" spans="2:24" x14ac:dyDescent="0.2">
      <c r="B47" s="320" t="s">
        <v>344</v>
      </c>
      <c r="C47" s="320" t="s">
        <v>345</v>
      </c>
      <c r="D47" s="708">
        <v>24403.62</v>
      </c>
      <c r="E47" s="708">
        <v>25008.83</v>
      </c>
      <c r="F47" s="708">
        <v>25008.83</v>
      </c>
      <c r="G47" s="708">
        <v>25914.15</v>
      </c>
      <c r="H47" s="708">
        <v>28505.57</v>
      </c>
      <c r="I47" s="708">
        <v>29109.89</v>
      </c>
      <c r="J47" s="708">
        <v>31275.67</v>
      </c>
      <c r="K47" s="708">
        <v>34056.080000000002</v>
      </c>
      <c r="L47" s="708">
        <v>34921.1</v>
      </c>
      <c r="M47" s="708">
        <v>36293.5</v>
      </c>
      <c r="N47" s="708">
        <v>37066.550000000003</v>
      </c>
      <c r="O47" s="708">
        <v>37945.03</v>
      </c>
      <c r="P47" s="708">
        <v>40111.69</v>
      </c>
      <c r="Q47" s="708">
        <v>41692.089999999997</v>
      </c>
      <c r="R47" s="708">
        <v>42913.67</v>
      </c>
      <c r="S47" s="709">
        <v>43733.32</v>
      </c>
      <c r="T47" s="709">
        <v>44966.6</v>
      </c>
      <c r="U47" s="709">
        <v>46221.17</v>
      </c>
      <c r="V47" s="396">
        <v>47483.01</v>
      </c>
      <c r="W47" s="396">
        <v>50664.37</v>
      </c>
    </row>
    <row r="48" spans="2:24" x14ac:dyDescent="0.2">
      <c r="B48" s="320" t="s">
        <v>346</v>
      </c>
      <c r="C48" s="320" t="s">
        <v>347</v>
      </c>
      <c r="D48" s="708">
        <v>20413.02</v>
      </c>
      <c r="E48" s="708">
        <v>20919.259999999998</v>
      </c>
      <c r="F48" s="708">
        <v>20919.259999999998</v>
      </c>
      <c r="G48" s="708">
        <v>21676.54</v>
      </c>
      <c r="H48" s="708">
        <v>23844.19</v>
      </c>
      <c r="I48" s="708">
        <v>24349.69</v>
      </c>
      <c r="J48" s="708">
        <v>26161.31</v>
      </c>
      <c r="K48" s="708">
        <v>28487.05</v>
      </c>
      <c r="L48" s="708">
        <v>29210.62</v>
      </c>
      <c r="M48" s="708">
        <v>30358.6</v>
      </c>
      <c r="N48" s="708">
        <v>31005.24</v>
      </c>
      <c r="O48" s="708">
        <v>31740.06</v>
      </c>
      <c r="P48" s="708">
        <v>33552.42</v>
      </c>
      <c r="Q48" s="708">
        <v>34874.39</v>
      </c>
      <c r="R48" s="708">
        <v>35896.21</v>
      </c>
      <c r="S48" s="709">
        <v>36581.83</v>
      </c>
      <c r="T48" s="709">
        <v>37613.440000000002</v>
      </c>
      <c r="U48" s="709">
        <v>38662.85</v>
      </c>
      <c r="V48" s="738">
        <v>39718.35</v>
      </c>
      <c r="W48" s="738">
        <v>42379.48</v>
      </c>
    </row>
    <row r="49" spans="2:23" x14ac:dyDescent="0.2">
      <c r="B49" s="320" t="s">
        <v>348</v>
      </c>
      <c r="C49" s="320" t="s">
        <v>355</v>
      </c>
      <c r="D49" s="708">
        <v>5640.85</v>
      </c>
      <c r="E49" s="708">
        <v>5780.74</v>
      </c>
      <c r="F49" s="708">
        <v>5780.74</v>
      </c>
      <c r="G49" s="708">
        <v>5990</v>
      </c>
      <c r="H49" s="708">
        <v>6589</v>
      </c>
      <c r="I49" s="708">
        <v>6728.69</v>
      </c>
      <c r="J49" s="708">
        <v>7229.3</v>
      </c>
      <c r="K49" s="708">
        <v>7871.98</v>
      </c>
      <c r="L49" s="708">
        <v>8071.93</v>
      </c>
      <c r="M49" s="708">
        <v>8389.16</v>
      </c>
      <c r="N49" s="708">
        <v>8567.85</v>
      </c>
      <c r="O49" s="708">
        <v>8770.91</v>
      </c>
      <c r="P49" s="708">
        <v>9271.73</v>
      </c>
      <c r="Q49" s="708">
        <v>9637.0400000000009</v>
      </c>
      <c r="R49" s="708">
        <v>9919.41</v>
      </c>
      <c r="S49" s="709">
        <v>10108.870000000001</v>
      </c>
      <c r="T49" s="709">
        <v>10393.94</v>
      </c>
      <c r="U49" s="709">
        <v>10683.93</v>
      </c>
      <c r="V49" s="738">
        <v>10975.6</v>
      </c>
      <c r="W49" s="738">
        <v>11710.97</v>
      </c>
    </row>
    <row r="50" spans="2:23" ht="9" customHeight="1" x14ac:dyDescent="0.2">
      <c r="B50" s="710"/>
      <c r="C50" s="710"/>
      <c r="D50" s="711"/>
      <c r="E50" s="711"/>
      <c r="F50" s="712"/>
      <c r="G50" s="712"/>
      <c r="H50" s="712"/>
      <c r="I50" s="712"/>
      <c r="J50" s="712"/>
      <c r="K50" s="712"/>
      <c r="L50" s="713"/>
      <c r="M50" s="713"/>
      <c r="N50" s="713"/>
      <c r="O50" s="713"/>
      <c r="P50" s="713"/>
      <c r="Q50" s="713"/>
      <c r="R50" s="713"/>
      <c r="S50" s="709"/>
      <c r="T50" s="709"/>
      <c r="U50" s="709"/>
      <c r="V50" s="738"/>
      <c r="W50" s="738"/>
    </row>
    <row r="51" spans="2:23" ht="15.75" x14ac:dyDescent="0.25">
      <c r="B51" s="714" t="s">
        <v>356</v>
      </c>
      <c r="C51" s="710"/>
      <c r="D51" s="711"/>
      <c r="E51" s="711"/>
      <c r="F51" s="713"/>
      <c r="G51" s="713"/>
      <c r="H51" s="713"/>
      <c r="I51" s="713"/>
      <c r="J51" s="713"/>
      <c r="K51" s="713"/>
      <c r="L51" s="713"/>
      <c r="M51" s="713"/>
      <c r="N51" s="713"/>
      <c r="O51" s="715"/>
      <c r="P51" s="715"/>
      <c r="Q51" s="715"/>
      <c r="R51" s="715"/>
      <c r="S51" s="709"/>
      <c r="T51" s="709"/>
      <c r="U51" s="709"/>
      <c r="V51" s="738"/>
      <c r="W51" s="738"/>
    </row>
    <row r="52" spans="2:23" x14ac:dyDescent="0.2">
      <c r="B52" s="320" t="s">
        <v>342</v>
      </c>
      <c r="C52" s="320" t="s">
        <v>354</v>
      </c>
      <c r="D52" s="708">
        <v>58296.17</v>
      </c>
      <c r="E52" s="708">
        <v>59741.919999999998</v>
      </c>
      <c r="F52" s="708">
        <v>59741.919999999998</v>
      </c>
      <c r="G52" s="708">
        <v>61904.58</v>
      </c>
      <c r="H52" s="708">
        <v>68095.039999999994</v>
      </c>
      <c r="I52" s="708">
        <v>69538.649999999994</v>
      </c>
      <c r="J52" s="708">
        <v>74712.33</v>
      </c>
      <c r="K52" s="708">
        <v>81354.259999999995</v>
      </c>
      <c r="L52" s="708">
        <v>83420.66</v>
      </c>
      <c r="M52" s="708">
        <v>86699.09</v>
      </c>
      <c r="N52" s="708">
        <v>88545.78</v>
      </c>
      <c r="O52" s="708">
        <v>90644.31</v>
      </c>
      <c r="P52" s="708">
        <v>95820.1</v>
      </c>
      <c r="Q52" s="708">
        <v>99595.41</v>
      </c>
      <c r="R52" s="708">
        <v>102513.56</v>
      </c>
      <c r="S52" s="709">
        <v>104471.57</v>
      </c>
      <c r="T52" s="709">
        <v>107417.67</v>
      </c>
      <c r="U52" s="709">
        <v>110414.62</v>
      </c>
      <c r="V52" s="738">
        <v>113428.94</v>
      </c>
      <c r="W52" s="738">
        <v>121028.68</v>
      </c>
    </row>
    <row r="53" spans="2:23" x14ac:dyDescent="0.2">
      <c r="B53" s="320" t="s">
        <v>344</v>
      </c>
      <c r="C53" s="320" t="s">
        <v>357</v>
      </c>
      <c r="D53" s="708">
        <v>25148.76</v>
      </c>
      <c r="E53" s="708">
        <v>25772.45</v>
      </c>
      <c r="F53" s="708">
        <v>25772.45</v>
      </c>
      <c r="G53" s="708">
        <v>26705.41</v>
      </c>
      <c r="H53" s="708">
        <v>29375.95</v>
      </c>
      <c r="I53" s="708">
        <v>29998.720000000001</v>
      </c>
      <c r="J53" s="708">
        <v>32230.62</v>
      </c>
      <c r="K53" s="708">
        <v>35095.919999999998</v>
      </c>
      <c r="L53" s="708">
        <v>35987.360000000001</v>
      </c>
      <c r="M53" s="708">
        <v>37401.660000000003</v>
      </c>
      <c r="N53" s="708">
        <v>38198.32</v>
      </c>
      <c r="O53" s="708">
        <v>39103.620000000003</v>
      </c>
      <c r="P53" s="708">
        <v>41336.44</v>
      </c>
      <c r="Q53" s="708">
        <v>42965.1</v>
      </c>
      <c r="R53" s="708">
        <v>44223.98</v>
      </c>
      <c r="S53" s="709">
        <v>45068.66</v>
      </c>
      <c r="T53" s="709">
        <v>46339.6</v>
      </c>
      <c r="U53" s="709">
        <v>47632.47</v>
      </c>
      <c r="V53" s="738">
        <v>48932.84</v>
      </c>
      <c r="W53" s="738">
        <v>52211.34</v>
      </c>
    </row>
    <row r="54" spans="2:23" x14ac:dyDescent="0.2">
      <c r="B54" s="320" t="s">
        <v>346</v>
      </c>
      <c r="C54" s="320" t="s">
        <v>355</v>
      </c>
      <c r="D54" s="708">
        <v>3598.8</v>
      </c>
      <c r="E54" s="708">
        <v>3688.05</v>
      </c>
      <c r="F54" s="708">
        <v>3688.05</v>
      </c>
      <c r="G54" s="708">
        <v>3821.56</v>
      </c>
      <c r="H54" s="708">
        <v>4203.72</v>
      </c>
      <c r="I54" s="708">
        <v>4292.84</v>
      </c>
      <c r="J54" s="708">
        <v>4612.2299999999996</v>
      </c>
      <c r="K54" s="708">
        <v>5022.26</v>
      </c>
      <c r="L54" s="708">
        <v>5149.83</v>
      </c>
      <c r="M54" s="708">
        <v>5352.22</v>
      </c>
      <c r="N54" s="708">
        <v>5466.22</v>
      </c>
      <c r="O54" s="708">
        <v>5595.77</v>
      </c>
      <c r="P54" s="708">
        <v>5915.29</v>
      </c>
      <c r="Q54" s="708">
        <v>6148.35</v>
      </c>
      <c r="R54" s="708">
        <v>6328.5</v>
      </c>
      <c r="S54" s="709">
        <v>6449.37</v>
      </c>
      <c r="T54" s="709">
        <v>6631.24</v>
      </c>
      <c r="U54" s="709">
        <v>6816.25</v>
      </c>
      <c r="V54" s="738">
        <v>7002.33</v>
      </c>
      <c r="W54" s="738">
        <v>7471.49</v>
      </c>
    </row>
    <row r="55" spans="2:23" x14ac:dyDescent="0.25">
      <c r="B55" s="715"/>
      <c r="C55" s="715"/>
      <c r="D55" s="716"/>
      <c r="E55" s="716"/>
      <c r="F55" s="716"/>
      <c r="G55" s="716"/>
      <c r="H55" s="716"/>
      <c r="I55" s="716"/>
      <c r="J55" s="716"/>
      <c r="K55" s="716"/>
      <c r="L55" s="715"/>
      <c r="M55" s="715"/>
      <c r="N55" s="715"/>
      <c r="O55" s="715"/>
      <c r="P55" s="715"/>
      <c r="Q55" s="715"/>
      <c r="R55" s="715"/>
      <c r="S55" s="709"/>
      <c r="T55" s="709"/>
      <c r="U55" s="709"/>
      <c r="V55" s="738"/>
      <c r="W55" s="738"/>
    </row>
    <row r="56" spans="2:23" ht="15.75" customHeight="1" x14ac:dyDescent="0.25">
      <c r="B56" s="2143" t="s">
        <v>855</v>
      </c>
      <c r="C56" s="2143"/>
      <c r="D56" s="2143"/>
      <c r="E56" s="2143"/>
      <c r="F56" s="2143"/>
      <c r="G56" s="2143"/>
      <c r="H56" s="2143"/>
      <c r="I56" s="2143"/>
      <c r="J56" s="2143"/>
      <c r="K56" s="2143"/>
      <c r="L56" s="2143"/>
      <c r="M56" s="2143"/>
      <c r="N56" s="2143"/>
      <c r="O56" s="2143"/>
      <c r="P56" s="2143"/>
      <c r="Q56" s="2143"/>
      <c r="R56" s="2143"/>
      <c r="S56" s="2143"/>
      <c r="T56" s="2143"/>
      <c r="U56" s="2143"/>
      <c r="V56" s="2143"/>
      <c r="W56" s="2143"/>
    </row>
    <row r="57" spans="2:23" x14ac:dyDescent="0.2">
      <c r="B57" s="715"/>
      <c r="C57" s="717"/>
      <c r="D57" s="717"/>
      <c r="E57" s="717"/>
      <c r="F57" s="2139"/>
      <c r="G57" s="2139"/>
      <c r="H57" s="2139"/>
      <c r="I57" s="2139"/>
      <c r="J57" s="2139"/>
      <c r="K57" s="2139"/>
      <c r="L57" s="2139"/>
      <c r="M57" s="2139"/>
      <c r="N57" s="2139"/>
      <c r="O57" s="715"/>
      <c r="P57" s="715"/>
      <c r="Q57" s="717"/>
      <c r="R57" s="715"/>
      <c r="S57" s="717"/>
      <c r="T57" s="717"/>
      <c r="U57" s="717"/>
      <c r="V57" s="739"/>
      <c r="W57" s="739"/>
    </row>
    <row r="58" spans="2:23" ht="15.75" x14ac:dyDescent="0.25">
      <c r="B58" s="714" t="s">
        <v>341</v>
      </c>
      <c r="C58" s="710"/>
      <c r="D58" s="711"/>
      <c r="E58" s="711"/>
      <c r="F58" s="713"/>
      <c r="G58" s="713"/>
      <c r="H58" s="713"/>
      <c r="I58" s="713"/>
      <c r="J58" s="713"/>
      <c r="K58" s="713"/>
      <c r="L58" s="713"/>
      <c r="M58" s="713"/>
      <c r="N58" s="713"/>
      <c r="O58" s="715"/>
      <c r="P58" s="715"/>
      <c r="Q58" s="717"/>
      <c r="R58" s="715"/>
      <c r="S58" s="717"/>
      <c r="T58" s="717"/>
      <c r="U58" s="717"/>
      <c r="V58" s="739"/>
      <c r="W58" s="739"/>
    </row>
    <row r="59" spans="2:23" x14ac:dyDescent="0.2">
      <c r="B59" s="320" t="s">
        <v>342</v>
      </c>
      <c r="C59" s="320" t="s">
        <v>343</v>
      </c>
      <c r="D59" s="708">
        <v>86079</v>
      </c>
      <c r="E59" s="708">
        <v>88213.759999999995</v>
      </c>
      <c r="F59" s="708">
        <v>89921</v>
      </c>
      <c r="G59" s="708">
        <v>93176.14</v>
      </c>
      <c r="H59" s="708">
        <v>102493.75</v>
      </c>
      <c r="I59" s="708">
        <v>104666.62</v>
      </c>
      <c r="J59" s="708">
        <v>112453.82</v>
      </c>
      <c r="K59" s="708">
        <v>122450.96</v>
      </c>
      <c r="L59" s="708">
        <v>125561.21</v>
      </c>
      <c r="M59" s="708">
        <v>130495.77</v>
      </c>
      <c r="N59" s="708">
        <v>133275.32999999999</v>
      </c>
      <c r="O59" s="708">
        <v>136433.96</v>
      </c>
      <c r="P59" s="708">
        <v>144224.34</v>
      </c>
      <c r="Q59" s="708">
        <v>149906.78</v>
      </c>
      <c r="R59" s="708">
        <v>154299.04999999999</v>
      </c>
      <c r="S59" s="709">
        <v>157246.16</v>
      </c>
      <c r="T59" s="709">
        <v>161680.5</v>
      </c>
      <c r="U59" s="709">
        <v>166191.39000000001</v>
      </c>
      <c r="V59" s="738">
        <v>170278.41</v>
      </c>
      <c r="W59" s="738">
        <v>182167.21</v>
      </c>
    </row>
    <row r="60" spans="2:23" x14ac:dyDescent="0.2">
      <c r="B60" s="320" t="s">
        <v>344</v>
      </c>
      <c r="C60" s="320" t="s">
        <v>345</v>
      </c>
      <c r="D60" s="708">
        <v>60899.24</v>
      </c>
      <c r="E60" s="708">
        <v>62409.54</v>
      </c>
      <c r="F60" s="708">
        <v>62409.54</v>
      </c>
      <c r="G60" s="708">
        <v>64668.77</v>
      </c>
      <c r="H60" s="708">
        <v>71135.649999999994</v>
      </c>
      <c r="I60" s="708">
        <v>72643.73</v>
      </c>
      <c r="J60" s="708">
        <v>78048.42</v>
      </c>
      <c r="K60" s="708">
        <v>84986.92</v>
      </c>
      <c r="L60" s="708">
        <v>87145.59</v>
      </c>
      <c r="M60" s="708">
        <v>90570.41</v>
      </c>
      <c r="N60" s="708">
        <v>92499.56</v>
      </c>
      <c r="O60" s="708">
        <v>94691.8</v>
      </c>
      <c r="P60" s="708">
        <v>100098.7</v>
      </c>
      <c r="Q60" s="708">
        <v>104042.59</v>
      </c>
      <c r="R60" s="708">
        <v>107091.04</v>
      </c>
      <c r="S60" s="709">
        <v>109136.48</v>
      </c>
      <c r="T60" s="709">
        <v>112214.13</v>
      </c>
      <c r="U60" s="709">
        <v>115344.9</v>
      </c>
      <c r="V60" s="740">
        <v>118493.82</v>
      </c>
      <c r="W60" s="740">
        <v>126432.91</v>
      </c>
    </row>
    <row r="61" spans="2:23" x14ac:dyDescent="0.2">
      <c r="B61" s="320" t="s">
        <v>346</v>
      </c>
      <c r="C61" s="320" t="s">
        <v>347</v>
      </c>
      <c r="D61" s="708">
        <v>52588.01</v>
      </c>
      <c r="E61" s="708">
        <v>53892.19</v>
      </c>
      <c r="F61" s="708">
        <v>53892.19</v>
      </c>
      <c r="G61" s="708">
        <v>55843.09</v>
      </c>
      <c r="H61" s="708">
        <v>61427.4</v>
      </c>
      <c r="I61" s="708">
        <v>62729.66</v>
      </c>
      <c r="J61" s="708">
        <v>67396.75</v>
      </c>
      <c r="K61" s="708">
        <v>73388.320000000007</v>
      </c>
      <c r="L61" s="708">
        <v>75252.38</v>
      </c>
      <c r="M61" s="708">
        <v>78209.8</v>
      </c>
      <c r="N61" s="708">
        <v>79875.67</v>
      </c>
      <c r="O61" s="708">
        <v>81768.72</v>
      </c>
      <c r="P61" s="708">
        <v>86437.71</v>
      </c>
      <c r="Q61" s="708">
        <v>89843.36</v>
      </c>
      <c r="R61" s="708">
        <v>92475.77</v>
      </c>
      <c r="S61" s="709">
        <v>94242.06</v>
      </c>
      <c r="T61" s="709">
        <v>96899.69</v>
      </c>
      <c r="U61" s="709">
        <v>99603.19</v>
      </c>
      <c r="V61" s="396">
        <v>102322.36</v>
      </c>
      <c r="W61" s="396">
        <v>109177.96</v>
      </c>
    </row>
    <row r="62" spans="2:23" x14ac:dyDescent="0.2">
      <c r="B62" s="320" t="s">
        <v>348</v>
      </c>
      <c r="C62" s="320" t="s">
        <v>349</v>
      </c>
      <c r="D62" s="708">
        <v>11281.69</v>
      </c>
      <c r="E62" s="708">
        <v>11561.48</v>
      </c>
      <c r="F62" s="708">
        <v>11561.48</v>
      </c>
      <c r="G62" s="708">
        <v>11980.01</v>
      </c>
      <c r="H62" s="708">
        <v>13178.01</v>
      </c>
      <c r="I62" s="708">
        <v>13457.38</v>
      </c>
      <c r="J62" s="708">
        <v>14458.61</v>
      </c>
      <c r="K62" s="708">
        <v>15743.98</v>
      </c>
      <c r="L62" s="708">
        <v>16143.88</v>
      </c>
      <c r="M62" s="708">
        <v>16778.330000000002</v>
      </c>
      <c r="N62" s="708">
        <v>17135.71</v>
      </c>
      <c r="O62" s="708">
        <v>17541.830000000002</v>
      </c>
      <c r="P62" s="708">
        <v>18543.47</v>
      </c>
      <c r="Q62" s="708">
        <v>19274.080000000002</v>
      </c>
      <c r="R62" s="708">
        <v>19838.810000000001</v>
      </c>
      <c r="S62" s="709">
        <v>20217.73</v>
      </c>
      <c r="T62" s="709">
        <v>20787.87</v>
      </c>
      <c r="U62" s="709">
        <v>21367.85</v>
      </c>
      <c r="V62" s="396">
        <v>21951.19</v>
      </c>
      <c r="W62" s="396">
        <v>23421.919999999998</v>
      </c>
    </row>
    <row r="63" spans="2:23" ht="8.25" customHeight="1" x14ac:dyDescent="0.2">
      <c r="B63" s="320"/>
      <c r="C63" s="320"/>
      <c r="D63" s="708"/>
      <c r="E63" s="708"/>
      <c r="F63" s="708"/>
      <c r="G63" s="708"/>
      <c r="H63" s="708"/>
      <c r="I63" s="708"/>
      <c r="J63" s="708"/>
      <c r="K63" s="708"/>
      <c r="L63" s="708"/>
      <c r="M63" s="708"/>
      <c r="N63" s="708"/>
      <c r="O63" s="708"/>
      <c r="P63" s="708"/>
      <c r="Q63" s="708"/>
      <c r="R63" s="708"/>
      <c r="S63" s="709"/>
      <c r="T63" s="709"/>
      <c r="U63" s="709"/>
      <c r="V63" s="738"/>
      <c r="W63" s="738"/>
    </row>
    <row r="64" spans="2:23" ht="15.75" x14ac:dyDescent="0.25">
      <c r="B64" s="714" t="s">
        <v>350</v>
      </c>
      <c r="C64" s="710"/>
      <c r="D64" s="711"/>
      <c r="E64" s="711"/>
      <c r="F64" s="713"/>
      <c r="G64" s="713"/>
      <c r="H64" s="713"/>
      <c r="I64" s="713"/>
      <c r="J64" s="713"/>
      <c r="K64" s="713"/>
      <c r="L64" s="713"/>
      <c r="M64" s="713"/>
      <c r="N64" s="713"/>
      <c r="O64" s="715"/>
      <c r="P64" s="715"/>
      <c r="Q64" s="715"/>
      <c r="R64" s="715"/>
      <c r="S64" s="709"/>
      <c r="T64" s="709"/>
      <c r="U64" s="709"/>
      <c r="V64" s="738"/>
      <c r="W64" s="738"/>
    </row>
    <row r="65" spans="2:23" x14ac:dyDescent="0.2">
      <c r="B65" s="320" t="s">
        <v>342</v>
      </c>
      <c r="C65" s="320" t="s">
        <v>351</v>
      </c>
      <c r="D65" s="708">
        <v>40584.230000000003</v>
      </c>
      <c r="E65" s="708">
        <v>41590.720000000001</v>
      </c>
      <c r="F65" s="708">
        <v>41590.720000000001</v>
      </c>
      <c r="G65" s="708">
        <v>43096.3</v>
      </c>
      <c r="H65" s="708">
        <v>47405.93</v>
      </c>
      <c r="I65" s="708">
        <v>48410.94</v>
      </c>
      <c r="J65" s="708">
        <v>52012.71</v>
      </c>
      <c r="K65" s="708">
        <v>56636.639999999999</v>
      </c>
      <c r="L65" s="708">
        <v>58075.21</v>
      </c>
      <c r="M65" s="708">
        <v>60357.57</v>
      </c>
      <c r="N65" s="708">
        <v>61643.19</v>
      </c>
      <c r="O65" s="708">
        <v>63104.13</v>
      </c>
      <c r="P65" s="708">
        <v>66707.38</v>
      </c>
      <c r="Q65" s="708">
        <v>69335.649999999994</v>
      </c>
      <c r="R65" s="708">
        <v>71367.179999999993</v>
      </c>
      <c r="S65" s="709">
        <v>72730.289999999994</v>
      </c>
      <c r="T65" s="709">
        <v>74781.279999999999</v>
      </c>
      <c r="U65" s="709">
        <v>76867.679999999993</v>
      </c>
      <c r="V65" s="738">
        <v>78996.17</v>
      </c>
      <c r="W65" s="738">
        <v>84256.9</v>
      </c>
    </row>
    <row r="66" spans="2:23" x14ac:dyDescent="0.2">
      <c r="B66" s="320" t="s">
        <v>344</v>
      </c>
      <c r="C66" s="320" t="s">
        <v>352</v>
      </c>
      <c r="D66" s="708">
        <v>35597.56</v>
      </c>
      <c r="E66" s="708">
        <v>36480.379999999997</v>
      </c>
      <c r="F66" s="708">
        <v>36480.379999999997</v>
      </c>
      <c r="G66" s="708">
        <v>37800.97</v>
      </c>
      <c r="H66" s="708">
        <v>41581.07</v>
      </c>
      <c r="I66" s="708">
        <v>42462.59</v>
      </c>
      <c r="J66" s="708">
        <v>45621.81</v>
      </c>
      <c r="K66" s="708">
        <v>49677.59</v>
      </c>
      <c r="L66" s="708">
        <v>50939.4</v>
      </c>
      <c r="M66" s="708">
        <v>52941.32</v>
      </c>
      <c r="N66" s="708">
        <v>54068.97</v>
      </c>
      <c r="O66" s="708">
        <v>55350.400000000001</v>
      </c>
      <c r="P66" s="708">
        <v>58510.91</v>
      </c>
      <c r="Q66" s="708">
        <v>60816.24</v>
      </c>
      <c r="R66" s="708">
        <v>62598.16</v>
      </c>
      <c r="S66" s="709">
        <v>63793.78</v>
      </c>
      <c r="T66" s="709">
        <v>65592.759999999995</v>
      </c>
      <c r="U66" s="709">
        <v>67422.8</v>
      </c>
      <c r="V66" s="738">
        <v>69263.44</v>
      </c>
      <c r="W66" s="738">
        <v>73904.09</v>
      </c>
    </row>
    <row r="67" spans="2:23" ht="9" customHeight="1" x14ac:dyDescent="0.2">
      <c r="B67" s="320"/>
      <c r="C67" s="320"/>
      <c r="D67" s="708"/>
      <c r="E67" s="708"/>
      <c r="F67" s="708"/>
      <c r="G67" s="708"/>
      <c r="H67" s="708"/>
      <c r="I67" s="708"/>
      <c r="J67" s="708"/>
      <c r="K67" s="708"/>
      <c r="L67" s="708"/>
      <c r="M67" s="708"/>
      <c r="N67" s="708"/>
      <c r="O67" s="708"/>
      <c r="P67" s="708"/>
      <c r="Q67" s="708"/>
      <c r="R67" s="708"/>
      <c r="S67" s="709"/>
      <c r="T67" s="709"/>
      <c r="U67" s="709"/>
      <c r="V67" s="738"/>
      <c r="W67" s="738"/>
    </row>
    <row r="68" spans="2:23" ht="15.75" x14ac:dyDescent="0.25">
      <c r="B68" s="714" t="s">
        <v>353</v>
      </c>
      <c r="C68" s="710"/>
      <c r="D68" s="711"/>
      <c r="E68" s="711"/>
      <c r="F68" s="713"/>
      <c r="G68" s="713"/>
      <c r="H68" s="713"/>
      <c r="I68" s="713"/>
      <c r="J68" s="713"/>
      <c r="K68" s="713"/>
      <c r="L68" s="713"/>
      <c r="M68" s="713"/>
      <c r="N68" s="713"/>
      <c r="O68" s="715"/>
      <c r="P68" s="715"/>
      <c r="Q68" s="715"/>
      <c r="R68" s="715"/>
      <c r="S68" s="709"/>
      <c r="T68" s="709"/>
      <c r="U68" s="709"/>
      <c r="V68" s="738"/>
      <c r="W68" s="738"/>
    </row>
    <row r="69" spans="2:23" x14ac:dyDescent="0.2">
      <c r="B69" s="320" t="s">
        <v>342</v>
      </c>
      <c r="C69" s="320" t="s">
        <v>354</v>
      </c>
      <c r="D69" s="708">
        <v>86079</v>
      </c>
      <c r="E69" s="708">
        <v>88213.759999999995</v>
      </c>
      <c r="F69" s="708">
        <v>89921</v>
      </c>
      <c r="G69" s="708">
        <v>93176.14</v>
      </c>
      <c r="H69" s="708">
        <v>102493.75</v>
      </c>
      <c r="I69" s="708">
        <v>104666.62</v>
      </c>
      <c r="J69" s="708">
        <v>112453.82</v>
      </c>
      <c r="K69" s="708">
        <v>122450.96</v>
      </c>
      <c r="L69" s="708">
        <v>125561.21</v>
      </c>
      <c r="M69" s="708">
        <v>130495.77</v>
      </c>
      <c r="N69" s="708">
        <v>133275.32999999999</v>
      </c>
      <c r="O69" s="708">
        <v>136433.96</v>
      </c>
      <c r="P69" s="708">
        <v>144224.34</v>
      </c>
      <c r="Q69" s="708">
        <v>149906.78</v>
      </c>
      <c r="R69" s="708">
        <v>154299.04999999999</v>
      </c>
      <c r="S69" s="709">
        <v>157246.16</v>
      </c>
      <c r="T69" s="709">
        <v>161680.5</v>
      </c>
      <c r="U69" s="709">
        <v>166191.39000000001</v>
      </c>
      <c r="V69" s="738">
        <v>170278.41</v>
      </c>
      <c r="W69" s="738">
        <v>182167.21</v>
      </c>
    </row>
    <row r="70" spans="2:23" x14ac:dyDescent="0.2">
      <c r="B70" s="320" t="s">
        <v>344</v>
      </c>
      <c r="C70" s="320" t="s">
        <v>345</v>
      </c>
      <c r="D70" s="708">
        <v>24403.62</v>
      </c>
      <c r="E70" s="708">
        <v>25088.83</v>
      </c>
      <c r="F70" s="708">
        <v>25008.83</v>
      </c>
      <c r="G70" s="708">
        <v>25914.15</v>
      </c>
      <c r="H70" s="708">
        <v>28505.57</v>
      </c>
      <c r="I70" s="708">
        <v>29109.89</v>
      </c>
      <c r="J70" s="708">
        <v>31275.67</v>
      </c>
      <c r="K70" s="708">
        <v>34056.080000000002</v>
      </c>
      <c r="L70" s="708">
        <v>34921.1</v>
      </c>
      <c r="M70" s="708">
        <v>36293.5</v>
      </c>
      <c r="N70" s="708">
        <v>37066.550000000003</v>
      </c>
      <c r="O70" s="708">
        <v>37945.03</v>
      </c>
      <c r="P70" s="708">
        <v>40111.69</v>
      </c>
      <c r="Q70" s="708">
        <v>41692.089999999997</v>
      </c>
      <c r="R70" s="708">
        <v>42913.67</v>
      </c>
      <c r="S70" s="709">
        <v>43733.32</v>
      </c>
      <c r="T70" s="709">
        <v>44966.6</v>
      </c>
      <c r="U70" s="709">
        <v>46221.17</v>
      </c>
      <c r="V70" s="738">
        <v>47483.01</v>
      </c>
      <c r="W70" s="396">
        <v>50664.37</v>
      </c>
    </row>
    <row r="71" spans="2:23" x14ac:dyDescent="0.2">
      <c r="B71" s="320" t="s">
        <v>346</v>
      </c>
      <c r="C71" s="320" t="s">
        <v>347</v>
      </c>
      <c r="D71" s="708">
        <v>20413.02</v>
      </c>
      <c r="E71" s="708">
        <v>20919.259999999998</v>
      </c>
      <c r="F71" s="708">
        <v>20919.259999999998</v>
      </c>
      <c r="G71" s="708">
        <v>21676.54</v>
      </c>
      <c r="H71" s="708">
        <v>23844.19</v>
      </c>
      <c r="I71" s="708">
        <v>24349.69</v>
      </c>
      <c r="J71" s="708">
        <v>26161.31</v>
      </c>
      <c r="K71" s="708">
        <v>28487.05</v>
      </c>
      <c r="L71" s="708">
        <v>29210.62</v>
      </c>
      <c r="M71" s="708">
        <v>30358.6</v>
      </c>
      <c r="N71" s="708">
        <v>31005.24</v>
      </c>
      <c r="O71" s="708">
        <v>31740.06</v>
      </c>
      <c r="P71" s="708">
        <v>33552.42</v>
      </c>
      <c r="Q71" s="708">
        <v>34874.39</v>
      </c>
      <c r="R71" s="708">
        <v>35896.21</v>
      </c>
      <c r="S71" s="709">
        <v>36581.83</v>
      </c>
      <c r="T71" s="709">
        <v>37613.440000000002</v>
      </c>
      <c r="U71" s="709">
        <v>38662.85</v>
      </c>
      <c r="V71" s="738">
        <v>39718.35</v>
      </c>
      <c r="W71" s="738">
        <v>42379.48</v>
      </c>
    </row>
    <row r="72" spans="2:23" x14ac:dyDescent="0.2">
      <c r="B72" s="320" t="s">
        <v>348</v>
      </c>
      <c r="C72" s="320" t="s">
        <v>355</v>
      </c>
      <c r="D72" s="708">
        <v>5640.85</v>
      </c>
      <c r="E72" s="708">
        <v>5780.74</v>
      </c>
      <c r="F72" s="708">
        <v>5780.74</v>
      </c>
      <c r="G72" s="708">
        <v>5990</v>
      </c>
      <c r="H72" s="708">
        <v>6589</v>
      </c>
      <c r="I72" s="708">
        <v>6728.69</v>
      </c>
      <c r="J72" s="708">
        <v>7229.3</v>
      </c>
      <c r="K72" s="708">
        <v>7871.98</v>
      </c>
      <c r="L72" s="708">
        <v>8071.93</v>
      </c>
      <c r="M72" s="708">
        <v>8389.16</v>
      </c>
      <c r="N72" s="708">
        <v>8567.85</v>
      </c>
      <c r="O72" s="708">
        <v>8770.91</v>
      </c>
      <c r="P72" s="708">
        <v>9271.73</v>
      </c>
      <c r="Q72" s="708">
        <v>9637.0400000000009</v>
      </c>
      <c r="R72" s="708">
        <v>9919.41</v>
      </c>
      <c r="S72" s="709">
        <v>10108.870000000001</v>
      </c>
      <c r="T72" s="709">
        <v>10393.94</v>
      </c>
      <c r="U72" s="709">
        <v>10683.93</v>
      </c>
      <c r="V72" s="738">
        <v>10975.6</v>
      </c>
      <c r="W72" s="738">
        <v>11710.97</v>
      </c>
    </row>
  </sheetData>
  <mergeCells count="11">
    <mergeCell ref="J34:R34"/>
    <mergeCell ref="F57:N57"/>
    <mergeCell ref="B7:C8"/>
    <mergeCell ref="B2:T2"/>
    <mergeCell ref="B3:S3"/>
    <mergeCell ref="B4:T4"/>
    <mergeCell ref="B5:T5"/>
    <mergeCell ref="B10:U10"/>
    <mergeCell ref="J11:R11"/>
    <mergeCell ref="B33:U33"/>
    <mergeCell ref="B56:W56"/>
  </mergeCells>
  <hyperlinks>
    <hyperlink ref="X2" location="'Capítulo I'!A1" display="Volver" xr:uid="{00000000-0004-0000-3200-000000000000}"/>
  </hyperlinks>
  <pageMargins left="0.70866141732283472" right="0.70866141732283472" top="0.74803149606299213" bottom="0.74803149606299213" header="0.31496062992125984" footer="0.31496062992125984"/>
  <pageSetup scale="7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tint="-0.499984740745262"/>
  </sheetPr>
  <dimension ref="B1:H61"/>
  <sheetViews>
    <sheetView showGridLines="0" zoomScale="90" zoomScaleNormal="90" workbookViewId="0"/>
  </sheetViews>
  <sheetFormatPr baseColWidth="10" defaultColWidth="11.42578125" defaultRowHeight="12.75" x14ac:dyDescent="0.2"/>
  <cols>
    <col min="1" max="1" width="18.7109375" style="40" customWidth="1"/>
    <col min="2" max="2" width="12.85546875" style="414" customWidth="1"/>
    <col min="3" max="3" width="12.85546875" style="40" customWidth="1"/>
    <col min="4" max="4" width="12.85546875" style="414" customWidth="1"/>
    <col min="5" max="5" width="12.85546875" style="40" customWidth="1"/>
    <col min="6" max="6" width="28.140625" style="40" customWidth="1"/>
    <col min="7" max="7" width="25.28515625" style="40" customWidth="1"/>
    <col min="8" max="16384" width="11.42578125" style="40"/>
  </cols>
  <sheetData>
    <row r="1" spans="2:8" s="518" customFormat="1" ht="42.95" customHeight="1" x14ac:dyDescent="0.2">
      <c r="B1" s="414"/>
      <c r="D1" s="414"/>
    </row>
    <row r="2" spans="2:8" ht="21" customHeight="1" x14ac:dyDescent="0.2">
      <c r="B2" s="1984" t="s">
        <v>377</v>
      </c>
      <c r="C2" s="1984"/>
      <c r="D2" s="1984"/>
      <c r="E2" s="1984"/>
      <c r="F2" s="1984"/>
      <c r="G2" s="1984"/>
      <c r="H2" s="875" t="s">
        <v>751</v>
      </c>
    </row>
    <row r="3" spans="2:8" ht="22.15" customHeight="1" x14ac:dyDescent="0.2">
      <c r="B3" s="2146" t="s">
        <v>378</v>
      </c>
      <c r="C3" s="2146"/>
      <c r="D3" s="2146"/>
      <c r="E3" s="2146"/>
      <c r="F3" s="2146"/>
      <c r="G3" s="2146"/>
    </row>
    <row r="4" spans="2:8" ht="16.5" thickBot="1" x14ac:dyDescent="0.25">
      <c r="B4" s="2147" t="s">
        <v>879</v>
      </c>
      <c r="C4" s="2147"/>
      <c r="D4" s="2147"/>
      <c r="E4" s="2147"/>
      <c r="F4" s="2147"/>
      <c r="G4" s="2147"/>
    </row>
    <row r="5" spans="2:8" ht="16.5" customHeight="1" x14ac:dyDescent="0.2">
      <c r="B5" s="406"/>
      <c r="C5" s="129"/>
      <c r="D5" s="406"/>
      <c r="E5" s="129"/>
      <c r="F5" s="129"/>
      <c r="G5" s="129"/>
    </row>
    <row r="6" spans="2:8" ht="15" customHeight="1" x14ac:dyDescent="0.2">
      <c r="B6" s="2148" t="s">
        <v>379</v>
      </c>
      <c r="C6" s="2149"/>
      <c r="D6" s="2151" t="s">
        <v>380</v>
      </c>
      <c r="E6" s="2149"/>
      <c r="F6" s="2152" t="s">
        <v>381</v>
      </c>
      <c r="G6" s="2153" t="s">
        <v>382</v>
      </c>
    </row>
    <row r="7" spans="2:8" ht="15" customHeight="1" x14ac:dyDescent="0.2">
      <c r="B7" s="2150"/>
      <c r="C7" s="2149"/>
      <c r="D7" s="2149" t="s">
        <v>383</v>
      </c>
      <c r="E7" s="2149"/>
      <c r="F7" s="2149"/>
      <c r="G7" s="2154"/>
    </row>
    <row r="8" spans="2:8" ht="18" customHeight="1" x14ac:dyDescent="0.2">
      <c r="B8" s="407" t="s">
        <v>384</v>
      </c>
      <c r="C8" s="408">
        <v>1979</v>
      </c>
      <c r="D8" s="409" t="s">
        <v>385</v>
      </c>
      <c r="E8" s="408">
        <v>1979</v>
      </c>
      <c r="F8" s="410">
        <v>31417.5</v>
      </c>
      <c r="G8" s="153" t="s">
        <v>386</v>
      </c>
    </row>
    <row r="9" spans="2:8" ht="18" customHeight="1" x14ac:dyDescent="0.2">
      <c r="B9" s="407" t="s">
        <v>387</v>
      </c>
      <c r="C9" s="408">
        <v>1979</v>
      </c>
      <c r="D9" s="409" t="s">
        <v>388</v>
      </c>
      <c r="E9" s="408">
        <v>1979</v>
      </c>
      <c r="F9" s="410">
        <v>34873.5</v>
      </c>
      <c r="G9" s="411"/>
    </row>
    <row r="10" spans="2:8" ht="18" customHeight="1" x14ac:dyDescent="0.2">
      <c r="B10" s="407" t="s">
        <v>389</v>
      </c>
      <c r="C10" s="408">
        <v>1979</v>
      </c>
      <c r="D10" s="409" t="s">
        <v>384</v>
      </c>
      <c r="E10" s="408">
        <v>1980</v>
      </c>
      <c r="F10" s="410">
        <v>41150.5</v>
      </c>
      <c r="G10" s="411"/>
    </row>
    <row r="11" spans="2:8" ht="18" customHeight="1" x14ac:dyDescent="0.2">
      <c r="B11" s="407" t="s">
        <v>390</v>
      </c>
      <c r="C11" s="408">
        <v>1980</v>
      </c>
      <c r="D11" s="409" t="s">
        <v>391</v>
      </c>
      <c r="E11" s="408">
        <v>1980</v>
      </c>
      <c r="F11" s="410">
        <v>44442.5</v>
      </c>
      <c r="G11" s="411"/>
    </row>
    <row r="12" spans="2:8" ht="18" customHeight="1" x14ac:dyDescent="0.2">
      <c r="B12" s="407" t="s">
        <v>392</v>
      </c>
      <c r="C12" s="408">
        <v>1980</v>
      </c>
      <c r="D12" s="409" t="s">
        <v>387</v>
      </c>
      <c r="E12" s="408">
        <v>1981</v>
      </c>
      <c r="F12" s="410">
        <v>50664.5</v>
      </c>
      <c r="G12" s="411"/>
    </row>
    <row r="13" spans="2:8" ht="18" customHeight="1" x14ac:dyDescent="0.2">
      <c r="B13" s="407" t="s">
        <v>393</v>
      </c>
      <c r="C13" s="408">
        <v>1981</v>
      </c>
      <c r="D13" s="409" t="s">
        <v>385</v>
      </c>
      <c r="E13" s="408">
        <v>1983</v>
      </c>
      <c r="F13" s="410">
        <v>57757.4</v>
      </c>
      <c r="G13" s="153" t="s">
        <v>394</v>
      </c>
    </row>
    <row r="14" spans="2:8" ht="18" customHeight="1" x14ac:dyDescent="0.2">
      <c r="B14" s="407" t="s">
        <v>387</v>
      </c>
      <c r="C14" s="408">
        <v>1983</v>
      </c>
      <c r="D14" s="409" t="s">
        <v>389</v>
      </c>
      <c r="E14" s="408">
        <v>1984</v>
      </c>
      <c r="F14" s="410">
        <v>60645.32</v>
      </c>
      <c r="G14" s="411"/>
    </row>
    <row r="15" spans="2:8" ht="18" customHeight="1" x14ac:dyDescent="0.2">
      <c r="B15" s="407" t="s">
        <v>395</v>
      </c>
      <c r="C15" s="408">
        <v>1985</v>
      </c>
      <c r="D15" s="409" t="s">
        <v>388</v>
      </c>
      <c r="E15" s="408">
        <v>1985</v>
      </c>
      <c r="F15" s="410">
        <v>74255.710000000006</v>
      </c>
      <c r="G15" s="411"/>
    </row>
    <row r="16" spans="2:8" ht="18" customHeight="1" x14ac:dyDescent="0.2">
      <c r="B16" s="407" t="s">
        <v>389</v>
      </c>
      <c r="C16" s="408">
        <v>1985</v>
      </c>
      <c r="D16" s="409" t="s">
        <v>392</v>
      </c>
      <c r="E16" s="408">
        <v>1986</v>
      </c>
      <c r="F16" s="410">
        <v>85393.51</v>
      </c>
      <c r="G16" s="411"/>
    </row>
    <row r="17" spans="2:7" ht="18" customHeight="1" x14ac:dyDescent="0.2">
      <c r="B17" s="407" t="s">
        <v>388</v>
      </c>
      <c r="C17" s="408">
        <v>1986</v>
      </c>
      <c r="D17" s="409" t="s">
        <v>393</v>
      </c>
      <c r="E17" s="408">
        <v>1987</v>
      </c>
      <c r="F17" s="410">
        <v>93936</v>
      </c>
      <c r="G17" s="411"/>
    </row>
    <row r="18" spans="2:7" ht="18" customHeight="1" x14ac:dyDescent="0.2">
      <c r="B18" s="407" t="s">
        <v>391</v>
      </c>
      <c r="C18" s="408">
        <v>1987</v>
      </c>
      <c r="D18" s="409" t="s">
        <v>396</v>
      </c>
      <c r="E18" s="408">
        <v>1988</v>
      </c>
      <c r="F18" s="410">
        <v>105208</v>
      </c>
      <c r="G18" s="411"/>
    </row>
    <row r="19" spans="2:7" ht="18" customHeight="1" x14ac:dyDescent="0.2">
      <c r="B19" s="407" t="s">
        <v>385</v>
      </c>
      <c r="C19" s="408">
        <v>1988</v>
      </c>
      <c r="D19" s="409" t="s">
        <v>395</v>
      </c>
      <c r="E19" s="408">
        <v>1989</v>
      </c>
      <c r="F19" s="410">
        <v>120990</v>
      </c>
      <c r="G19" s="411"/>
    </row>
    <row r="20" spans="2:7" ht="18" customHeight="1" x14ac:dyDescent="0.2">
      <c r="B20" s="407" t="s">
        <v>397</v>
      </c>
      <c r="C20" s="408">
        <v>1989</v>
      </c>
      <c r="D20" s="409" t="s">
        <v>388</v>
      </c>
      <c r="E20" s="408">
        <v>1989</v>
      </c>
      <c r="F20" s="410">
        <v>133097</v>
      </c>
      <c r="G20" s="411"/>
    </row>
    <row r="21" spans="2:7" ht="18" customHeight="1" x14ac:dyDescent="0.2">
      <c r="B21" s="407" t="s">
        <v>389</v>
      </c>
      <c r="C21" s="408">
        <v>1989</v>
      </c>
      <c r="D21" s="409" t="s">
        <v>396</v>
      </c>
      <c r="E21" s="408">
        <v>1990</v>
      </c>
      <c r="F21" s="410">
        <v>149068</v>
      </c>
      <c r="G21" s="411"/>
    </row>
    <row r="22" spans="2:7" ht="18" customHeight="1" x14ac:dyDescent="0.2">
      <c r="B22" s="407" t="s">
        <v>385</v>
      </c>
      <c r="C22" s="408">
        <v>1990</v>
      </c>
      <c r="D22" s="409" t="s">
        <v>396</v>
      </c>
      <c r="E22" s="408">
        <v>1991</v>
      </c>
      <c r="F22" s="410">
        <v>215405</v>
      </c>
      <c r="G22" s="411"/>
    </row>
    <row r="23" spans="2:7" ht="18" customHeight="1" x14ac:dyDescent="0.2">
      <c r="B23" s="407" t="s">
        <v>385</v>
      </c>
      <c r="C23" s="408">
        <v>1991</v>
      </c>
      <c r="D23" s="409" t="s">
        <v>396</v>
      </c>
      <c r="E23" s="408">
        <v>1992</v>
      </c>
      <c r="F23" s="410">
        <v>273349.01</v>
      </c>
      <c r="G23" s="411"/>
    </row>
    <row r="24" spans="2:7" ht="18" customHeight="1" x14ac:dyDescent="0.2">
      <c r="B24" s="407" t="s">
        <v>385</v>
      </c>
      <c r="C24" s="408">
        <v>1992</v>
      </c>
      <c r="D24" s="409" t="s">
        <v>389</v>
      </c>
      <c r="E24" s="408">
        <v>1992</v>
      </c>
      <c r="F24" s="410">
        <v>319732.82</v>
      </c>
      <c r="G24" s="411"/>
    </row>
    <row r="25" spans="2:7" ht="18" customHeight="1" x14ac:dyDescent="0.2">
      <c r="B25" s="407" t="s">
        <v>398</v>
      </c>
      <c r="C25" s="408" t="s">
        <v>399</v>
      </c>
      <c r="D25" s="409" t="s">
        <v>400</v>
      </c>
      <c r="E25" s="408" t="s">
        <v>399</v>
      </c>
      <c r="F25" s="410">
        <v>344484</v>
      </c>
      <c r="G25" s="153" t="s">
        <v>401</v>
      </c>
    </row>
    <row r="26" spans="2:7" ht="18" customHeight="1" x14ac:dyDescent="0.2">
      <c r="B26" s="407" t="s">
        <v>402</v>
      </c>
      <c r="C26" s="408">
        <v>1993</v>
      </c>
      <c r="D26" s="409" t="s">
        <v>388</v>
      </c>
      <c r="E26" s="408">
        <v>1993</v>
      </c>
      <c r="F26" s="410">
        <v>430605</v>
      </c>
      <c r="G26" s="363" t="s">
        <v>276</v>
      </c>
    </row>
    <row r="27" spans="2:7" ht="18" customHeight="1" x14ac:dyDescent="0.2">
      <c r="B27" s="407" t="s">
        <v>389</v>
      </c>
      <c r="C27" s="408">
        <v>1993</v>
      </c>
      <c r="D27" s="409" t="s">
        <v>388</v>
      </c>
      <c r="E27" s="408">
        <v>1994</v>
      </c>
      <c r="F27" s="410">
        <v>482665</v>
      </c>
      <c r="G27" s="411"/>
    </row>
    <row r="28" spans="2:7" ht="18" customHeight="1" x14ac:dyDescent="0.2">
      <c r="B28" s="407" t="s">
        <v>389</v>
      </c>
      <c r="C28" s="408">
        <v>1994</v>
      </c>
      <c r="D28" s="409" t="s">
        <v>388</v>
      </c>
      <c r="E28" s="408">
        <v>1995</v>
      </c>
      <c r="F28" s="410">
        <v>525622</v>
      </c>
      <c r="G28" s="411"/>
    </row>
    <row r="29" spans="2:7" ht="18" customHeight="1" x14ac:dyDescent="0.2">
      <c r="B29" s="407" t="s">
        <v>389</v>
      </c>
      <c r="C29" s="408">
        <v>1995</v>
      </c>
      <c r="D29" s="409" t="s">
        <v>388</v>
      </c>
      <c r="E29" s="408">
        <v>1996</v>
      </c>
      <c r="F29" s="410">
        <v>568723</v>
      </c>
      <c r="G29" s="411"/>
    </row>
    <row r="30" spans="2:7" ht="18" customHeight="1" x14ac:dyDescent="0.2">
      <c r="B30" s="407" t="s">
        <v>389</v>
      </c>
      <c r="C30" s="408">
        <v>1996</v>
      </c>
      <c r="D30" s="409" t="s">
        <v>388</v>
      </c>
      <c r="E30" s="408">
        <v>1997</v>
      </c>
      <c r="F30" s="410">
        <v>605974</v>
      </c>
      <c r="G30" s="411"/>
    </row>
    <row r="31" spans="2:7" ht="18" customHeight="1" x14ac:dyDescent="0.2">
      <c r="B31" s="407" t="s">
        <v>389</v>
      </c>
      <c r="C31" s="408">
        <v>1997</v>
      </c>
      <c r="D31" s="409" t="s">
        <v>388</v>
      </c>
      <c r="E31" s="408">
        <v>1998</v>
      </c>
      <c r="F31" s="410">
        <v>644029</v>
      </c>
      <c r="G31" s="411"/>
    </row>
    <row r="32" spans="2:7" ht="18" customHeight="1" x14ac:dyDescent="0.2">
      <c r="B32" s="407" t="s">
        <v>389</v>
      </c>
      <c r="C32" s="408">
        <v>1998</v>
      </c>
      <c r="D32" s="409" t="s">
        <v>388</v>
      </c>
      <c r="E32" s="408">
        <v>1999</v>
      </c>
      <c r="F32" s="410">
        <v>671593</v>
      </c>
      <c r="G32" s="411"/>
    </row>
    <row r="33" spans="2:8" ht="18" customHeight="1" x14ac:dyDescent="0.2">
      <c r="B33" s="407" t="s">
        <v>389</v>
      </c>
      <c r="C33" s="408">
        <v>1999</v>
      </c>
      <c r="D33" s="409" t="s">
        <v>388</v>
      </c>
      <c r="E33" s="408">
        <v>2000</v>
      </c>
      <c r="F33" s="410">
        <v>688786</v>
      </c>
      <c r="G33" s="411"/>
    </row>
    <row r="34" spans="2:8" ht="18" customHeight="1" x14ac:dyDescent="0.2">
      <c r="B34" s="407" t="s">
        <v>389</v>
      </c>
      <c r="C34" s="408">
        <v>2000</v>
      </c>
      <c r="D34" s="409" t="s">
        <v>388</v>
      </c>
      <c r="E34" s="408">
        <v>2001</v>
      </c>
      <c r="F34" s="410">
        <v>721021</v>
      </c>
      <c r="G34" s="411"/>
    </row>
    <row r="35" spans="2:8" ht="18" customHeight="1" x14ac:dyDescent="0.2">
      <c r="B35" s="407" t="s">
        <v>389</v>
      </c>
      <c r="C35" s="408">
        <v>2001</v>
      </c>
      <c r="D35" s="409" t="s">
        <v>388</v>
      </c>
      <c r="E35" s="408">
        <v>2002</v>
      </c>
      <c r="F35" s="410">
        <v>743156</v>
      </c>
      <c r="G35" s="411"/>
    </row>
    <row r="36" spans="2:8" ht="18" customHeight="1" x14ac:dyDescent="0.2">
      <c r="B36" s="407" t="s">
        <v>389</v>
      </c>
      <c r="C36" s="408">
        <v>2002</v>
      </c>
      <c r="D36" s="409" t="s">
        <v>388</v>
      </c>
      <c r="E36" s="408">
        <v>2003</v>
      </c>
      <c r="F36" s="410">
        <v>765153</v>
      </c>
      <c r="G36" s="411"/>
    </row>
    <row r="37" spans="2:8" ht="18" customHeight="1" x14ac:dyDescent="0.2">
      <c r="B37" s="407" t="s">
        <v>389</v>
      </c>
      <c r="C37" s="408">
        <v>2003</v>
      </c>
      <c r="D37" s="409" t="s">
        <v>388</v>
      </c>
      <c r="E37" s="408">
        <v>2004</v>
      </c>
      <c r="F37" s="410">
        <v>772422</v>
      </c>
      <c r="G37" s="411"/>
    </row>
    <row r="38" spans="2:8" ht="18" customHeight="1" x14ac:dyDescent="0.2">
      <c r="B38" s="407" t="s">
        <v>389</v>
      </c>
      <c r="C38" s="408">
        <v>2004</v>
      </c>
      <c r="D38" s="409" t="s">
        <v>388</v>
      </c>
      <c r="E38" s="408">
        <v>2005</v>
      </c>
      <c r="F38" s="410">
        <v>791578</v>
      </c>
      <c r="G38" s="411"/>
    </row>
    <row r="39" spans="2:8" ht="18" customHeight="1" x14ac:dyDescent="0.2">
      <c r="B39" s="407" t="s">
        <v>389</v>
      </c>
      <c r="C39" s="408">
        <v>2005</v>
      </c>
      <c r="D39" s="409" t="s">
        <v>388</v>
      </c>
      <c r="E39" s="408">
        <v>2006</v>
      </c>
      <c r="F39" s="410">
        <v>820233</v>
      </c>
      <c r="G39" s="411"/>
    </row>
    <row r="40" spans="2:8" ht="18" customHeight="1" x14ac:dyDescent="0.2">
      <c r="B40" s="407" t="s">
        <v>389</v>
      </c>
      <c r="C40" s="408">
        <v>2006</v>
      </c>
      <c r="D40" s="409" t="s">
        <v>388</v>
      </c>
      <c r="E40" s="408">
        <v>2007</v>
      </c>
      <c r="F40" s="410">
        <v>837622</v>
      </c>
      <c r="G40" s="411"/>
    </row>
    <row r="41" spans="2:8" ht="18" customHeight="1" x14ac:dyDescent="0.2">
      <c r="B41" s="407" t="s">
        <v>389</v>
      </c>
      <c r="C41" s="408">
        <v>2007</v>
      </c>
      <c r="D41" s="409" t="s">
        <v>388</v>
      </c>
      <c r="E41" s="408">
        <v>2008</v>
      </c>
      <c r="F41" s="410">
        <v>899941</v>
      </c>
      <c r="G41" s="411"/>
    </row>
    <row r="42" spans="2:8" ht="18" customHeight="1" x14ac:dyDescent="0.2">
      <c r="B42" s="407" t="s">
        <v>389</v>
      </c>
      <c r="C42" s="408">
        <v>2008</v>
      </c>
      <c r="D42" s="409" t="s">
        <v>388</v>
      </c>
      <c r="E42" s="408">
        <v>2010</v>
      </c>
      <c r="F42" s="410">
        <v>979946</v>
      </c>
      <c r="G42" s="411"/>
    </row>
    <row r="43" spans="2:8" ht="18" customHeight="1" x14ac:dyDescent="0.2">
      <c r="B43" s="407" t="s">
        <v>389</v>
      </c>
      <c r="C43" s="408">
        <v>2010</v>
      </c>
      <c r="D43" s="409" t="s">
        <v>388</v>
      </c>
      <c r="E43" s="408">
        <v>2011</v>
      </c>
      <c r="F43" s="410">
        <v>1004837</v>
      </c>
      <c r="G43" s="411"/>
    </row>
    <row r="44" spans="2:8" ht="18" customHeight="1" x14ac:dyDescent="0.2">
      <c r="B44" s="407" t="s">
        <v>389</v>
      </c>
      <c r="C44" s="408">
        <v>2011</v>
      </c>
      <c r="D44" s="409" t="s">
        <v>388</v>
      </c>
      <c r="E44" s="408">
        <v>2012</v>
      </c>
      <c r="F44" s="410">
        <v>1044327</v>
      </c>
      <c r="G44" s="411"/>
    </row>
    <row r="45" spans="2:8" ht="18" customHeight="1" x14ac:dyDescent="0.2">
      <c r="B45" s="407" t="s">
        <v>389</v>
      </c>
      <c r="C45" s="408">
        <v>2012</v>
      </c>
      <c r="D45" s="409" t="s">
        <v>388</v>
      </c>
      <c r="E45" s="408">
        <v>2013</v>
      </c>
      <c r="F45" s="410">
        <v>1066571</v>
      </c>
      <c r="G45" s="411"/>
    </row>
    <row r="46" spans="2:8" ht="18" customHeight="1" x14ac:dyDescent="0.2">
      <c r="B46" s="407" t="s">
        <v>389</v>
      </c>
      <c r="C46" s="408">
        <v>2013</v>
      </c>
      <c r="D46" s="409" t="s">
        <v>388</v>
      </c>
      <c r="E46" s="408">
        <v>2014</v>
      </c>
      <c r="F46" s="410">
        <v>1091849</v>
      </c>
      <c r="G46" s="411"/>
    </row>
    <row r="47" spans="2:8" ht="18" customHeight="1" x14ac:dyDescent="0.2">
      <c r="B47" s="407" t="s">
        <v>389</v>
      </c>
      <c r="C47" s="408">
        <v>2014</v>
      </c>
      <c r="D47" s="412"/>
      <c r="E47" s="408"/>
      <c r="F47" s="410">
        <v>1154194</v>
      </c>
      <c r="G47" s="411"/>
      <c r="H47" s="413"/>
    </row>
    <row r="48" spans="2:8" ht="18" customHeight="1" x14ac:dyDescent="0.2">
      <c r="B48" s="407" t="s">
        <v>389</v>
      </c>
      <c r="C48" s="408">
        <v>2015</v>
      </c>
      <c r="D48" s="412"/>
      <c r="E48" s="408"/>
      <c r="F48" s="410">
        <v>1199669</v>
      </c>
      <c r="G48" s="411"/>
    </row>
    <row r="49" spans="2:7" ht="18" customHeight="1" x14ac:dyDescent="0.2">
      <c r="B49" s="407" t="s">
        <v>389</v>
      </c>
      <c r="C49" s="408">
        <v>2016</v>
      </c>
      <c r="D49" s="412"/>
      <c r="E49" s="408"/>
      <c r="F49" s="410">
        <v>1234819</v>
      </c>
      <c r="G49" s="411"/>
    </row>
    <row r="50" spans="2:7" ht="18" customHeight="1" x14ac:dyDescent="0.2">
      <c r="B50" s="407" t="s">
        <v>389</v>
      </c>
      <c r="C50" s="408">
        <v>2017</v>
      </c>
      <c r="D50" s="412"/>
      <c r="E50" s="408"/>
      <c r="F50" s="410">
        <v>1258404</v>
      </c>
      <c r="G50" s="411"/>
    </row>
    <row r="51" spans="2:7" s="651" customFormat="1" ht="18" customHeight="1" x14ac:dyDescent="0.2">
      <c r="B51" s="407" t="s">
        <v>389</v>
      </c>
      <c r="C51" s="408">
        <v>2018</v>
      </c>
      <c r="D51" s="412"/>
      <c r="E51" s="408"/>
      <c r="F51" s="410">
        <v>1293891</v>
      </c>
      <c r="G51" s="411"/>
    </row>
    <row r="52" spans="2:7" s="700" customFormat="1" ht="18" customHeight="1" x14ac:dyDescent="0.2">
      <c r="B52" s="407" t="s">
        <v>389</v>
      </c>
      <c r="C52" s="408">
        <v>2019</v>
      </c>
      <c r="D52" s="412"/>
      <c r="E52" s="408"/>
      <c r="F52" s="410">
        <v>1329991</v>
      </c>
      <c r="G52" s="411"/>
    </row>
    <row r="53" spans="2:7" s="874" customFormat="1" ht="18" customHeight="1" x14ac:dyDescent="0.2">
      <c r="B53" s="407" t="s">
        <v>389</v>
      </c>
      <c r="C53" s="408">
        <v>2020</v>
      </c>
      <c r="D53" s="412"/>
      <c r="E53" s="408"/>
      <c r="F53" s="410">
        <v>1366300</v>
      </c>
      <c r="G53" s="411"/>
    </row>
    <row r="54" spans="2:7" s="563" customFormat="1" ht="18" customHeight="1" x14ac:dyDescent="0.2">
      <c r="B54" s="407" t="s">
        <v>389</v>
      </c>
      <c r="C54" s="408">
        <v>2021</v>
      </c>
      <c r="D54" s="412"/>
      <c r="E54" s="408"/>
      <c r="F54" s="410">
        <v>1457842</v>
      </c>
      <c r="G54" s="411"/>
    </row>
    <row r="55" spans="2:7" s="651" customFormat="1" ht="27" customHeight="1" x14ac:dyDescent="0.2">
      <c r="B55" s="2144" t="s">
        <v>403</v>
      </c>
      <c r="C55" s="2145"/>
      <c r="D55" s="2145"/>
      <c r="E55" s="2145"/>
      <c r="F55" s="2145"/>
      <c r="G55" s="2145"/>
    </row>
    <row r="56" spans="2:7" x14ac:dyDescent="0.2">
      <c r="B56" s="40"/>
      <c r="D56" s="40"/>
    </row>
    <row r="59" spans="2:7" ht="15.75" x14ac:dyDescent="0.2">
      <c r="B59" s="727"/>
      <c r="F59" s="415"/>
    </row>
    <row r="60" spans="2:7" ht="15.75" x14ac:dyDescent="0.2">
      <c r="F60" s="415"/>
    </row>
    <row r="61" spans="2:7" ht="15.75" x14ac:dyDescent="0.2">
      <c r="F61" s="415"/>
    </row>
  </sheetData>
  <mergeCells count="8">
    <mergeCell ref="B55:G55"/>
    <mergeCell ref="B2:G2"/>
    <mergeCell ref="B3:G3"/>
    <mergeCell ref="B4:G4"/>
    <mergeCell ref="B6:C7"/>
    <mergeCell ref="D6:E7"/>
    <mergeCell ref="F6:F7"/>
    <mergeCell ref="G6:G7"/>
  </mergeCells>
  <hyperlinks>
    <hyperlink ref="H2" location="'Capítulo I'!A1" display="Volver" xr:uid="{00000000-0004-0000-3300-000000000000}"/>
  </hyperlinks>
  <pageMargins left="0.7" right="0.7" top="0.75" bottom="0.75" header="0.3" footer="0.3"/>
  <ignoredErrors>
    <ignoredError sqref="C25:E25" numberStoredAsText="1"/>
  </ignoredErrors>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tint="-0.499984740745262"/>
  </sheetPr>
  <dimension ref="B1:R50"/>
  <sheetViews>
    <sheetView showGridLines="0" zoomScale="90" zoomScaleNormal="90" workbookViewId="0"/>
  </sheetViews>
  <sheetFormatPr baseColWidth="10" defaultColWidth="11.42578125" defaultRowHeight="12.75" x14ac:dyDescent="0.2"/>
  <cols>
    <col min="1" max="1" width="18.5703125" style="64" customWidth="1"/>
    <col min="2" max="2" width="4.5703125" style="64" customWidth="1"/>
    <col min="3" max="3" width="55.7109375" style="64" customWidth="1"/>
    <col min="4" max="16" width="11.42578125" style="64" customWidth="1"/>
    <col min="17" max="16384" width="11.42578125" style="64"/>
  </cols>
  <sheetData>
    <row r="1" spans="2:18" ht="42.95" customHeight="1" x14ac:dyDescent="0.2"/>
    <row r="2" spans="2:18" ht="21" customHeight="1" x14ac:dyDescent="0.2">
      <c r="B2" s="1984" t="s">
        <v>404</v>
      </c>
      <c r="C2" s="1984"/>
      <c r="D2" s="1984"/>
      <c r="E2" s="1984"/>
      <c r="F2" s="1984"/>
      <c r="G2" s="1984"/>
      <c r="H2" s="1984"/>
      <c r="I2" s="1984"/>
      <c r="J2" s="1984"/>
      <c r="K2" s="1984"/>
      <c r="L2" s="1984"/>
      <c r="M2" s="1984"/>
      <c r="N2" s="1984"/>
      <c r="R2" s="875" t="s">
        <v>751</v>
      </c>
    </row>
    <row r="3" spans="2:18" ht="36" customHeight="1" x14ac:dyDescent="0.2">
      <c r="B3" s="1976" t="s">
        <v>405</v>
      </c>
      <c r="C3" s="1976"/>
      <c r="D3" s="1976"/>
      <c r="E3" s="1976"/>
      <c r="F3" s="1976"/>
      <c r="G3" s="1976"/>
      <c r="H3" s="1976"/>
      <c r="I3" s="1976"/>
      <c r="J3" s="1976"/>
      <c r="K3" s="1976"/>
      <c r="L3" s="1976"/>
      <c r="M3" s="1976"/>
      <c r="N3" s="1976"/>
      <c r="O3" s="1976"/>
    </row>
    <row r="4" spans="2:18" ht="17.25" customHeight="1" x14ac:dyDescent="0.2">
      <c r="B4" s="1976" t="s">
        <v>406</v>
      </c>
      <c r="C4" s="1976"/>
      <c r="D4" s="1976"/>
      <c r="E4" s="1976"/>
      <c r="F4" s="1976"/>
      <c r="G4" s="1976"/>
      <c r="H4" s="1976"/>
      <c r="I4" s="1976"/>
      <c r="J4" s="1976"/>
      <c r="K4" s="1976"/>
      <c r="L4" s="1976"/>
      <c r="M4" s="1976"/>
      <c r="N4" s="1976"/>
    </row>
    <row r="5" spans="2:18" ht="18.75" customHeight="1" thickBot="1" x14ac:dyDescent="0.25">
      <c r="B5" s="1976" t="s">
        <v>880</v>
      </c>
      <c r="C5" s="1976"/>
      <c r="D5" s="1976"/>
      <c r="E5" s="1976"/>
      <c r="F5" s="1976"/>
      <c r="G5" s="1976"/>
      <c r="H5" s="1976"/>
      <c r="I5" s="1976"/>
      <c r="J5" s="1976"/>
      <c r="K5" s="1976"/>
      <c r="L5" s="1976"/>
      <c r="M5" s="1976"/>
      <c r="N5" s="1976"/>
    </row>
    <row r="6" spans="2:18" ht="15" x14ac:dyDescent="0.2">
      <c r="B6" s="402"/>
      <c r="C6" s="402"/>
      <c r="D6" s="416"/>
      <c r="E6" s="416"/>
      <c r="F6" s="402"/>
      <c r="G6" s="402"/>
      <c r="H6" s="417"/>
      <c r="I6" s="195"/>
      <c r="J6" s="402"/>
      <c r="K6" s="402"/>
      <c r="L6" s="402"/>
      <c r="M6" s="130"/>
      <c r="N6" s="130"/>
      <c r="O6" s="130"/>
      <c r="P6" s="130"/>
      <c r="Q6" s="130"/>
    </row>
    <row r="7" spans="2:18" ht="15" customHeight="1" x14ac:dyDescent="0.2">
      <c r="B7" s="2159" t="s">
        <v>327</v>
      </c>
      <c r="C7" s="2159"/>
      <c r="D7" s="418" t="s">
        <v>407</v>
      </c>
      <c r="E7" s="418" t="s">
        <v>408</v>
      </c>
      <c r="F7" s="418" t="s">
        <v>409</v>
      </c>
      <c r="G7" s="418" t="s">
        <v>363</v>
      </c>
      <c r="H7" s="418" t="s">
        <v>364</v>
      </c>
      <c r="I7" s="418" t="s">
        <v>365</v>
      </c>
      <c r="J7" s="1947" t="s">
        <v>366</v>
      </c>
      <c r="K7" s="1947" t="s">
        <v>2668</v>
      </c>
      <c r="L7" s="1947" t="s">
        <v>368</v>
      </c>
      <c r="M7" s="1947" t="s">
        <v>369</v>
      </c>
      <c r="N7" s="1947" t="s">
        <v>773</v>
      </c>
      <c r="O7" s="1947" t="s">
        <v>800</v>
      </c>
      <c r="P7" s="1947" t="s">
        <v>861</v>
      </c>
      <c r="Q7" s="2155" t="s">
        <v>886</v>
      </c>
    </row>
    <row r="8" spans="2:18" ht="15" customHeight="1" x14ac:dyDescent="0.2">
      <c r="B8" s="2160"/>
      <c r="C8" s="2160"/>
      <c r="D8" s="418" t="s">
        <v>410</v>
      </c>
      <c r="E8" s="418" t="s">
        <v>411</v>
      </c>
      <c r="F8" s="418" t="s">
        <v>412</v>
      </c>
      <c r="G8" s="418" t="s">
        <v>373</v>
      </c>
      <c r="H8" s="418" t="s">
        <v>374</v>
      </c>
      <c r="I8" s="418" t="s">
        <v>375</v>
      </c>
      <c r="J8" s="1948" t="s">
        <v>2669</v>
      </c>
      <c r="K8" s="1948" t="s">
        <v>2670</v>
      </c>
      <c r="L8" s="1948" t="s">
        <v>2671</v>
      </c>
      <c r="M8" s="1948" t="s">
        <v>2672</v>
      </c>
      <c r="N8" s="1948" t="s">
        <v>2673</v>
      </c>
      <c r="O8" s="1948" t="s">
        <v>2674</v>
      </c>
      <c r="P8" s="1948" t="s">
        <v>2676</v>
      </c>
      <c r="Q8" s="2156"/>
    </row>
    <row r="9" spans="2:18" ht="18" customHeight="1" x14ac:dyDescent="0.2">
      <c r="B9" s="435"/>
      <c r="C9" s="435"/>
      <c r="D9" s="422"/>
      <c r="E9" s="422"/>
      <c r="F9" s="422"/>
      <c r="G9" s="422"/>
      <c r="H9" s="431"/>
      <c r="I9" s="422"/>
      <c r="J9" s="422"/>
      <c r="K9" s="422"/>
      <c r="L9" s="422"/>
      <c r="M9" s="422"/>
      <c r="N9" s="592"/>
      <c r="O9" s="592"/>
      <c r="P9" s="592"/>
      <c r="Q9" s="592"/>
    </row>
    <row r="10" spans="2:18" ht="18" customHeight="1" x14ac:dyDescent="0.2">
      <c r="B10" s="2157" t="s">
        <v>413</v>
      </c>
      <c r="C10" s="2157"/>
      <c r="D10" s="2157"/>
      <c r="E10" s="2157"/>
      <c r="F10" s="2157"/>
      <c r="G10" s="2157"/>
      <c r="H10" s="2157"/>
      <c r="I10" s="2157"/>
      <c r="J10" s="2157"/>
      <c r="K10" s="2157"/>
      <c r="L10" s="2157"/>
      <c r="M10" s="2157"/>
      <c r="N10" s="2157"/>
      <c r="O10" s="2157"/>
      <c r="P10" s="2157"/>
      <c r="Q10" s="2157"/>
    </row>
    <row r="11" spans="2:18" s="383" customFormat="1" ht="18" customHeight="1" x14ac:dyDescent="0.2">
      <c r="B11" s="419"/>
      <c r="C11" s="419"/>
      <c r="D11" s="419"/>
      <c r="E11" s="419"/>
      <c r="F11" s="419"/>
      <c r="G11" s="419"/>
      <c r="H11" s="419"/>
      <c r="I11" s="419"/>
      <c r="J11" s="419"/>
      <c r="K11" s="419"/>
      <c r="L11" s="419"/>
      <c r="M11" s="419"/>
      <c r="N11" s="569"/>
      <c r="O11" s="569"/>
      <c r="P11" s="569"/>
      <c r="Q11" s="569"/>
    </row>
    <row r="12" spans="2:18" ht="18" customHeight="1" x14ac:dyDescent="0.2">
      <c r="B12" s="420" t="s">
        <v>414</v>
      </c>
      <c r="C12" s="421"/>
      <c r="D12" s="421"/>
      <c r="E12" s="421"/>
      <c r="F12" s="421"/>
      <c r="G12" s="421"/>
      <c r="H12" s="420"/>
      <c r="I12" s="421"/>
      <c r="J12" s="421"/>
      <c r="K12" s="421"/>
      <c r="L12" s="421"/>
      <c r="M12" s="421"/>
      <c r="N12" s="570"/>
      <c r="O12" s="570"/>
      <c r="P12" s="570"/>
      <c r="Q12" s="570"/>
    </row>
    <row r="13" spans="2:18" ht="18" customHeight="1" x14ac:dyDescent="0.2">
      <c r="B13" s="422" t="s">
        <v>342</v>
      </c>
      <c r="C13" s="422" t="s">
        <v>415</v>
      </c>
      <c r="D13" s="423">
        <v>11017.82</v>
      </c>
      <c r="E13" s="423">
        <v>11997.3</v>
      </c>
      <c r="F13" s="423">
        <v>12302.03</v>
      </c>
      <c r="G13" s="423">
        <v>12785.5</v>
      </c>
      <c r="H13" s="424">
        <v>13057.83</v>
      </c>
      <c r="I13" s="424">
        <v>13367.3</v>
      </c>
      <c r="J13" s="424">
        <v>14130.57</v>
      </c>
      <c r="K13" s="424">
        <v>14687.31</v>
      </c>
      <c r="L13" s="424">
        <v>15117.65</v>
      </c>
      <c r="M13" s="424">
        <v>15406.4</v>
      </c>
      <c r="N13" s="424">
        <v>15840.86</v>
      </c>
      <c r="O13" s="424">
        <v>16282.82</v>
      </c>
      <c r="P13" s="424">
        <v>16727.34</v>
      </c>
      <c r="Q13" s="424">
        <v>17848.07</v>
      </c>
    </row>
    <row r="14" spans="2:18" ht="18" customHeight="1" x14ac:dyDescent="0.2">
      <c r="B14" s="422" t="s">
        <v>344</v>
      </c>
      <c r="C14" s="422" t="s">
        <v>416</v>
      </c>
      <c r="D14" s="423">
        <v>11017.82</v>
      </c>
      <c r="E14" s="423">
        <v>11997.3</v>
      </c>
      <c r="F14" s="423">
        <v>12302.03</v>
      </c>
      <c r="G14" s="423">
        <v>12785.5</v>
      </c>
      <c r="H14" s="424">
        <v>13057.83</v>
      </c>
      <c r="I14" s="424">
        <v>13367.3</v>
      </c>
      <c r="J14" s="424">
        <v>14130.57</v>
      </c>
      <c r="K14" s="424">
        <v>14687.31</v>
      </c>
      <c r="L14" s="424">
        <v>15117.65</v>
      </c>
      <c r="M14" s="424">
        <v>15406.4</v>
      </c>
      <c r="N14" s="424">
        <v>15840.86</v>
      </c>
      <c r="O14" s="424">
        <v>16282.82</v>
      </c>
      <c r="P14" s="424">
        <v>16727.34</v>
      </c>
      <c r="Q14" s="424">
        <v>17848.07</v>
      </c>
    </row>
    <row r="15" spans="2:18" ht="18" customHeight="1" x14ac:dyDescent="0.2">
      <c r="B15" s="422"/>
      <c r="C15" s="422"/>
      <c r="D15" s="423"/>
      <c r="E15" s="423"/>
      <c r="F15" s="423"/>
      <c r="G15" s="423"/>
      <c r="H15" s="424"/>
      <c r="I15" s="424"/>
      <c r="J15" s="424"/>
      <c r="K15" s="424"/>
      <c r="L15" s="424"/>
      <c r="M15" s="424"/>
      <c r="N15" s="424"/>
      <c r="O15" s="424"/>
      <c r="P15" s="424"/>
      <c r="Q15" s="424"/>
    </row>
    <row r="16" spans="2:18" ht="18" customHeight="1" x14ac:dyDescent="0.2">
      <c r="B16" s="420" t="s">
        <v>417</v>
      </c>
      <c r="C16" s="421"/>
      <c r="D16" s="425"/>
      <c r="E16" s="425"/>
      <c r="F16" s="426"/>
      <c r="G16" s="425"/>
      <c r="H16" s="425"/>
      <c r="I16" s="425"/>
      <c r="J16" s="425"/>
      <c r="K16" s="425"/>
      <c r="L16" s="425"/>
      <c r="M16" s="425"/>
      <c r="N16" s="571"/>
      <c r="O16" s="571"/>
      <c r="P16" s="571"/>
      <c r="Q16" s="571"/>
    </row>
    <row r="17" spans="2:17" ht="18" customHeight="1" x14ac:dyDescent="0.2">
      <c r="B17" s="422"/>
      <c r="C17" s="422"/>
      <c r="D17" s="423"/>
      <c r="E17" s="423"/>
      <c r="F17" s="423"/>
      <c r="G17" s="423"/>
      <c r="H17" s="424"/>
      <c r="I17" s="424"/>
      <c r="J17" s="424"/>
      <c r="K17" s="424"/>
      <c r="L17" s="424"/>
      <c r="M17" s="424"/>
      <c r="N17" s="424"/>
      <c r="O17" s="424"/>
      <c r="P17" s="424"/>
      <c r="Q17" s="424"/>
    </row>
    <row r="18" spans="2:17" ht="18" customHeight="1" x14ac:dyDescent="0.2">
      <c r="B18" s="422" t="s">
        <v>342</v>
      </c>
      <c r="C18" s="148" t="s">
        <v>351</v>
      </c>
      <c r="D18" s="423">
        <v>6610.71</v>
      </c>
      <c r="E18" s="423">
        <v>7198.4</v>
      </c>
      <c r="F18" s="423">
        <v>7381.24</v>
      </c>
      <c r="G18" s="423">
        <v>7671.32</v>
      </c>
      <c r="H18" s="424">
        <v>7834.72</v>
      </c>
      <c r="I18" s="424">
        <v>8020.4</v>
      </c>
      <c r="J18" s="424">
        <v>8478.36</v>
      </c>
      <c r="K18" s="424">
        <v>8812.41</v>
      </c>
      <c r="L18" s="424">
        <v>9070.61</v>
      </c>
      <c r="M18" s="424">
        <v>9243.86</v>
      </c>
      <c r="N18" s="424">
        <v>9504.5400000000009</v>
      </c>
      <c r="O18" s="424">
        <v>9769.7199999999993</v>
      </c>
      <c r="P18" s="424">
        <v>10036.43</v>
      </c>
      <c r="Q18" s="424">
        <v>10708.87</v>
      </c>
    </row>
    <row r="19" spans="2:17" ht="18" customHeight="1" x14ac:dyDescent="0.2">
      <c r="B19" s="422" t="s">
        <v>344</v>
      </c>
      <c r="C19" s="148" t="s">
        <v>352</v>
      </c>
      <c r="D19" s="423">
        <v>6610.71</v>
      </c>
      <c r="E19" s="423">
        <v>7198.4</v>
      </c>
      <c r="F19" s="423">
        <v>7381.24</v>
      </c>
      <c r="G19" s="423">
        <v>7671.32</v>
      </c>
      <c r="H19" s="424">
        <v>7834.72</v>
      </c>
      <c r="I19" s="424">
        <v>8020.4</v>
      </c>
      <c r="J19" s="424">
        <v>8478.36</v>
      </c>
      <c r="K19" s="424">
        <v>8812.41</v>
      </c>
      <c r="L19" s="424">
        <v>9070.61</v>
      </c>
      <c r="M19" s="424">
        <v>9243.86</v>
      </c>
      <c r="N19" s="424">
        <v>9504.5400000000009</v>
      </c>
      <c r="O19" s="424">
        <v>9769.7199999999993</v>
      </c>
      <c r="P19" s="424">
        <v>10036.43</v>
      </c>
      <c r="Q19" s="424">
        <v>10708.87</v>
      </c>
    </row>
    <row r="20" spans="2:17" ht="18" customHeight="1" x14ac:dyDescent="0.2">
      <c r="B20" s="422"/>
      <c r="C20" s="148"/>
      <c r="D20" s="423"/>
      <c r="E20" s="423"/>
      <c r="F20" s="423"/>
      <c r="G20" s="423"/>
      <c r="H20" s="424"/>
      <c r="I20" s="424"/>
      <c r="J20" s="424"/>
      <c r="K20" s="424"/>
      <c r="L20" s="424"/>
      <c r="M20" s="424"/>
      <c r="N20" s="424"/>
      <c r="O20" s="424"/>
      <c r="P20" s="424"/>
      <c r="Q20" s="424"/>
    </row>
    <row r="21" spans="2:17" ht="18" customHeight="1" x14ac:dyDescent="0.2">
      <c r="B21" s="427" t="s">
        <v>418</v>
      </c>
      <c r="C21" s="428"/>
      <c r="D21" s="429"/>
      <c r="E21" s="429"/>
      <c r="F21" s="430"/>
      <c r="G21" s="429"/>
      <c r="H21" s="429"/>
      <c r="I21" s="429"/>
      <c r="J21" s="429"/>
      <c r="K21" s="429"/>
      <c r="L21" s="429"/>
      <c r="M21" s="429"/>
      <c r="N21" s="429"/>
      <c r="O21" s="429"/>
      <c r="P21" s="429"/>
      <c r="Q21" s="429"/>
    </row>
    <row r="22" spans="2:17" ht="18" customHeight="1" x14ac:dyDescent="0.2">
      <c r="B22" s="148" t="s">
        <v>342</v>
      </c>
      <c r="C22" s="148" t="s">
        <v>419</v>
      </c>
      <c r="D22" s="423">
        <v>5508.9</v>
      </c>
      <c r="E22" s="423">
        <v>5998.64</v>
      </c>
      <c r="F22" s="423">
        <v>6151.01</v>
      </c>
      <c r="G22" s="423">
        <v>6392.74</v>
      </c>
      <c r="H22" s="424">
        <v>6528.91</v>
      </c>
      <c r="I22" s="424">
        <v>6683.65</v>
      </c>
      <c r="J22" s="424">
        <v>7065.29</v>
      </c>
      <c r="K22" s="424">
        <v>7343.66</v>
      </c>
      <c r="L22" s="424">
        <v>7558.83</v>
      </c>
      <c r="M22" s="424">
        <v>7703.2</v>
      </c>
      <c r="N22" s="424">
        <v>7920.43</v>
      </c>
      <c r="O22" s="424">
        <v>8141.41</v>
      </c>
      <c r="P22" s="424">
        <v>8363.67</v>
      </c>
      <c r="Q22" s="424">
        <v>8924.0400000000009</v>
      </c>
    </row>
    <row r="23" spans="2:17" ht="18" customHeight="1" x14ac:dyDescent="0.2">
      <c r="B23" s="148" t="s">
        <v>344</v>
      </c>
      <c r="C23" s="148" t="s">
        <v>420</v>
      </c>
      <c r="D23" s="423">
        <v>5508.9</v>
      </c>
      <c r="E23" s="423">
        <v>5998.64</v>
      </c>
      <c r="F23" s="423">
        <v>6151.01</v>
      </c>
      <c r="G23" s="423">
        <v>6392.74</v>
      </c>
      <c r="H23" s="424">
        <v>6528.91</v>
      </c>
      <c r="I23" s="424">
        <v>6683.65</v>
      </c>
      <c r="J23" s="424">
        <v>7065.29</v>
      </c>
      <c r="K23" s="424">
        <v>7343.66</v>
      </c>
      <c r="L23" s="424">
        <v>7558.83</v>
      </c>
      <c r="M23" s="424">
        <v>7703.2</v>
      </c>
      <c r="N23" s="424">
        <v>7920.43</v>
      </c>
      <c r="O23" s="424">
        <v>8141.41</v>
      </c>
      <c r="P23" s="424">
        <v>8363.67</v>
      </c>
      <c r="Q23" s="424">
        <v>8924.0400000000009</v>
      </c>
    </row>
    <row r="24" spans="2:17" ht="18" customHeight="1" x14ac:dyDescent="0.2">
      <c r="B24" s="422"/>
      <c r="C24" s="422"/>
      <c r="D24" s="431"/>
      <c r="E24" s="431"/>
      <c r="F24" s="431"/>
      <c r="G24" s="431"/>
      <c r="H24" s="431"/>
      <c r="I24" s="431"/>
      <c r="J24" s="422"/>
      <c r="K24" s="422"/>
      <c r="L24" s="422"/>
      <c r="M24" s="422"/>
      <c r="N24" s="422"/>
      <c r="O24" s="422"/>
      <c r="P24" s="422"/>
      <c r="Q24" s="422"/>
    </row>
    <row r="25" spans="2:17" ht="18" customHeight="1" x14ac:dyDescent="0.2">
      <c r="B25" s="2158" t="s">
        <v>421</v>
      </c>
      <c r="C25" s="2158"/>
      <c r="D25" s="2158"/>
      <c r="E25" s="2158"/>
      <c r="F25" s="2158"/>
      <c r="G25" s="2158"/>
      <c r="H25" s="2158"/>
      <c r="I25" s="2158"/>
      <c r="J25" s="2158"/>
      <c r="K25" s="2158"/>
      <c r="L25" s="2158"/>
      <c r="M25" s="2158"/>
      <c r="N25" s="2158"/>
      <c r="O25" s="2158"/>
      <c r="P25" s="2158"/>
      <c r="Q25" s="2158"/>
    </row>
    <row r="26" spans="2:17" ht="18" customHeight="1" x14ac:dyDescent="0.2">
      <c r="B26" s="432"/>
      <c r="C26" s="433"/>
      <c r="D26" s="434"/>
      <c r="E26" s="434"/>
      <c r="F26" s="434"/>
      <c r="G26" s="434"/>
      <c r="H26" s="434"/>
      <c r="I26" s="434"/>
      <c r="J26" s="435"/>
      <c r="K26" s="435"/>
      <c r="L26" s="435"/>
      <c r="M26" s="435"/>
      <c r="N26" s="435"/>
      <c r="O26" s="435"/>
      <c r="P26" s="435"/>
      <c r="Q26" s="435"/>
    </row>
    <row r="27" spans="2:17" ht="18" customHeight="1" x14ac:dyDescent="0.2">
      <c r="B27" s="420" t="s">
        <v>422</v>
      </c>
      <c r="C27" s="421"/>
      <c r="D27" s="421"/>
      <c r="E27" s="421"/>
      <c r="F27" s="421"/>
      <c r="G27" s="421"/>
      <c r="H27" s="420"/>
      <c r="I27" s="421"/>
      <c r="J27" s="421"/>
      <c r="K27" s="421"/>
      <c r="L27" s="421"/>
      <c r="M27" s="421"/>
      <c r="N27" s="421"/>
      <c r="O27" s="421"/>
      <c r="P27" s="421"/>
      <c r="Q27" s="421"/>
    </row>
    <row r="28" spans="2:17" ht="18" customHeight="1" x14ac:dyDescent="0.2">
      <c r="B28" s="422" t="s">
        <v>342</v>
      </c>
      <c r="C28" s="422" t="s">
        <v>415</v>
      </c>
      <c r="D28" s="423">
        <v>10957.47</v>
      </c>
      <c r="E28" s="423">
        <v>11931.59</v>
      </c>
      <c r="F28" s="423">
        <v>12234.65</v>
      </c>
      <c r="G28" s="423">
        <v>12715.47</v>
      </c>
      <c r="H28" s="423">
        <v>12986.31</v>
      </c>
      <c r="I28" s="423">
        <v>13294.09</v>
      </c>
      <c r="J28" s="423">
        <v>14053.18</v>
      </c>
      <c r="K28" s="423">
        <v>14606.88</v>
      </c>
      <c r="L28" s="423">
        <v>15034.86</v>
      </c>
      <c r="M28" s="423">
        <v>15322.03</v>
      </c>
      <c r="N28" s="423">
        <v>15754.11</v>
      </c>
      <c r="O28" s="423">
        <v>16193.65</v>
      </c>
      <c r="P28" s="423">
        <v>16635.740000000002</v>
      </c>
      <c r="Q28" s="423">
        <v>17750.330000000002</v>
      </c>
    </row>
    <row r="29" spans="2:17" ht="18" customHeight="1" x14ac:dyDescent="0.2">
      <c r="B29" s="422" t="s">
        <v>344</v>
      </c>
      <c r="C29" s="422" t="s">
        <v>416</v>
      </c>
      <c r="D29" s="423">
        <v>9488.41</v>
      </c>
      <c r="E29" s="423">
        <v>10331.93</v>
      </c>
      <c r="F29" s="423">
        <v>10594.36</v>
      </c>
      <c r="G29" s="423">
        <v>11010.72</v>
      </c>
      <c r="H29" s="423">
        <v>11245.25</v>
      </c>
      <c r="I29" s="423">
        <v>11511.76</v>
      </c>
      <c r="J29" s="423">
        <v>12169.08</v>
      </c>
      <c r="K29" s="423">
        <v>12648.54</v>
      </c>
      <c r="L29" s="423">
        <v>13019.14</v>
      </c>
      <c r="M29" s="423">
        <v>13267.81</v>
      </c>
      <c r="N29" s="423">
        <v>13641.96</v>
      </c>
      <c r="O29" s="423">
        <v>14022.57</v>
      </c>
      <c r="P29" s="423">
        <v>14405.39</v>
      </c>
      <c r="Q29" s="423">
        <v>15370.55</v>
      </c>
    </row>
    <row r="30" spans="2:17" ht="18" customHeight="1" x14ac:dyDescent="0.2">
      <c r="B30" s="422"/>
      <c r="C30" s="422"/>
      <c r="D30" s="423"/>
      <c r="E30" s="423"/>
      <c r="F30" s="423"/>
      <c r="G30" s="423"/>
      <c r="H30" s="423"/>
      <c r="I30" s="423"/>
      <c r="J30" s="423"/>
      <c r="K30" s="423"/>
      <c r="L30" s="423"/>
      <c r="M30" s="423"/>
      <c r="N30" s="423"/>
      <c r="O30" s="423"/>
      <c r="P30" s="423"/>
      <c r="Q30" s="423"/>
    </row>
    <row r="31" spans="2:17" ht="18" customHeight="1" x14ac:dyDescent="0.2">
      <c r="B31" s="420" t="s">
        <v>417</v>
      </c>
      <c r="C31" s="421"/>
      <c r="D31" s="425"/>
      <c r="E31" s="425"/>
      <c r="F31" s="426"/>
      <c r="G31" s="425"/>
      <c r="H31" s="425"/>
      <c r="I31" s="425"/>
      <c r="J31" s="425"/>
      <c r="K31" s="425"/>
      <c r="L31" s="425"/>
      <c r="M31" s="425"/>
      <c r="N31" s="425"/>
      <c r="O31" s="425"/>
      <c r="P31" s="425"/>
      <c r="Q31" s="425"/>
    </row>
    <row r="32" spans="2:17" ht="18" customHeight="1" x14ac:dyDescent="0.2">
      <c r="B32" s="422"/>
      <c r="C32" s="422"/>
      <c r="D32" s="423"/>
      <c r="E32" s="423"/>
      <c r="F32" s="423"/>
      <c r="G32" s="423"/>
      <c r="H32" s="423"/>
      <c r="I32" s="423"/>
      <c r="J32" s="423"/>
      <c r="K32" s="423"/>
      <c r="L32" s="423"/>
      <c r="M32" s="423"/>
      <c r="N32" s="423"/>
      <c r="O32" s="423"/>
      <c r="P32" s="423"/>
      <c r="Q32" s="423"/>
    </row>
    <row r="33" spans="2:17" ht="18" customHeight="1" x14ac:dyDescent="0.2">
      <c r="B33" s="148" t="s">
        <v>342</v>
      </c>
      <c r="C33" s="148" t="s">
        <v>351</v>
      </c>
      <c r="D33" s="423">
        <v>7431.78</v>
      </c>
      <c r="E33" s="423">
        <v>8092.47</v>
      </c>
      <c r="F33" s="423">
        <v>8298.02</v>
      </c>
      <c r="G33" s="423">
        <v>8624.1299999999992</v>
      </c>
      <c r="H33" s="423">
        <v>8807.82</v>
      </c>
      <c r="I33" s="423">
        <v>9016.57</v>
      </c>
      <c r="J33" s="423">
        <v>9531.42</v>
      </c>
      <c r="K33" s="423">
        <v>9906.9599999999991</v>
      </c>
      <c r="L33" s="423">
        <v>10197.23</v>
      </c>
      <c r="M33" s="423">
        <v>10392</v>
      </c>
      <c r="N33" s="423">
        <v>10685.05</v>
      </c>
      <c r="O33" s="423">
        <v>10983.16</v>
      </c>
      <c r="P33" s="423">
        <v>11283</v>
      </c>
      <c r="Q33" s="423">
        <v>12038.96</v>
      </c>
    </row>
    <row r="34" spans="2:17" ht="18" customHeight="1" x14ac:dyDescent="0.2">
      <c r="B34" s="148" t="s">
        <v>344</v>
      </c>
      <c r="C34" s="148" t="s">
        <v>352</v>
      </c>
      <c r="D34" s="423">
        <v>6550.37</v>
      </c>
      <c r="E34" s="423">
        <v>7132.7</v>
      </c>
      <c r="F34" s="423">
        <v>7313.87</v>
      </c>
      <c r="G34" s="423">
        <v>7601.31</v>
      </c>
      <c r="H34" s="423">
        <v>7763.22</v>
      </c>
      <c r="I34" s="423">
        <v>7947.21</v>
      </c>
      <c r="J34" s="423">
        <v>8401</v>
      </c>
      <c r="K34" s="423">
        <v>8732</v>
      </c>
      <c r="L34" s="423">
        <v>8987.85</v>
      </c>
      <c r="M34" s="423">
        <v>9159.52</v>
      </c>
      <c r="N34" s="423">
        <v>9417.82</v>
      </c>
      <c r="O34" s="423">
        <v>9680.58</v>
      </c>
      <c r="P34" s="423">
        <v>9944.86</v>
      </c>
      <c r="Q34" s="423">
        <v>10611.17</v>
      </c>
    </row>
    <row r="35" spans="2:17" ht="18" customHeight="1" x14ac:dyDescent="0.2">
      <c r="B35" s="148"/>
      <c r="C35" s="148"/>
      <c r="D35" s="423"/>
      <c r="E35" s="423"/>
      <c r="F35" s="423"/>
      <c r="G35" s="423"/>
      <c r="H35" s="423"/>
      <c r="I35" s="423"/>
      <c r="J35" s="423"/>
      <c r="K35" s="423"/>
      <c r="L35" s="423"/>
      <c r="M35" s="423"/>
      <c r="N35" s="423"/>
      <c r="O35" s="423"/>
      <c r="P35" s="423"/>
      <c r="Q35" s="423"/>
    </row>
    <row r="36" spans="2:17" ht="18" customHeight="1" x14ac:dyDescent="0.2">
      <c r="B36" s="420" t="s">
        <v>423</v>
      </c>
      <c r="C36" s="421"/>
      <c r="D36" s="425"/>
      <c r="E36" s="425"/>
      <c r="F36" s="426"/>
      <c r="G36" s="425"/>
      <c r="H36" s="425"/>
      <c r="I36" s="425"/>
      <c r="J36" s="425"/>
      <c r="K36" s="425"/>
      <c r="L36" s="425"/>
      <c r="M36" s="425"/>
      <c r="N36" s="425"/>
      <c r="O36" s="425"/>
      <c r="P36" s="425"/>
      <c r="Q36" s="425"/>
    </row>
    <row r="37" spans="2:17" ht="18" customHeight="1" x14ac:dyDescent="0.2">
      <c r="B37" s="422" t="s">
        <v>342</v>
      </c>
      <c r="C37" s="422" t="s">
        <v>419</v>
      </c>
      <c r="D37" s="423">
        <v>5508.9</v>
      </c>
      <c r="E37" s="423">
        <v>5998.64</v>
      </c>
      <c r="F37" s="423">
        <v>6151.01</v>
      </c>
      <c r="G37" s="423">
        <v>6392.74</v>
      </c>
      <c r="H37" s="423">
        <v>6528.91</v>
      </c>
      <c r="I37" s="423">
        <v>6683.65</v>
      </c>
      <c r="J37" s="423">
        <v>7065.29</v>
      </c>
      <c r="K37" s="423">
        <v>7343.66</v>
      </c>
      <c r="L37" s="423">
        <v>7558.83</v>
      </c>
      <c r="M37" s="423">
        <v>7703.2</v>
      </c>
      <c r="N37" s="423">
        <v>7920.43</v>
      </c>
      <c r="O37" s="423">
        <v>8141.41</v>
      </c>
      <c r="P37" s="423">
        <v>8363.67</v>
      </c>
      <c r="Q37" s="423">
        <v>8924.0400000000009</v>
      </c>
    </row>
    <row r="38" spans="2:17" ht="18" customHeight="1" x14ac:dyDescent="0.2">
      <c r="B38" s="422" t="s">
        <v>344</v>
      </c>
      <c r="C38" s="422" t="s">
        <v>420</v>
      </c>
      <c r="D38" s="423">
        <v>5508.9</v>
      </c>
      <c r="E38" s="423">
        <v>5998.64</v>
      </c>
      <c r="F38" s="423">
        <v>6151.01</v>
      </c>
      <c r="G38" s="423">
        <v>6392.74</v>
      </c>
      <c r="H38" s="423">
        <v>6528.91</v>
      </c>
      <c r="I38" s="423">
        <v>6683.65</v>
      </c>
      <c r="J38" s="423">
        <v>7065.29</v>
      </c>
      <c r="K38" s="423">
        <v>7343.66</v>
      </c>
      <c r="L38" s="423">
        <v>7558.83</v>
      </c>
      <c r="M38" s="423">
        <v>7703.2</v>
      </c>
      <c r="N38" s="423">
        <v>7920.43</v>
      </c>
      <c r="O38" s="423">
        <v>8141.41</v>
      </c>
      <c r="P38" s="423">
        <v>8363.67</v>
      </c>
      <c r="Q38" s="423">
        <v>8924.0400000000009</v>
      </c>
    </row>
    <row r="39" spans="2:17" ht="15" x14ac:dyDescent="0.2">
      <c r="B39" s="436"/>
      <c r="C39" s="436"/>
      <c r="D39" s="18"/>
      <c r="E39" s="18"/>
      <c r="F39" s="436"/>
      <c r="G39" s="404"/>
      <c r="H39" s="437"/>
      <c r="I39" s="215"/>
      <c r="J39" s="404"/>
      <c r="K39" s="404"/>
    </row>
    <row r="40" spans="2:17" x14ac:dyDescent="0.2">
      <c r="C40" s="123"/>
      <c r="D40" s="123"/>
      <c r="E40" s="123"/>
      <c r="F40" s="123"/>
      <c r="G40" s="123"/>
      <c r="H40" s="123"/>
      <c r="I40" s="123"/>
      <c r="J40" s="123"/>
      <c r="K40" s="123"/>
      <c r="L40" s="123"/>
    </row>
    <row r="43" spans="2:17" x14ac:dyDescent="0.2">
      <c r="P43" s="727"/>
      <c r="Q43" s="727"/>
    </row>
    <row r="48" spans="2:17" ht="15.75" x14ac:dyDescent="0.2">
      <c r="K48" s="415"/>
    </row>
    <row r="49" spans="11:11" ht="15.75" x14ac:dyDescent="0.2">
      <c r="K49" s="415"/>
    </row>
    <row r="50" spans="11:11" ht="15.75" x14ac:dyDescent="0.2">
      <c r="K50" s="415"/>
    </row>
  </sheetData>
  <mergeCells count="8">
    <mergeCell ref="Q7:Q8"/>
    <mergeCell ref="B10:Q10"/>
    <mergeCell ref="B25:Q25"/>
    <mergeCell ref="B2:N2"/>
    <mergeCell ref="B7:C8"/>
    <mergeCell ref="B4:N4"/>
    <mergeCell ref="B5:N5"/>
    <mergeCell ref="B3:O3"/>
  </mergeCells>
  <phoneticPr fontId="145" type="noConversion"/>
  <hyperlinks>
    <hyperlink ref="R2" location="'Capítulo I'!A1" display="Volver" xr:uid="{00000000-0004-0000-3400-000000000000}"/>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0" tint="-0.499984740745262"/>
    <pageSetUpPr fitToPage="1"/>
  </sheetPr>
  <dimension ref="B1:S80"/>
  <sheetViews>
    <sheetView showGridLines="0" zoomScale="90" zoomScaleNormal="90" workbookViewId="0"/>
  </sheetViews>
  <sheetFormatPr baseColWidth="10" defaultColWidth="10.28515625" defaultRowHeight="15.75" x14ac:dyDescent="0.2"/>
  <cols>
    <col min="1" max="1" width="18.7109375" style="438" customWidth="1"/>
    <col min="2" max="2" width="2.85546875" style="438" customWidth="1"/>
    <col min="3" max="3" width="65.7109375" style="438" customWidth="1"/>
    <col min="4" max="7" width="14.7109375" style="438" customWidth="1"/>
    <col min="8" max="8" width="14.7109375" style="462" customWidth="1"/>
    <col min="9" max="9" width="14.7109375" style="460" customWidth="1"/>
    <col min="10" max="12" width="14.7109375" style="438" customWidth="1"/>
    <col min="13" max="18" width="14.7109375" style="64" customWidth="1"/>
    <col min="19" max="261" width="10.28515625" style="438"/>
    <col min="262" max="262" width="2.85546875" style="438" customWidth="1"/>
    <col min="263" max="263" width="49.7109375" style="438" customWidth="1"/>
    <col min="264" max="269" width="13.85546875" style="438" customWidth="1"/>
    <col min="270" max="270" width="12.5703125" style="438" customWidth="1"/>
    <col min="271" max="271" width="12.28515625" style="438" customWidth="1"/>
    <col min="272" max="517" width="10.28515625" style="438"/>
    <col min="518" max="518" width="2.85546875" style="438" customWidth="1"/>
    <col min="519" max="519" width="49.7109375" style="438" customWidth="1"/>
    <col min="520" max="525" width="13.85546875" style="438" customWidth="1"/>
    <col min="526" max="526" width="12.5703125" style="438" customWidth="1"/>
    <col min="527" max="527" width="12.28515625" style="438" customWidth="1"/>
    <col min="528" max="773" width="10.28515625" style="438"/>
    <col min="774" max="774" width="2.85546875" style="438" customWidth="1"/>
    <col min="775" max="775" width="49.7109375" style="438" customWidth="1"/>
    <col min="776" max="781" width="13.85546875" style="438" customWidth="1"/>
    <col min="782" max="782" width="12.5703125" style="438" customWidth="1"/>
    <col min="783" max="783" width="12.28515625" style="438" customWidth="1"/>
    <col min="784" max="1029" width="10.28515625" style="438"/>
    <col min="1030" max="1030" width="2.85546875" style="438" customWidth="1"/>
    <col min="1031" max="1031" width="49.7109375" style="438" customWidth="1"/>
    <col min="1032" max="1037" width="13.85546875" style="438" customWidth="1"/>
    <col min="1038" max="1038" width="12.5703125" style="438" customWidth="1"/>
    <col min="1039" max="1039" width="12.28515625" style="438" customWidth="1"/>
    <col min="1040" max="1285" width="10.28515625" style="438"/>
    <col min="1286" max="1286" width="2.85546875" style="438" customWidth="1"/>
    <col min="1287" max="1287" width="49.7109375" style="438" customWidth="1"/>
    <col min="1288" max="1293" width="13.85546875" style="438" customWidth="1"/>
    <col min="1294" max="1294" width="12.5703125" style="438" customWidth="1"/>
    <col min="1295" max="1295" width="12.28515625" style="438" customWidth="1"/>
    <col min="1296" max="1541" width="10.28515625" style="438"/>
    <col min="1542" max="1542" width="2.85546875" style="438" customWidth="1"/>
    <col min="1543" max="1543" width="49.7109375" style="438" customWidth="1"/>
    <col min="1544" max="1549" width="13.85546875" style="438" customWidth="1"/>
    <col min="1550" max="1550" width="12.5703125" style="438" customWidth="1"/>
    <col min="1551" max="1551" width="12.28515625" style="438" customWidth="1"/>
    <col min="1552" max="1797" width="10.28515625" style="438"/>
    <col min="1798" max="1798" width="2.85546875" style="438" customWidth="1"/>
    <col min="1799" max="1799" width="49.7109375" style="438" customWidth="1"/>
    <col min="1800" max="1805" width="13.85546875" style="438" customWidth="1"/>
    <col min="1806" max="1806" width="12.5703125" style="438" customWidth="1"/>
    <col min="1807" max="1807" width="12.28515625" style="438" customWidth="1"/>
    <col min="1808" max="2053" width="10.28515625" style="438"/>
    <col min="2054" max="2054" width="2.85546875" style="438" customWidth="1"/>
    <col min="2055" max="2055" width="49.7109375" style="438" customWidth="1"/>
    <col min="2056" max="2061" width="13.85546875" style="438" customWidth="1"/>
    <col min="2062" max="2062" width="12.5703125" style="438" customWidth="1"/>
    <col min="2063" max="2063" width="12.28515625" style="438" customWidth="1"/>
    <col min="2064" max="2309" width="10.28515625" style="438"/>
    <col min="2310" max="2310" width="2.85546875" style="438" customWidth="1"/>
    <col min="2311" max="2311" width="49.7109375" style="438" customWidth="1"/>
    <col min="2312" max="2317" width="13.85546875" style="438" customWidth="1"/>
    <col min="2318" max="2318" width="12.5703125" style="438" customWidth="1"/>
    <col min="2319" max="2319" width="12.28515625" style="438" customWidth="1"/>
    <col min="2320" max="2565" width="10.28515625" style="438"/>
    <col min="2566" max="2566" width="2.85546875" style="438" customWidth="1"/>
    <col min="2567" max="2567" width="49.7109375" style="438" customWidth="1"/>
    <col min="2568" max="2573" width="13.85546875" style="438" customWidth="1"/>
    <col min="2574" max="2574" width="12.5703125" style="438" customWidth="1"/>
    <col min="2575" max="2575" width="12.28515625" style="438" customWidth="1"/>
    <col min="2576" max="2821" width="10.28515625" style="438"/>
    <col min="2822" max="2822" width="2.85546875" style="438" customWidth="1"/>
    <col min="2823" max="2823" width="49.7109375" style="438" customWidth="1"/>
    <col min="2824" max="2829" width="13.85546875" style="438" customWidth="1"/>
    <col min="2830" max="2830" width="12.5703125" style="438" customWidth="1"/>
    <col min="2831" max="2831" width="12.28515625" style="438" customWidth="1"/>
    <col min="2832" max="3077" width="10.28515625" style="438"/>
    <col min="3078" max="3078" width="2.85546875" style="438" customWidth="1"/>
    <col min="3079" max="3079" width="49.7109375" style="438" customWidth="1"/>
    <col min="3080" max="3085" width="13.85546875" style="438" customWidth="1"/>
    <col min="3086" max="3086" width="12.5703125" style="438" customWidth="1"/>
    <col min="3087" max="3087" width="12.28515625" style="438" customWidth="1"/>
    <col min="3088" max="3333" width="10.28515625" style="438"/>
    <col min="3334" max="3334" width="2.85546875" style="438" customWidth="1"/>
    <col min="3335" max="3335" width="49.7109375" style="438" customWidth="1"/>
    <col min="3336" max="3341" width="13.85546875" style="438" customWidth="1"/>
    <col min="3342" max="3342" width="12.5703125" style="438" customWidth="1"/>
    <col min="3343" max="3343" width="12.28515625" style="438" customWidth="1"/>
    <col min="3344" max="3589" width="10.28515625" style="438"/>
    <col min="3590" max="3590" width="2.85546875" style="438" customWidth="1"/>
    <col min="3591" max="3591" width="49.7109375" style="438" customWidth="1"/>
    <col min="3592" max="3597" width="13.85546875" style="438" customWidth="1"/>
    <col min="3598" max="3598" width="12.5703125" style="438" customWidth="1"/>
    <col min="3599" max="3599" width="12.28515625" style="438" customWidth="1"/>
    <col min="3600" max="3845" width="10.28515625" style="438"/>
    <col min="3846" max="3846" width="2.85546875" style="438" customWidth="1"/>
    <col min="3847" max="3847" width="49.7109375" style="438" customWidth="1"/>
    <col min="3848" max="3853" width="13.85546875" style="438" customWidth="1"/>
    <col min="3854" max="3854" width="12.5703125" style="438" customWidth="1"/>
    <col min="3855" max="3855" width="12.28515625" style="438" customWidth="1"/>
    <col min="3856" max="4101" width="10.28515625" style="438"/>
    <col min="4102" max="4102" width="2.85546875" style="438" customWidth="1"/>
    <col min="4103" max="4103" width="49.7109375" style="438" customWidth="1"/>
    <col min="4104" max="4109" width="13.85546875" style="438" customWidth="1"/>
    <col min="4110" max="4110" width="12.5703125" style="438" customWidth="1"/>
    <col min="4111" max="4111" width="12.28515625" style="438" customWidth="1"/>
    <col min="4112" max="4357" width="10.28515625" style="438"/>
    <col min="4358" max="4358" width="2.85546875" style="438" customWidth="1"/>
    <col min="4359" max="4359" width="49.7109375" style="438" customWidth="1"/>
    <col min="4360" max="4365" width="13.85546875" style="438" customWidth="1"/>
    <col min="4366" max="4366" width="12.5703125" style="438" customWidth="1"/>
    <col min="4367" max="4367" width="12.28515625" style="438" customWidth="1"/>
    <col min="4368" max="4613" width="10.28515625" style="438"/>
    <col min="4614" max="4614" width="2.85546875" style="438" customWidth="1"/>
    <col min="4615" max="4615" width="49.7109375" style="438" customWidth="1"/>
    <col min="4616" max="4621" width="13.85546875" style="438" customWidth="1"/>
    <col min="4622" max="4622" width="12.5703125" style="438" customWidth="1"/>
    <col min="4623" max="4623" width="12.28515625" style="438" customWidth="1"/>
    <col min="4624" max="4869" width="10.28515625" style="438"/>
    <col min="4870" max="4870" width="2.85546875" style="438" customWidth="1"/>
    <col min="4871" max="4871" width="49.7109375" style="438" customWidth="1"/>
    <col min="4872" max="4877" width="13.85546875" style="438" customWidth="1"/>
    <col min="4878" max="4878" width="12.5703125" style="438" customWidth="1"/>
    <col min="4879" max="4879" width="12.28515625" style="438" customWidth="1"/>
    <col min="4880" max="5125" width="10.28515625" style="438"/>
    <col min="5126" max="5126" width="2.85546875" style="438" customWidth="1"/>
    <col min="5127" max="5127" width="49.7109375" style="438" customWidth="1"/>
    <col min="5128" max="5133" width="13.85546875" style="438" customWidth="1"/>
    <col min="5134" max="5134" width="12.5703125" style="438" customWidth="1"/>
    <col min="5135" max="5135" width="12.28515625" style="438" customWidth="1"/>
    <col min="5136" max="5381" width="10.28515625" style="438"/>
    <col min="5382" max="5382" width="2.85546875" style="438" customWidth="1"/>
    <col min="5383" max="5383" width="49.7109375" style="438" customWidth="1"/>
    <col min="5384" max="5389" width="13.85546875" style="438" customWidth="1"/>
    <col min="5390" max="5390" width="12.5703125" style="438" customWidth="1"/>
    <col min="5391" max="5391" width="12.28515625" style="438" customWidth="1"/>
    <col min="5392" max="5637" width="10.28515625" style="438"/>
    <col min="5638" max="5638" width="2.85546875" style="438" customWidth="1"/>
    <col min="5639" max="5639" width="49.7109375" style="438" customWidth="1"/>
    <col min="5640" max="5645" width="13.85546875" style="438" customWidth="1"/>
    <col min="5646" max="5646" width="12.5703125" style="438" customWidth="1"/>
    <col min="5647" max="5647" width="12.28515625" style="438" customWidth="1"/>
    <col min="5648" max="5893" width="10.28515625" style="438"/>
    <col min="5894" max="5894" width="2.85546875" style="438" customWidth="1"/>
    <col min="5895" max="5895" width="49.7109375" style="438" customWidth="1"/>
    <col min="5896" max="5901" width="13.85546875" style="438" customWidth="1"/>
    <col min="5902" max="5902" width="12.5703125" style="438" customWidth="1"/>
    <col min="5903" max="5903" width="12.28515625" style="438" customWidth="1"/>
    <col min="5904" max="6149" width="10.28515625" style="438"/>
    <col min="6150" max="6150" width="2.85546875" style="438" customWidth="1"/>
    <col min="6151" max="6151" width="49.7109375" style="438" customWidth="1"/>
    <col min="6152" max="6157" width="13.85546875" style="438" customWidth="1"/>
    <col min="6158" max="6158" width="12.5703125" style="438" customWidth="1"/>
    <col min="6159" max="6159" width="12.28515625" style="438" customWidth="1"/>
    <col min="6160" max="6405" width="10.28515625" style="438"/>
    <col min="6406" max="6406" width="2.85546875" style="438" customWidth="1"/>
    <col min="6407" max="6407" width="49.7109375" style="438" customWidth="1"/>
    <col min="6408" max="6413" width="13.85546875" style="438" customWidth="1"/>
    <col min="6414" max="6414" width="12.5703125" style="438" customWidth="1"/>
    <col min="6415" max="6415" width="12.28515625" style="438" customWidth="1"/>
    <col min="6416" max="6661" width="10.28515625" style="438"/>
    <col min="6662" max="6662" width="2.85546875" style="438" customWidth="1"/>
    <col min="6663" max="6663" width="49.7109375" style="438" customWidth="1"/>
    <col min="6664" max="6669" width="13.85546875" style="438" customWidth="1"/>
    <col min="6670" max="6670" width="12.5703125" style="438" customWidth="1"/>
    <col min="6671" max="6671" width="12.28515625" style="438" customWidth="1"/>
    <col min="6672" max="6917" width="10.28515625" style="438"/>
    <col min="6918" max="6918" width="2.85546875" style="438" customWidth="1"/>
    <col min="6919" max="6919" width="49.7109375" style="438" customWidth="1"/>
    <col min="6920" max="6925" width="13.85546875" style="438" customWidth="1"/>
    <col min="6926" max="6926" width="12.5703125" style="438" customWidth="1"/>
    <col min="6927" max="6927" width="12.28515625" style="438" customWidth="1"/>
    <col min="6928" max="7173" width="10.28515625" style="438"/>
    <col min="7174" max="7174" width="2.85546875" style="438" customWidth="1"/>
    <col min="7175" max="7175" width="49.7109375" style="438" customWidth="1"/>
    <col min="7176" max="7181" width="13.85546875" style="438" customWidth="1"/>
    <col min="7182" max="7182" width="12.5703125" style="438" customWidth="1"/>
    <col min="7183" max="7183" width="12.28515625" style="438" customWidth="1"/>
    <col min="7184" max="7429" width="10.28515625" style="438"/>
    <col min="7430" max="7430" width="2.85546875" style="438" customWidth="1"/>
    <col min="7431" max="7431" width="49.7109375" style="438" customWidth="1"/>
    <col min="7432" max="7437" width="13.85546875" style="438" customWidth="1"/>
    <col min="7438" max="7438" width="12.5703125" style="438" customWidth="1"/>
    <col min="7439" max="7439" width="12.28515625" style="438" customWidth="1"/>
    <col min="7440" max="7685" width="10.28515625" style="438"/>
    <col min="7686" max="7686" width="2.85546875" style="438" customWidth="1"/>
    <col min="7687" max="7687" width="49.7109375" style="438" customWidth="1"/>
    <col min="7688" max="7693" width="13.85546875" style="438" customWidth="1"/>
    <col min="7694" max="7694" width="12.5703125" style="438" customWidth="1"/>
    <col min="7695" max="7695" width="12.28515625" style="438" customWidth="1"/>
    <col min="7696" max="7941" width="10.28515625" style="438"/>
    <col min="7942" max="7942" width="2.85546875" style="438" customWidth="1"/>
    <col min="7943" max="7943" width="49.7109375" style="438" customWidth="1"/>
    <col min="7944" max="7949" width="13.85546875" style="438" customWidth="1"/>
    <col min="7950" max="7950" width="12.5703125" style="438" customWidth="1"/>
    <col min="7951" max="7951" width="12.28515625" style="438" customWidth="1"/>
    <col min="7952" max="8197" width="10.28515625" style="438"/>
    <col min="8198" max="8198" width="2.85546875" style="438" customWidth="1"/>
    <col min="8199" max="8199" width="49.7109375" style="438" customWidth="1"/>
    <col min="8200" max="8205" width="13.85546875" style="438" customWidth="1"/>
    <col min="8206" max="8206" width="12.5703125" style="438" customWidth="1"/>
    <col min="8207" max="8207" width="12.28515625" style="438" customWidth="1"/>
    <col min="8208" max="8453" width="10.28515625" style="438"/>
    <col min="8454" max="8454" width="2.85546875" style="438" customWidth="1"/>
    <col min="8455" max="8455" width="49.7109375" style="438" customWidth="1"/>
    <col min="8456" max="8461" width="13.85546875" style="438" customWidth="1"/>
    <col min="8462" max="8462" width="12.5703125" style="438" customWidth="1"/>
    <col min="8463" max="8463" width="12.28515625" style="438" customWidth="1"/>
    <col min="8464" max="8709" width="10.28515625" style="438"/>
    <col min="8710" max="8710" width="2.85546875" style="438" customWidth="1"/>
    <col min="8711" max="8711" width="49.7109375" style="438" customWidth="1"/>
    <col min="8712" max="8717" width="13.85546875" style="438" customWidth="1"/>
    <col min="8718" max="8718" width="12.5703125" style="438" customWidth="1"/>
    <col min="8719" max="8719" width="12.28515625" style="438" customWidth="1"/>
    <col min="8720" max="8965" width="10.28515625" style="438"/>
    <col min="8966" max="8966" width="2.85546875" style="438" customWidth="1"/>
    <col min="8967" max="8967" width="49.7109375" style="438" customWidth="1"/>
    <col min="8968" max="8973" width="13.85546875" style="438" customWidth="1"/>
    <col min="8974" max="8974" width="12.5703125" style="438" customWidth="1"/>
    <col min="8975" max="8975" width="12.28515625" style="438" customWidth="1"/>
    <col min="8976" max="9221" width="10.28515625" style="438"/>
    <col min="9222" max="9222" width="2.85546875" style="438" customWidth="1"/>
    <col min="9223" max="9223" width="49.7109375" style="438" customWidth="1"/>
    <col min="9224" max="9229" width="13.85546875" style="438" customWidth="1"/>
    <col min="9230" max="9230" width="12.5703125" style="438" customWidth="1"/>
    <col min="9231" max="9231" width="12.28515625" style="438" customWidth="1"/>
    <col min="9232" max="9477" width="10.28515625" style="438"/>
    <col min="9478" max="9478" width="2.85546875" style="438" customWidth="1"/>
    <col min="9479" max="9479" width="49.7109375" style="438" customWidth="1"/>
    <col min="9480" max="9485" width="13.85546875" style="438" customWidth="1"/>
    <col min="9486" max="9486" width="12.5703125" style="438" customWidth="1"/>
    <col min="9487" max="9487" width="12.28515625" style="438" customWidth="1"/>
    <col min="9488" max="9733" width="10.28515625" style="438"/>
    <col min="9734" max="9734" width="2.85546875" style="438" customWidth="1"/>
    <col min="9735" max="9735" width="49.7109375" style="438" customWidth="1"/>
    <col min="9736" max="9741" width="13.85546875" style="438" customWidth="1"/>
    <col min="9742" max="9742" width="12.5703125" style="438" customWidth="1"/>
    <col min="9743" max="9743" width="12.28515625" style="438" customWidth="1"/>
    <col min="9744" max="9989" width="10.28515625" style="438"/>
    <col min="9990" max="9990" width="2.85546875" style="438" customWidth="1"/>
    <col min="9991" max="9991" width="49.7109375" style="438" customWidth="1"/>
    <col min="9992" max="9997" width="13.85546875" style="438" customWidth="1"/>
    <col min="9998" max="9998" width="12.5703125" style="438" customWidth="1"/>
    <col min="9999" max="9999" width="12.28515625" style="438" customWidth="1"/>
    <col min="10000" max="10245" width="10.28515625" style="438"/>
    <col min="10246" max="10246" width="2.85546875" style="438" customWidth="1"/>
    <col min="10247" max="10247" width="49.7109375" style="438" customWidth="1"/>
    <col min="10248" max="10253" width="13.85546875" style="438" customWidth="1"/>
    <col min="10254" max="10254" width="12.5703125" style="438" customWidth="1"/>
    <col min="10255" max="10255" width="12.28515625" style="438" customWidth="1"/>
    <col min="10256" max="10501" width="10.28515625" style="438"/>
    <col min="10502" max="10502" width="2.85546875" style="438" customWidth="1"/>
    <col min="10503" max="10503" width="49.7109375" style="438" customWidth="1"/>
    <col min="10504" max="10509" width="13.85546875" style="438" customWidth="1"/>
    <col min="10510" max="10510" width="12.5703125" style="438" customWidth="1"/>
    <col min="10511" max="10511" width="12.28515625" style="438" customWidth="1"/>
    <col min="10512" max="10757" width="10.28515625" style="438"/>
    <col min="10758" max="10758" width="2.85546875" style="438" customWidth="1"/>
    <col min="10759" max="10759" width="49.7109375" style="438" customWidth="1"/>
    <col min="10760" max="10765" width="13.85546875" style="438" customWidth="1"/>
    <col min="10766" max="10766" width="12.5703125" style="438" customWidth="1"/>
    <col min="10767" max="10767" width="12.28515625" style="438" customWidth="1"/>
    <col min="10768" max="11013" width="10.28515625" style="438"/>
    <col min="11014" max="11014" width="2.85546875" style="438" customWidth="1"/>
    <col min="11015" max="11015" width="49.7109375" style="438" customWidth="1"/>
    <col min="11016" max="11021" width="13.85546875" style="438" customWidth="1"/>
    <col min="11022" max="11022" width="12.5703125" style="438" customWidth="1"/>
    <col min="11023" max="11023" width="12.28515625" style="438" customWidth="1"/>
    <col min="11024" max="11269" width="10.28515625" style="438"/>
    <col min="11270" max="11270" width="2.85546875" style="438" customWidth="1"/>
    <col min="11271" max="11271" width="49.7109375" style="438" customWidth="1"/>
    <col min="11272" max="11277" width="13.85546875" style="438" customWidth="1"/>
    <col min="11278" max="11278" width="12.5703125" style="438" customWidth="1"/>
    <col min="11279" max="11279" width="12.28515625" style="438" customWidth="1"/>
    <col min="11280" max="11525" width="10.28515625" style="438"/>
    <col min="11526" max="11526" width="2.85546875" style="438" customWidth="1"/>
    <col min="11527" max="11527" width="49.7109375" style="438" customWidth="1"/>
    <col min="11528" max="11533" width="13.85546875" style="438" customWidth="1"/>
    <col min="11534" max="11534" width="12.5703125" style="438" customWidth="1"/>
    <col min="11535" max="11535" width="12.28515625" style="438" customWidth="1"/>
    <col min="11536" max="11781" width="10.28515625" style="438"/>
    <col min="11782" max="11782" width="2.85546875" style="438" customWidth="1"/>
    <col min="11783" max="11783" width="49.7109375" style="438" customWidth="1"/>
    <col min="11784" max="11789" width="13.85546875" style="438" customWidth="1"/>
    <col min="11790" max="11790" width="12.5703125" style="438" customWidth="1"/>
    <col min="11791" max="11791" width="12.28515625" style="438" customWidth="1"/>
    <col min="11792" max="12037" width="10.28515625" style="438"/>
    <col min="12038" max="12038" width="2.85546875" style="438" customWidth="1"/>
    <col min="12039" max="12039" width="49.7109375" style="438" customWidth="1"/>
    <col min="12040" max="12045" width="13.85546875" style="438" customWidth="1"/>
    <col min="12046" max="12046" width="12.5703125" style="438" customWidth="1"/>
    <col min="12047" max="12047" width="12.28515625" style="438" customWidth="1"/>
    <col min="12048" max="12293" width="10.28515625" style="438"/>
    <col min="12294" max="12294" width="2.85546875" style="438" customWidth="1"/>
    <col min="12295" max="12295" width="49.7109375" style="438" customWidth="1"/>
    <col min="12296" max="12301" width="13.85546875" style="438" customWidth="1"/>
    <col min="12302" max="12302" width="12.5703125" style="438" customWidth="1"/>
    <col min="12303" max="12303" width="12.28515625" style="438" customWidth="1"/>
    <col min="12304" max="12549" width="10.28515625" style="438"/>
    <col min="12550" max="12550" width="2.85546875" style="438" customWidth="1"/>
    <col min="12551" max="12551" width="49.7109375" style="438" customWidth="1"/>
    <col min="12552" max="12557" width="13.85546875" style="438" customWidth="1"/>
    <col min="12558" max="12558" width="12.5703125" style="438" customWidth="1"/>
    <col min="12559" max="12559" width="12.28515625" style="438" customWidth="1"/>
    <col min="12560" max="12805" width="10.28515625" style="438"/>
    <col min="12806" max="12806" width="2.85546875" style="438" customWidth="1"/>
    <col min="12807" max="12807" width="49.7109375" style="438" customWidth="1"/>
    <col min="12808" max="12813" width="13.85546875" style="438" customWidth="1"/>
    <col min="12814" max="12814" width="12.5703125" style="438" customWidth="1"/>
    <col min="12815" max="12815" width="12.28515625" style="438" customWidth="1"/>
    <col min="12816" max="13061" width="10.28515625" style="438"/>
    <col min="13062" max="13062" width="2.85546875" style="438" customWidth="1"/>
    <col min="13063" max="13063" width="49.7109375" style="438" customWidth="1"/>
    <col min="13064" max="13069" width="13.85546875" style="438" customWidth="1"/>
    <col min="13070" max="13070" width="12.5703125" style="438" customWidth="1"/>
    <col min="13071" max="13071" width="12.28515625" style="438" customWidth="1"/>
    <col min="13072" max="13317" width="10.28515625" style="438"/>
    <col min="13318" max="13318" width="2.85546875" style="438" customWidth="1"/>
    <col min="13319" max="13319" width="49.7109375" style="438" customWidth="1"/>
    <col min="13320" max="13325" width="13.85546875" style="438" customWidth="1"/>
    <col min="13326" max="13326" width="12.5703125" style="438" customWidth="1"/>
    <col min="13327" max="13327" width="12.28515625" style="438" customWidth="1"/>
    <col min="13328" max="13573" width="10.28515625" style="438"/>
    <col min="13574" max="13574" width="2.85546875" style="438" customWidth="1"/>
    <col min="13575" max="13575" width="49.7109375" style="438" customWidth="1"/>
    <col min="13576" max="13581" width="13.85546875" style="438" customWidth="1"/>
    <col min="13582" max="13582" width="12.5703125" style="438" customWidth="1"/>
    <col min="13583" max="13583" width="12.28515625" style="438" customWidth="1"/>
    <col min="13584" max="13829" width="10.28515625" style="438"/>
    <col min="13830" max="13830" width="2.85546875" style="438" customWidth="1"/>
    <col min="13831" max="13831" width="49.7109375" style="438" customWidth="1"/>
    <col min="13832" max="13837" width="13.85546875" style="438" customWidth="1"/>
    <col min="13838" max="13838" width="12.5703125" style="438" customWidth="1"/>
    <col min="13839" max="13839" width="12.28515625" style="438" customWidth="1"/>
    <col min="13840" max="14085" width="10.28515625" style="438"/>
    <col min="14086" max="14086" width="2.85546875" style="438" customWidth="1"/>
    <col min="14087" max="14087" width="49.7109375" style="438" customWidth="1"/>
    <col min="14088" max="14093" width="13.85546875" style="438" customWidth="1"/>
    <col min="14094" max="14094" width="12.5703125" style="438" customWidth="1"/>
    <col min="14095" max="14095" width="12.28515625" style="438" customWidth="1"/>
    <col min="14096" max="14341" width="10.28515625" style="438"/>
    <col min="14342" max="14342" width="2.85546875" style="438" customWidth="1"/>
    <col min="14343" max="14343" width="49.7109375" style="438" customWidth="1"/>
    <col min="14344" max="14349" width="13.85546875" style="438" customWidth="1"/>
    <col min="14350" max="14350" width="12.5703125" style="438" customWidth="1"/>
    <col min="14351" max="14351" width="12.28515625" style="438" customWidth="1"/>
    <col min="14352" max="14597" width="10.28515625" style="438"/>
    <col min="14598" max="14598" width="2.85546875" style="438" customWidth="1"/>
    <col min="14599" max="14599" width="49.7109375" style="438" customWidth="1"/>
    <col min="14600" max="14605" width="13.85546875" style="438" customWidth="1"/>
    <col min="14606" max="14606" width="12.5703125" style="438" customWidth="1"/>
    <col min="14607" max="14607" width="12.28515625" style="438" customWidth="1"/>
    <col min="14608" max="14853" width="10.28515625" style="438"/>
    <col min="14854" max="14854" width="2.85546875" style="438" customWidth="1"/>
    <col min="14855" max="14855" width="49.7109375" style="438" customWidth="1"/>
    <col min="14856" max="14861" width="13.85546875" style="438" customWidth="1"/>
    <col min="14862" max="14862" width="12.5703125" style="438" customWidth="1"/>
    <col min="14863" max="14863" width="12.28515625" style="438" customWidth="1"/>
    <col min="14864" max="15109" width="10.28515625" style="438"/>
    <col min="15110" max="15110" width="2.85546875" style="438" customWidth="1"/>
    <col min="15111" max="15111" width="49.7109375" style="438" customWidth="1"/>
    <col min="15112" max="15117" width="13.85546875" style="438" customWidth="1"/>
    <col min="15118" max="15118" width="12.5703125" style="438" customWidth="1"/>
    <col min="15119" max="15119" width="12.28515625" style="438" customWidth="1"/>
    <col min="15120" max="15365" width="10.28515625" style="438"/>
    <col min="15366" max="15366" width="2.85546875" style="438" customWidth="1"/>
    <col min="15367" max="15367" width="49.7109375" style="438" customWidth="1"/>
    <col min="15368" max="15373" width="13.85546875" style="438" customWidth="1"/>
    <col min="15374" max="15374" width="12.5703125" style="438" customWidth="1"/>
    <col min="15375" max="15375" width="12.28515625" style="438" customWidth="1"/>
    <col min="15376" max="15621" width="10.28515625" style="438"/>
    <col min="15622" max="15622" width="2.85546875" style="438" customWidth="1"/>
    <col min="15623" max="15623" width="49.7109375" style="438" customWidth="1"/>
    <col min="15624" max="15629" width="13.85546875" style="438" customWidth="1"/>
    <col min="15630" max="15630" width="12.5703125" style="438" customWidth="1"/>
    <col min="15631" max="15631" width="12.28515625" style="438" customWidth="1"/>
    <col min="15632" max="15877" width="10.28515625" style="438"/>
    <col min="15878" max="15878" width="2.85546875" style="438" customWidth="1"/>
    <col min="15879" max="15879" width="49.7109375" style="438" customWidth="1"/>
    <col min="15880" max="15885" width="13.85546875" style="438" customWidth="1"/>
    <col min="15886" max="15886" width="12.5703125" style="438" customWidth="1"/>
    <col min="15887" max="15887" width="12.28515625" style="438" customWidth="1"/>
    <col min="15888" max="16133" width="10.28515625" style="438"/>
    <col min="16134" max="16134" width="2.85546875" style="438" customWidth="1"/>
    <col min="16135" max="16135" width="49.7109375" style="438" customWidth="1"/>
    <col min="16136" max="16141" width="13.85546875" style="438" customWidth="1"/>
    <col min="16142" max="16142" width="12.5703125" style="438" customWidth="1"/>
    <col min="16143" max="16143" width="12.28515625" style="438" customWidth="1"/>
    <col min="16144" max="16384" width="10.28515625" style="438"/>
  </cols>
  <sheetData>
    <row r="1" spans="2:19" ht="42.95" customHeight="1" x14ac:dyDescent="0.2"/>
    <row r="2" spans="2:19" ht="21" customHeight="1" x14ac:dyDescent="0.25">
      <c r="B2" s="1984" t="s">
        <v>424</v>
      </c>
      <c r="C2" s="1984"/>
      <c r="D2" s="1984"/>
      <c r="E2" s="1984"/>
      <c r="F2" s="1984"/>
      <c r="G2" s="1984"/>
      <c r="H2" s="1984"/>
      <c r="I2" s="1984"/>
      <c r="J2" s="1984"/>
      <c r="K2" s="1984"/>
      <c r="L2" s="1984"/>
      <c r="M2" s="1984"/>
      <c r="N2" s="1984"/>
      <c r="O2" s="1984"/>
      <c r="P2" s="572"/>
      <c r="Q2" s="572"/>
      <c r="R2" s="572"/>
      <c r="S2" s="875" t="s">
        <v>751</v>
      </c>
    </row>
    <row r="3" spans="2:19" ht="24.75" customHeight="1" x14ac:dyDescent="0.25">
      <c r="B3" s="1976" t="s">
        <v>425</v>
      </c>
      <c r="C3" s="1976"/>
      <c r="D3" s="1976"/>
      <c r="E3" s="1976"/>
      <c r="F3" s="1976"/>
      <c r="G3" s="1976"/>
      <c r="H3" s="1976"/>
      <c r="I3" s="1976"/>
      <c r="J3" s="1976"/>
      <c r="K3" s="1976"/>
      <c r="L3" s="1976"/>
      <c r="M3" s="1976"/>
      <c r="N3" s="1976"/>
      <c r="O3" s="1976"/>
      <c r="P3" s="565"/>
      <c r="Q3" s="848"/>
      <c r="R3" s="702"/>
    </row>
    <row r="4" spans="2:19" ht="19.5" customHeight="1" x14ac:dyDescent="0.25">
      <c r="B4" s="2052" t="s">
        <v>406</v>
      </c>
      <c r="C4" s="2052"/>
      <c r="D4" s="2052"/>
      <c r="E4" s="2052"/>
      <c r="F4" s="2052"/>
      <c r="G4" s="2052"/>
      <c r="H4" s="2052"/>
      <c r="I4" s="2052"/>
      <c r="J4" s="2052"/>
      <c r="K4" s="2052"/>
      <c r="L4" s="2052"/>
      <c r="M4" s="2052"/>
      <c r="N4" s="2052"/>
      <c r="O4" s="2052"/>
      <c r="P4" s="566"/>
      <c r="Q4" s="849"/>
      <c r="R4" s="703"/>
    </row>
    <row r="5" spans="2:19" ht="14.25" customHeight="1" thickBot="1" x14ac:dyDescent="0.3">
      <c r="B5" s="2052" t="s">
        <v>881</v>
      </c>
      <c r="C5" s="2052"/>
      <c r="D5" s="2052"/>
      <c r="E5" s="2052"/>
      <c r="F5" s="2052"/>
      <c r="G5" s="2052"/>
      <c r="H5" s="2052"/>
      <c r="I5" s="2052"/>
      <c r="J5" s="2052"/>
      <c r="K5" s="2052"/>
      <c r="L5" s="2052"/>
      <c r="M5" s="2052"/>
      <c r="N5" s="2052"/>
      <c r="O5" s="2052"/>
      <c r="P5" s="566"/>
      <c r="Q5" s="849"/>
      <c r="R5" s="703"/>
    </row>
    <row r="6" spans="2:19" ht="16.5" customHeight="1" x14ac:dyDescent="0.2">
      <c r="B6" s="402"/>
      <c r="C6" s="402"/>
      <c r="D6" s="416"/>
      <c r="E6" s="416"/>
      <c r="F6" s="402"/>
      <c r="G6" s="402"/>
      <c r="H6" s="417"/>
      <c r="I6" s="439"/>
      <c r="J6" s="440"/>
      <c r="K6" s="440"/>
      <c r="L6" s="440"/>
      <c r="M6" s="130"/>
      <c r="N6" s="130"/>
      <c r="O6" s="130"/>
      <c r="P6" s="130"/>
      <c r="Q6" s="130"/>
      <c r="R6" s="130"/>
    </row>
    <row r="7" spans="2:19" ht="15" customHeight="1" x14ac:dyDescent="0.25">
      <c r="B7" s="2124" t="s">
        <v>327</v>
      </c>
      <c r="C7" s="2124"/>
      <c r="D7" s="441" t="s">
        <v>426</v>
      </c>
      <c r="E7" s="441" t="s">
        <v>407</v>
      </c>
      <c r="F7" s="441" t="s">
        <v>408</v>
      </c>
      <c r="G7" s="441" t="s">
        <v>427</v>
      </c>
      <c r="H7" s="441" t="s">
        <v>363</v>
      </c>
      <c r="I7" s="441" t="s">
        <v>364</v>
      </c>
      <c r="J7" s="441" t="s">
        <v>365</v>
      </c>
      <c r="K7" s="1949" t="s">
        <v>366</v>
      </c>
      <c r="L7" s="1949" t="s">
        <v>2668</v>
      </c>
      <c r="M7" s="1949" t="s">
        <v>368</v>
      </c>
      <c r="N7" s="1949" t="s">
        <v>369</v>
      </c>
      <c r="O7" s="1949" t="s">
        <v>773</v>
      </c>
      <c r="P7" s="1949" t="s">
        <v>800</v>
      </c>
      <c r="Q7" s="1949" t="s">
        <v>861</v>
      </c>
      <c r="R7" s="2161" t="s">
        <v>886</v>
      </c>
    </row>
    <row r="8" spans="2:19" ht="15" customHeight="1" x14ac:dyDescent="0.25">
      <c r="B8" s="2137"/>
      <c r="C8" s="2137"/>
      <c r="D8" s="442" t="s">
        <v>428</v>
      </c>
      <c r="E8" s="442" t="s">
        <v>410</v>
      </c>
      <c r="F8" s="442" t="s">
        <v>429</v>
      </c>
      <c r="G8" s="442" t="s">
        <v>430</v>
      </c>
      <c r="H8" s="442" t="s">
        <v>373</v>
      </c>
      <c r="I8" s="442" t="s">
        <v>374</v>
      </c>
      <c r="J8" s="442" t="s">
        <v>375</v>
      </c>
      <c r="K8" s="1950" t="s">
        <v>2669</v>
      </c>
      <c r="L8" s="1950" t="s">
        <v>2670</v>
      </c>
      <c r="M8" s="1950" t="s">
        <v>2671</v>
      </c>
      <c r="N8" s="1950" t="s">
        <v>2672</v>
      </c>
      <c r="O8" s="1950" t="s">
        <v>2673</v>
      </c>
      <c r="P8" s="1950" t="s">
        <v>2674</v>
      </c>
      <c r="Q8" s="1949" t="s">
        <v>2675</v>
      </c>
      <c r="R8" s="2162"/>
    </row>
    <row r="9" spans="2:19" s="443" customFormat="1" ht="18" customHeight="1" x14ac:dyDescent="0.25">
      <c r="B9" s="593"/>
      <c r="C9" s="593"/>
      <c r="D9" s="594"/>
      <c r="E9" s="594"/>
      <c r="F9" s="594"/>
      <c r="G9" s="594"/>
      <c r="H9" s="594"/>
      <c r="I9" s="594"/>
      <c r="J9" s="594"/>
      <c r="K9" s="594"/>
      <c r="L9" s="422"/>
      <c r="M9" s="422"/>
      <c r="N9" s="422"/>
      <c r="O9" s="422"/>
      <c r="P9" s="422"/>
      <c r="Q9" s="422"/>
      <c r="R9" s="422"/>
    </row>
    <row r="10" spans="2:19" ht="18" customHeight="1" x14ac:dyDescent="0.25">
      <c r="B10" s="2163" t="s">
        <v>413</v>
      </c>
      <c r="C10" s="2163"/>
      <c r="D10" s="2163"/>
      <c r="E10" s="2163"/>
      <c r="F10" s="2163"/>
      <c r="G10" s="2163"/>
      <c r="H10" s="2163"/>
      <c r="I10" s="2163"/>
      <c r="J10" s="2163"/>
      <c r="K10" s="2163"/>
      <c r="L10" s="2163"/>
      <c r="M10" s="2163"/>
      <c r="N10" s="2163"/>
      <c r="O10" s="2163"/>
      <c r="P10" s="2163"/>
      <c r="Q10" s="728"/>
      <c r="R10" s="728"/>
    </row>
    <row r="11" spans="2:19" ht="18" customHeight="1" x14ac:dyDescent="0.25">
      <c r="B11" s="445"/>
      <c r="C11" s="422"/>
      <c r="D11" s="422"/>
      <c r="E11" s="422"/>
      <c r="F11" s="422"/>
      <c r="G11" s="431"/>
      <c r="H11" s="446"/>
      <c r="I11" s="446"/>
      <c r="J11" s="446"/>
      <c r="K11" s="446"/>
      <c r="L11" s="419"/>
      <c r="M11" s="419"/>
      <c r="N11" s="419"/>
      <c r="O11" s="419"/>
      <c r="P11" s="419"/>
      <c r="Q11" s="419"/>
      <c r="R11" s="419"/>
    </row>
    <row r="12" spans="2:19" ht="18" customHeight="1" x14ac:dyDescent="0.25">
      <c r="B12" s="275" t="s">
        <v>431</v>
      </c>
      <c r="C12" s="275"/>
      <c r="D12" s="421"/>
      <c r="E12" s="421"/>
      <c r="F12" s="421"/>
      <c r="G12" s="447"/>
      <c r="H12" s="448"/>
      <c r="I12" s="448"/>
      <c r="J12" s="448"/>
      <c r="K12" s="448"/>
      <c r="L12" s="448"/>
      <c r="M12" s="448"/>
      <c r="N12" s="448"/>
      <c r="O12" s="448"/>
      <c r="P12" s="448"/>
      <c r="Q12" s="448"/>
      <c r="R12" s="448"/>
    </row>
    <row r="13" spans="2:19" ht="18" customHeight="1" x14ac:dyDescent="0.25">
      <c r="B13" s="449" t="s">
        <v>342</v>
      </c>
      <c r="C13" s="153" t="s">
        <v>415</v>
      </c>
      <c r="D13" s="423">
        <v>21241.3</v>
      </c>
      <c r="E13" s="423">
        <v>22821.65</v>
      </c>
      <c r="F13" s="423">
        <v>24850.49</v>
      </c>
      <c r="G13" s="423">
        <v>25481.69</v>
      </c>
      <c r="H13" s="423">
        <v>26483.119999999999</v>
      </c>
      <c r="I13" s="423">
        <v>27047.21</v>
      </c>
      <c r="J13" s="423">
        <v>27688.23</v>
      </c>
      <c r="K13" s="423">
        <v>29269.23</v>
      </c>
      <c r="L13" s="423">
        <v>30422.44</v>
      </c>
      <c r="M13" s="423">
        <v>31313.82</v>
      </c>
      <c r="N13" s="423">
        <v>31911.91</v>
      </c>
      <c r="O13" s="423">
        <v>32811.83</v>
      </c>
      <c r="P13" s="423">
        <v>33727.279999999999</v>
      </c>
      <c r="Q13" s="423">
        <v>34648.03</v>
      </c>
      <c r="R13" s="423">
        <v>36969.449999999997</v>
      </c>
    </row>
    <row r="14" spans="2:19" ht="18" customHeight="1" x14ac:dyDescent="0.25">
      <c r="B14" s="449" t="s">
        <v>344</v>
      </c>
      <c r="C14" s="153" t="s">
        <v>416</v>
      </c>
      <c r="D14" s="423">
        <v>17304.259999999998</v>
      </c>
      <c r="E14" s="423">
        <v>18591.7</v>
      </c>
      <c r="F14" s="423">
        <v>20244.5</v>
      </c>
      <c r="G14" s="423">
        <v>20758.71</v>
      </c>
      <c r="H14" s="423">
        <v>21574.53</v>
      </c>
      <c r="I14" s="423">
        <v>22034.07</v>
      </c>
      <c r="J14" s="423">
        <v>22556.28</v>
      </c>
      <c r="K14" s="423">
        <v>23844.240000000002</v>
      </c>
      <c r="L14" s="423">
        <v>24783.7</v>
      </c>
      <c r="M14" s="423">
        <v>25509.86</v>
      </c>
      <c r="N14" s="423">
        <v>25997.1</v>
      </c>
      <c r="O14" s="423">
        <v>26730.22</v>
      </c>
      <c r="P14" s="423">
        <v>27475.99</v>
      </c>
      <c r="Q14" s="423">
        <v>28226.080000000002</v>
      </c>
      <c r="R14" s="423">
        <v>30117.23</v>
      </c>
    </row>
    <row r="15" spans="2:19" ht="18" customHeight="1" x14ac:dyDescent="0.25">
      <c r="B15" s="449" t="s">
        <v>346</v>
      </c>
      <c r="C15" s="153" t="s">
        <v>351</v>
      </c>
      <c r="D15" s="423">
        <v>12744.75</v>
      </c>
      <c r="E15" s="423">
        <v>13692.96</v>
      </c>
      <c r="F15" s="423">
        <v>14910.26</v>
      </c>
      <c r="G15" s="423">
        <v>15288.98</v>
      </c>
      <c r="H15" s="423">
        <v>15889.84</v>
      </c>
      <c r="I15" s="423">
        <v>16228.29</v>
      </c>
      <c r="J15" s="423">
        <v>16612.900000000001</v>
      </c>
      <c r="K15" s="423">
        <v>17561.5</v>
      </c>
      <c r="L15" s="423">
        <v>18253.419999999998</v>
      </c>
      <c r="M15" s="423">
        <v>18788.25</v>
      </c>
      <c r="N15" s="423">
        <v>19147.11</v>
      </c>
      <c r="O15" s="423">
        <v>19687.060000000001</v>
      </c>
      <c r="P15" s="423">
        <v>20236.330000000002</v>
      </c>
      <c r="Q15" s="423">
        <v>20788.78</v>
      </c>
      <c r="R15" s="423">
        <v>22181.63</v>
      </c>
    </row>
    <row r="16" spans="2:19" ht="18" customHeight="1" x14ac:dyDescent="0.25">
      <c r="B16" s="449" t="s">
        <v>348</v>
      </c>
      <c r="C16" s="153" t="s">
        <v>352</v>
      </c>
      <c r="D16" s="423">
        <v>10382.549999999999</v>
      </c>
      <c r="E16" s="423">
        <v>11155.01</v>
      </c>
      <c r="F16" s="423">
        <v>12146.69</v>
      </c>
      <c r="G16" s="423">
        <v>12455.22</v>
      </c>
      <c r="H16" s="423">
        <v>12944.71</v>
      </c>
      <c r="I16" s="423">
        <v>13220.43</v>
      </c>
      <c r="J16" s="423">
        <v>13533.75</v>
      </c>
      <c r="K16" s="423">
        <v>14306.53</v>
      </c>
      <c r="L16" s="423">
        <v>14870.21</v>
      </c>
      <c r="M16" s="423">
        <v>15305.91</v>
      </c>
      <c r="N16" s="423">
        <v>15598.25</v>
      </c>
      <c r="O16" s="423">
        <v>16038.12</v>
      </c>
      <c r="P16" s="423">
        <v>16485.580000000002</v>
      </c>
      <c r="Q16" s="453">
        <v>16935.64</v>
      </c>
      <c r="R16" s="453">
        <v>18070.330000000002</v>
      </c>
    </row>
    <row r="17" spans="2:18" ht="18" customHeight="1" x14ac:dyDescent="0.25">
      <c r="B17" s="450" t="s">
        <v>418</v>
      </c>
      <c r="C17" s="275"/>
      <c r="D17" s="425"/>
      <c r="E17" s="425"/>
      <c r="F17" s="425"/>
      <c r="G17" s="451"/>
      <c r="H17" s="452"/>
      <c r="I17" s="452"/>
      <c r="J17" s="452"/>
      <c r="K17" s="452"/>
      <c r="L17" s="452"/>
      <c r="M17" s="452"/>
      <c r="N17" s="452"/>
      <c r="O17" s="452"/>
      <c r="P17" s="452"/>
      <c r="Q17" s="452"/>
      <c r="R17" s="452"/>
    </row>
    <row r="18" spans="2:18" ht="18" customHeight="1" x14ac:dyDescent="0.25">
      <c r="B18" s="449" t="s">
        <v>342</v>
      </c>
      <c r="C18" s="153" t="s">
        <v>419</v>
      </c>
      <c r="D18" s="423">
        <v>10620.64</v>
      </c>
      <c r="E18" s="423">
        <v>11410.82</v>
      </c>
      <c r="F18" s="423">
        <v>12425.24</v>
      </c>
      <c r="G18" s="423">
        <v>12740.84</v>
      </c>
      <c r="H18" s="423">
        <v>13241.56</v>
      </c>
      <c r="I18" s="453">
        <v>13523.61</v>
      </c>
      <c r="J18" s="453">
        <v>13844.12</v>
      </c>
      <c r="K18" s="453">
        <v>14634.62</v>
      </c>
      <c r="L18" s="453">
        <v>15211.22</v>
      </c>
      <c r="M18" s="453">
        <v>15656.91</v>
      </c>
      <c r="N18" s="453">
        <v>15955.96</v>
      </c>
      <c r="O18" s="453">
        <v>16405.919999999998</v>
      </c>
      <c r="P18" s="453">
        <v>16863.650000000001</v>
      </c>
      <c r="Q18" s="453">
        <v>17324.03</v>
      </c>
      <c r="R18" s="453">
        <v>18484.740000000002</v>
      </c>
    </row>
    <row r="19" spans="2:18" ht="18" customHeight="1" x14ac:dyDescent="0.25">
      <c r="B19" s="449" t="s">
        <v>344</v>
      </c>
      <c r="C19" s="153" t="s">
        <v>420</v>
      </c>
      <c r="D19" s="423">
        <v>8652.14</v>
      </c>
      <c r="E19" s="423">
        <v>9295.86</v>
      </c>
      <c r="F19" s="423">
        <v>10122.26</v>
      </c>
      <c r="G19" s="423">
        <v>10379.370000000001</v>
      </c>
      <c r="H19" s="423">
        <v>10787.28</v>
      </c>
      <c r="I19" s="453">
        <v>11017.05</v>
      </c>
      <c r="J19" s="453">
        <v>11278.15</v>
      </c>
      <c r="K19" s="453">
        <v>11922.13</v>
      </c>
      <c r="L19" s="453">
        <v>12391.86</v>
      </c>
      <c r="M19" s="453">
        <v>12754.94</v>
      </c>
      <c r="N19" s="453">
        <v>12998.56</v>
      </c>
      <c r="O19" s="453">
        <v>13365.12</v>
      </c>
      <c r="P19" s="453">
        <v>13738.01</v>
      </c>
      <c r="Q19" s="453">
        <v>14113.06</v>
      </c>
      <c r="R19" s="453">
        <v>15058.64</v>
      </c>
    </row>
    <row r="20" spans="2:18" ht="18" customHeight="1" x14ac:dyDescent="0.25">
      <c r="B20" s="444" t="s">
        <v>432</v>
      </c>
      <c r="C20" s="444"/>
      <c r="D20" s="454"/>
      <c r="E20" s="454"/>
      <c r="F20" s="454"/>
      <c r="G20" s="454"/>
      <c r="H20" s="454"/>
      <c r="I20" s="454"/>
      <c r="J20" s="454"/>
      <c r="K20" s="454"/>
      <c r="L20" s="454"/>
      <c r="M20" s="454"/>
      <c r="N20" s="454"/>
      <c r="O20" s="454"/>
      <c r="P20" s="454"/>
      <c r="Q20" s="454"/>
      <c r="R20" s="454"/>
    </row>
    <row r="21" spans="2:18" ht="18" customHeight="1" x14ac:dyDescent="0.25">
      <c r="B21" s="455"/>
      <c r="C21" s="153"/>
      <c r="D21" s="423"/>
      <c r="E21" s="423"/>
      <c r="F21" s="423"/>
      <c r="G21" s="423"/>
      <c r="H21" s="423"/>
      <c r="I21" s="456"/>
      <c r="J21" s="456"/>
      <c r="K21" s="456"/>
      <c r="L21" s="456"/>
      <c r="M21" s="456"/>
      <c r="N21" s="456"/>
      <c r="O21" s="456"/>
      <c r="P21" s="456"/>
      <c r="Q21" s="456"/>
      <c r="R21" s="456"/>
    </row>
    <row r="22" spans="2:18" ht="18" customHeight="1" x14ac:dyDescent="0.25">
      <c r="B22" s="457" t="s">
        <v>433</v>
      </c>
      <c r="C22" s="450"/>
      <c r="D22" s="425"/>
      <c r="E22" s="425"/>
      <c r="F22" s="425"/>
      <c r="G22" s="451"/>
      <c r="H22" s="452"/>
      <c r="I22" s="452"/>
      <c r="J22" s="452"/>
      <c r="K22" s="452"/>
      <c r="L22" s="452"/>
      <c r="M22" s="452"/>
      <c r="N22" s="452"/>
      <c r="O22" s="452"/>
      <c r="P22" s="452"/>
      <c r="Q22" s="452"/>
      <c r="R22" s="452"/>
    </row>
    <row r="23" spans="2:18" ht="18" customHeight="1" x14ac:dyDescent="0.25">
      <c r="B23" s="449" t="s">
        <v>342</v>
      </c>
      <c r="C23" s="153" t="s">
        <v>415</v>
      </c>
      <c r="D23" s="423">
        <v>15254.98</v>
      </c>
      <c r="E23" s="423">
        <v>16389.95</v>
      </c>
      <c r="F23" s="423">
        <v>17847.02</v>
      </c>
      <c r="G23" s="423">
        <v>18300.330000000002</v>
      </c>
      <c r="H23" s="423">
        <v>19019.53</v>
      </c>
      <c r="I23" s="423">
        <v>19424.650000000001</v>
      </c>
      <c r="J23" s="423">
        <v>19885.009999999998</v>
      </c>
      <c r="K23" s="423">
        <v>21020.44</v>
      </c>
      <c r="L23" s="423">
        <v>21848.65</v>
      </c>
      <c r="M23" s="423">
        <v>22488.82</v>
      </c>
      <c r="N23" s="423">
        <v>22918.36</v>
      </c>
      <c r="O23" s="423">
        <v>23564.66</v>
      </c>
      <c r="P23" s="423">
        <v>24222.11</v>
      </c>
      <c r="Q23" s="423">
        <v>24883.37</v>
      </c>
      <c r="R23" s="423">
        <v>26550.560000000001</v>
      </c>
    </row>
    <row r="24" spans="2:18" ht="18" customHeight="1" x14ac:dyDescent="0.25">
      <c r="B24" s="449" t="s">
        <v>344</v>
      </c>
      <c r="C24" s="153" t="s">
        <v>416</v>
      </c>
      <c r="D24" s="423">
        <v>11821.77</v>
      </c>
      <c r="E24" s="423">
        <v>12701.31</v>
      </c>
      <c r="F24" s="423">
        <v>13830.46</v>
      </c>
      <c r="G24" s="423">
        <v>14181.75</v>
      </c>
      <c r="H24" s="423">
        <v>14739.09</v>
      </c>
      <c r="I24" s="423">
        <v>15053.03</v>
      </c>
      <c r="J24" s="423">
        <v>15409.79</v>
      </c>
      <c r="K24" s="423">
        <v>16289.69</v>
      </c>
      <c r="L24" s="453">
        <v>16931.5</v>
      </c>
      <c r="M24" s="453">
        <v>17427.59</v>
      </c>
      <c r="N24" s="453">
        <v>17760.46</v>
      </c>
      <c r="O24" s="453">
        <v>18261.3</v>
      </c>
      <c r="P24" s="453">
        <v>18770.79</v>
      </c>
      <c r="Q24" s="453">
        <v>19283.23</v>
      </c>
      <c r="R24" s="453">
        <v>20575.21</v>
      </c>
    </row>
    <row r="25" spans="2:18" ht="18" customHeight="1" x14ac:dyDescent="0.25">
      <c r="B25" s="449" t="s">
        <v>346</v>
      </c>
      <c r="C25" s="153" t="s">
        <v>351</v>
      </c>
      <c r="D25" s="423">
        <v>3530.32</v>
      </c>
      <c r="E25" s="423">
        <v>3792.98</v>
      </c>
      <c r="F25" s="423">
        <v>4130.18</v>
      </c>
      <c r="G25" s="423">
        <v>4235.09</v>
      </c>
      <c r="H25" s="423">
        <v>4401.53</v>
      </c>
      <c r="I25" s="423">
        <v>4495.28</v>
      </c>
      <c r="J25" s="423">
        <v>4601.82</v>
      </c>
      <c r="K25" s="423">
        <v>4864.58</v>
      </c>
      <c r="L25" s="423">
        <v>5056.24</v>
      </c>
      <c r="M25" s="423">
        <v>5204.3900000000003</v>
      </c>
      <c r="N25" s="423">
        <v>5303.79</v>
      </c>
      <c r="O25" s="423">
        <v>5453.36</v>
      </c>
      <c r="P25" s="423">
        <v>5605.51</v>
      </c>
      <c r="Q25" s="423">
        <v>5758.54</v>
      </c>
      <c r="R25" s="423">
        <v>6144.36</v>
      </c>
    </row>
    <row r="26" spans="2:18" ht="18" customHeight="1" x14ac:dyDescent="0.25">
      <c r="B26" s="449" t="s">
        <v>348</v>
      </c>
      <c r="C26" s="153" t="s">
        <v>352</v>
      </c>
      <c r="D26" s="423">
        <v>1470.32</v>
      </c>
      <c r="E26" s="423">
        <v>1579.71</v>
      </c>
      <c r="F26" s="423">
        <v>1720.15</v>
      </c>
      <c r="G26" s="423">
        <v>1763.84</v>
      </c>
      <c r="H26" s="423">
        <v>1833.16</v>
      </c>
      <c r="I26" s="423">
        <v>1872.21</v>
      </c>
      <c r="J26" s="423">
        <v>1916.58</v>
      </c>
      <c r="K26" s="423">
        <v>2026.02</v>
      </c>
      <c r="L26" s="423">
        <v>2105.85</v>
      </c>
      <c r="M26" s="423">
        <v>2167.5500000000002</v>
      </c>
      <c r="N26" s="423">
        <v>2208.9499999999998</v>
      </c>
      <c r="O26" s="423">
        <v>2271.2399999999998</v>
      </c>
      <c r="P26" s="423">
        <v>2334.61</v>
      </c>
      <c r="Q26" s="423">
        <v>2398.2399999999998</v>
      </c>
      <c r="R26" s="423">
        <v>2559.0300000000002</v>
      </c>
    </row>
    <row r="27" spans="2:18" ht="18" customHeight="1" x14ac:dyDescent="0.25">
      <c r="B27" s="275" t="s">
        <v>434</v>
      </c>
      <c r="C27" s="275"/>
      <c r="D27" s="425"/>
      <c r="E27" s="425"/>
      <c r="F27" s="425"/>
      <c r="G27" s="451"/>
      <c r="H27" s="452"/>
      <c r="I27" s="452"/>
      <c r="J27" s="452"/>
      <c r="K27" s="452"/>
      <c r="L27" s="452"/>
      <c r="M27" s="452"/>
      <c r="N27" s="452"/>
      <c r="O27" s="452"/>
      <c r="P27" s="452"/>
      <c r="Q27" s="452"/>
      <c r="R27" s="452"/>
    </row>
    <row r="28" spans="2:18" ht="18" customHeight="1" x14ac:dyDescent="0.25">
      <c r="B28" s="449" t="s">
        <v>342</v>
      </c>
      <c r="C28" s="153" t="s">
        <v>419</v>
      </c>
      <c r="D28" s="423">
        <v>14811.41</v>
      </c>
      <c r="E28" s="423">
        <v>15913.38</v>
      </c>
      <c r="F28" s="423">
        <v>17328.080000000002</v>
      </c>
      <c r="G28" s="423">
        <v>17768.21</v>
      </c>
      <c r="H28" s="423">
        <v>18466.5</v>
      </c>
      <c r="I28" s="423">
        <v>18859.84</v>
      </c>
      <c r="J28" s="423">
        <v>19306.82</v>
      </c>
      <c r="K28" s="423">
        <v>20409.240000000002</v>
      </c>
      <c r="L28" s="423">
        <v>21213.360000000001</v>
      </c>
      <c r="M28" s="423">
        <v>21834.91</v>
      </c>
      <c r="N28" s="423">
        <v>22251.96</v>
      </c>
      <c r="O28" s="423">
        <v>22879.47</v>
      </c>
      <c r="P28" s="423">
        <v>23517.81</v>
      </c>
      <c r="Q28" s="423">
        <v>24159.85</v>
      </c>
      <c r="R28" s="423">
        <v>25778.560000000001</v>
      </c>
    </row>
    <row r="29" spans="2:18" ht="18" customHeight="1" x14ac:dyDescent="0.25">
      <c r="B29" s="526" t="s">
        <v>344</v>
      </c>
      <c r="C29" s="153" t="s">
        <v>420</v>
      </c>
      <c r="D29" s="423">
        <v>12214.27</v>
      </c>
      <c r="E29" s="423">
        <v>13123.01</v>
      </c>
      <c r="F29" s="423">
        <v>14289.65</v>
      </c>
      <c r="G29" s="423">
        <v>14652.61</v>
      </c>
      <c r="H29" s="423">
        <v>15228.46</v>
      </c>
      <c r="I29" s="423">
        <v>15552.83</v>
      </c>
      <c r="J29" s="423">
        <v>15921.43</v>
      </c>
      <c r="K29" s="423">
        <v>16830.54</v>
      </c>
      <c r="L29" s="423">
        <v>17493.66</v>
      </c>
      <c r="M29" s="423">
        <v>18006.22</v>
      </c>
      <c r="N29" s="423">
        <v>18350.14</v>
      </c>
      <c r="O29" s="423">
        <v>18867.61</v>
      </c>
      <c r="P29" s="423" t="s">
        <v>822</v>
      </c>
      <c r="Q29" s="423">
        <v>19923.48</v>
      </c>
      <c r="R29" s="423">
        <v>21258.35</v>
      </c>
    </row>
    <row r="30" spans="2:18" x14ac:dyDescent="0.2">
      <c r="B30" s="458"/>
      <c r="C30" s="215"/>
      <c r="D30" s="215"/>
      <c r="E30" s="459"/>
      <c r="F30" s="401"/>
      <c r="G30" s="401"/>
      <c r="H30" s="437"/>
      <c r="M30" s="438"/>
      <c r="N30" s="438"/>
      <c r="O30" s="438"/>
      <c r="P30" s="438"/>
      <c r="Q30" s="438"/>
      <c r="R30" s="438"/>
    </row>
    <row r="31" spans="2:18" x14ac:dyDescent="0.25">
      <c r="B31" s="404"/>
      <c r="C31" s="461"/>
      <c r="D31" s="405"/>
      <c r="E31" s="401"/>
      <c r="F31" s="405"/>
      <c r="G31" s="437"/>
      <c r="H31" s="437"/>
      <c r="I31" s="462"/>
      <c r="M31" s="438"/>
      <c r="N31" s="438"/>
      <c r="O31" s="438"/>
      <c r="P31" s="438"/>
      <c r="Q31" s="438"/>
      <c r="R31" s="438"/>
    </row>
    <row r="32" spans="2:18" x14ac:dyDescent="0.25">
      <c r="B32" s="401"/>
      <c r="C32" s="401"/>
      <c r="D32" s="405"/>
      <c r="E32" s="401"/>
      <c r="F32" s="405"/>
      <c r="G32" s="437"/>
      <c r="H32" s="437"/>
      <c r="I32" s="462"/>
      <c r="M32" s="438"/>
      <c r="N32" s="438"/>
      <c r="O32" s="438"/>
      <c r="P32" s="438"/>
      <c r="Q32" s="438"/>
      <c r="R32" s="438"/>
    </row>
    <row r="33" spans="2:18" x14ac:dyDescent="0.25">
      <c r="B33" s="401"/>
      <c r="C33" s="401"/>
      <c r="D33" s="401"/>
      <c r="E33" s="401"/>
      <c r="F33" s="401"/>
      <c r="G33" s="401"/>
      <c r="H33" s="437"/>
      <c r="M33" s="438"/>
      <c r="N33" s="438"/>
      <c r="O33" s="438"/>
      <c r="P33" s="438"/>
      <c r="Q33" s="438"/>
      <c r="R33" s="727"/>
    </row>
    <row r="34" spans="2:18" x14ac:dyDescent="0.25">
      <c r="B34" s="401"/>
      <c r="C34" s="401"/>
      <c r="D34" s="401"/>
      <c r="E34" s="401"/>
      <c r="F34" s="401"/>
      <c r="G34" s="401"/>
      <c r="H34" s="437"/>
      <c r="M34" s="438"/>
      <c r="N34" s="438"/>
      <c r="O34" s="438"/>
      <c r="P34" s="438"/>
      <c r="Q34" s="438"/>
      <c r="R34" s="438"/>
    </row>
    <row r="35" spans="2:18" x14ac:dyDescent="0.25">
      <c r="M35" s="438"/>
      <c r="N35" s="438"/>
      <c r="O35" s="438"/>
      <c r="P35" s="438"/>
      <c r="Q35" s="438"/>
      <c r="R35" s="438"/>
    </row>
    <row r="36" spans="2:18" x14ac:dyDescent="0.25">
      <c r="M36" s="438"/>
      <c r="N36" s="438"/>
      <c r="O36" s="438"/>
      <c r="P36" s="438"/>
      <c r="Q36" s="438"/>
      <c r="R36" s="438"/>
    </row>
    <row r="37" spans="2:18" x14ac:dyDescent="0.25">
      <c r="L37" s="415"/>
      <c r="M37" s="438"/>
      <c r="N37" s="438"/>
      <c r="O37" s="438"/>
      <c r="P37" s="438"/>
      <c r="Q37" s="438"/>
      <c r="R37" s="438"/>
    </row>
    <row r="38" spans="2:18" x14ac:dyDescent="0.25">
      <c r="L38" s="415"/>
      <c r="M38" s="438"/>
      <c r="N38" s="438"/>
      <c r="O38" s="438"/>
      <c r="P38" s="438"/>
      <c r="Q38" s="438"/>
      <c r="R38" s="438"/>
    </row>
    <row r="39" spans="2:18" x14ac:dyDescent="0.25">
      <c r="L39" s="415"/>
      <c r="M39" s="438"/>
      <c r="N39" s="438"/>
      <c r="O39" s="438"/>
      <c r="P39" s="438"/>
      <c r="Q39" s="438"/>
      <c r="R39" s="438"/>
    </row>
    <row r="40" spans="2:18" x14ac:dyDescent="0.25">
      <c r="M40" s="438"/>
      <c r="N40" s="438"/>
      <c r="O40" s="438"/>
      <c r="P40" s="438"/>
      <c r="Q40" s="438"/>
      <c r="R40" s="438"/>
    </row>
    <row r="41" spans="2:18" x14ac:dyDescent="0.25">
      <c r="M41" s="438"/>
      <c r="N41" s="438"/>
      <c r="O41" s="438"/>
      <c r="P41" s="438"/>
      <c r="Q41" s="438"/>
      <c r="R41" s="438"/>
    </row>
    <row r="42" spans="2:18" x14ac:dyDescent="0.25">
      <c r="M42" s="438"/>
      <c r="N42" s="438"/>
      <c r="O42" s="438"/>
      <c r="P42" s="438"/>
      <c r="Q42" s="438"/>
      <c r="R42" s="438"/>
    </row>
    <row r="43" spans="2:18" x14ac:dyDescent="0.25">
      <c r="M43" s="438"/>
      <c r="N43" s="438"/>
      <c r="O43" s="438"/>
      <c r="P43" s="438"/>
      <c r="Q43" s="438"/>
      <c r="R43" s="438"/>
    </row>
    <row r="44" spans="2:18" x14ac:dyDescent="0.25">
      <c r="M44" s="438"/>
      <c r="N44" s="438"/>
      <c r="O44" s="438"/>
      <c r="P44" s="438"/>
      <c r="Q44" s="438"/>
      <c r="R44" s="438"/>
    </row>
    <row r="68" spans="4:9" x14ac:dyDescent="0.2">
      <c r="D68" s="463"/>
      <c r="E68" s="463"/>
      <c r="F68" s="463"/>
      <c r="G68" s="463"/>
      <c r="I68" s="462"/>
    </row>
    <row r="69" spans="4:9" x14ac:dyDescent="0.2">
      <c r="D69" s="463"/>
      <c r="E69" s="463"/>
      <c r="F69" s="463"/>
      <c r="G69" s="463"/>
      <c r="I69" s="462"/>
    </row>
    <row r="70" spans="4:9" x14ac:dyDescent="0.2">
      <c r="D70" s="463"/>
      <c r="E70" s="463"/>
      <c r="F70" s="463"/>
      <c r="G70" s="463"/>
    </row>
    <row r="71" spans="4:9" x14ac:dyDescent="0.2">
      <c r="D71" s="463"/>
      <c r="E71" s="463"/>
      <c r="F71" s="463"/>
      <c r="G71" s="463"/>
    </row>
    <row r="72" spans="4:9" x14ac:dyDescent="0.2">
      <c r="D72" s="463"/>
      <c r="E72" s="463"/>
      <c r="G72" s="463"/>
    </row>
    <row r="73" spans="4:9" x14ac:dyDescent="0.2">
      <c r="D73" s="463"/>
      <c r="E73" s="463"/>
      <c r="G73" s="463"/>
    </row>
    <row r="74" spans="4:9" x14ac:dyDescent="0.2">
      <c r="D74" s="463"/>
      <c r="E74" s="463"/>
    </row>
    <row r="75" spans="4:9" x14ac:dyDescent="0.2">
      <c r="D75" s="463"/>
      <c r="E75" s="463"/>
    </row>
    <row r="76" spans="4:9" x14ac:dyDescent="0.2">
      <c r="D76" s="463"/>
      <c r="E76" s="463"/>
    </row>
    <row r="77" spans="4:9" x14ac:dyDescent="0.2">
      <c r="D77" s="463"/>
      <c r="E77" s="463"/>
    </row>
    <row r="78" spans="4:9" x14ac:dyDescent="0.2">
      <c r="D78" s="463"/>
      <c r="E78" s="463"/>
    </row>
    <row r="79" spans="4:9" x14ac:dyDescent="0.2">
      <c r="D79" s="463"/>
      <c r="E79" s="463"/>
    </row>
    <row r="80" spans="4:9" x14ac:dyDescent="0.2">
      <c r="D80" s="463"/>
      <c r="E80" s="463"/>
    </row>
  </sheetData>
  <mergeCells count="7">
    <mergeCell ref="R7:R8"/>
    <mergeCell ref="B10:P10"/>
    <mergeCell ref="B2:O2"/>
    <mergeCell ref="B3:O3"/>
    <mergeCell ref="B4:O4"/>
    <mergeCell ref="B5:O5"/>
    <mergeCell ref="B7:C8"/>
  </mergeCells>
  <phoneticPr fontId="145" type="noConversion"/>
  <hyperlinks>
    <hyperlink ref="S2" location="'Capítulo I'!A1" display="Volver" xr:uid="{00000000-0004-0000-3500-000000000000}"/>
  </hyperlinks>
  <pageMargins left="0.70866141732283472" right="0.70866141732283472" top="0.74803149606299213" bottom="0.74803149606299213" header="0.31496062992125984" footer="0.31496062992125984"/>
  <pageSetup scale="7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0" tint="-0.499984740745262"/>
  </sheetPr>
  <dimension ref="B1:S30"/>
  <sheetViews>
    <sheetView showGridLines="0" zoomScale="90" zoomScaleNormal="90" workbookViewId="0"/>
  </sheetViews>
  <sheetFormatPr baseColWidth="10" defaultColWidth="11.42578125" defaultRowHeight="12.75" x14ac:dyDescent="0.2"/>
  <cols>
    <col min="1" max="1" width="18" style="64" customWidth="1"/>
    <col min="2" max="2" width="3.7109375" style="64" customWidth="1"/>
    <col min="3" max="3" width="63" style="64" customWidth="1"/>
    <col min="4" max="18" width="13.7109375" style="64" customWidth="1"/>
    <col min="19" max="16384" width="11.42578125" style="64"/>
  </cols>
  <sheetData>
    <row r="1" spans="2:19" ht="42.95" customHeight="1" x14ac:dyDescent="0.2"/>
    <row r="2" spans="2:19" ht="21" customHeight="1" x14ac:dyDescent="0.2">
      <c r="B2" s="1984" t="s">
        <v>435</v>
      </c>
      <c r="C2" s="1984"/>
      <c r="D2" s="1984"/>
      <c r="E2" s="1984"/>
      <c r="F2" s="1984"/>
      <c r="G2" s="1984"/>
      <c r="H2" s="1984"/>
      <c r="I2" s="1984"/>
      <c r="J2" s="1984"/>
      <c r="K2" s="1984"/>
      <c r="L2" s="1984"/>
      <c r="M2" s="1984"/>
      <c r="N2" s="1984"/>
      <c r="O2" s="1984"/>
      <c r="P2" s="564"/>
      <c r="Q2" s="847"/>
      <c r="R2" s="701"/>
      <c r="S2" s="875" t="s">
        <v>751</v>
      </c>
    </row>
    <row r="3" spans="2:19" ht="21.75" customHeight="1" x14ac:dyDescent="0.2">
      <c r="B3" s="1976" t="s">
        <v>436</v>
      </c>
      <c r="C3" s="1976"/>
      <c r="D3" s="1976"/>
      <c r="E3" s="1976"/>
      <c r="F3" s="1976"/>
      <c r="G3" s="1976"/>
      <c r="H3" s="1976"/>
      <c r="I3" s="1976"/>
      <c r="J3" s="1976"/>
      <c r="K3" s="1976"/>
      <c r="L3" s="1976"/>
      <c r="M3" s="1976"/>
      <c r="N3" s="1976"/>
      <c r="O3" s="1976"/>
      <c r="P3" s="562"/>
      <c r="Q3" s="846"/>
      <c r="R3" s="699"/>
    </row>
    <row r="4" spans="2:19" ht="16.5" customHeight="1" x14ac:dyDescent="0.2">
      <c r="B4" s="1976" t="s">
        <v>406</v>
      </c>
      <c r="C4" s="1976"/>
      <c r="D4" s="1976"/>
      <c r="E4" s="1976"/>
      <c r="F4" s="1976"/>
      <c r="G4" s="1976"/>
      <c r="H4" s="1976"/>
      <c r="I4" s="1976"/>
      <c r="J4" s="1976"/>
      <c r="K4" s="1976"/>
      <c r="L4" s="1976"/>
      <c r="M4" s="1976"/>
      <c r="N4" s="1976"/>
      <c r="O4" s="1976"/>
      <c r="P4" s="562"/>
      <c r="Q4" s="846"/>
      <c r="R4" s="699"/>
    </row>
    <row r="5" spans="2:19" ht="19.149999999999999" customHeight="1" thickBot="1" x14ac:dyDescent="0.25">
      <c r="B5" s="2011" t="s">
        <v>882</v>
      </c>
      <c r="C5" s="2011"/>
      <c r="D5" s="2011"/>
      <c r="E5" s="2011"/>
      <c r="F5" s="2011"/>
      <c r="G5" s="2011"/>
      <c r="H5" s="2011"/>
      <c r="I5" s="2011"/>
      <c r="J5" s="2011"/>
      <c r="K5" s="2011"/>
      <c r="L5" s="2011"/>
      <c r="M5" s="2011"/>
      <c r="N5" s="2011"/>
      <c r="O5" s="2011"/>
      <c r="P5" s="565"/>
      <c r="Q5" s="848"/>
      <c r="R5" s="702"/>
    </row>
    <row r="6" spans="2:19" ht="15" x14ac:dyDescent="0.2">
      <c r="B6" s="402"/>
      <c r="C6" s="464"/>
      <c r="D6" s="464"/>
      <c r="E6" s="464"/>
      <c r="F6" s="465" t="s">
        <v>437</v>
      </c>
      <c r="G6" s="416"/>
      <c r="H6" s="402"/>
      <c r="I6" s="402"/>
      <c r="J6" s="417"/>
      <c r="K6" s="195"/>
      <c r="L6" s="195"/>
      <c r="M6" s="130"/>
      <c r="N6" s="130"/>
      <c r="O6" s="130"/>
      <c r="P6" s="130"/>
      <c r="Q6" s="130"/>
      <c r="R6" s="130"/>
    </row>
    <row r="7" spans="2:19" ht="15" customHeight="1" x14ac:dyDescent="0.2">
      <c r="B7" s="2124" t="s">
        <v>327</v>
      </c>
      <c r="C7" s="2124"/>
      <c r="D7" s="441" t="s">
        <v>426</v>
      </c>
      <c r="E7" s="441" t="s">
        <v>407</v>
      </c>
      <c r="F7" s="441" t="s">
        <v>408</v>
      </c>
      <c r="G7" s="441" t="s">
        <v>427</v>
      </c>
      <c r="H7" s="441" t="s">
        <v>438</v>
      </c>
      <c r="I7" s="441" t="s">
        <v>439</v>
      </c>
      <c r="J7" s="441" t="s">
        <v>440</v>
      </c>
      <c r="K7" s="1949" t="s">
        <v>366</v>
      </c>
      <c r="L7" s="1949" t="s">
        <v>2668</v>
      </c>
      <c r="M7" s="1949" t="s">
        <v>368</v>
      </c>
      <c r="N7" s="1949" t="s">
        <v>369</v>
      </c>
      <c r="O7" s="1949" t="s">
        <v>773</v>
      </c>
      <c r="P7" s="1949" t="s">
        <v>800</v>
      </c>
      <c r="Q7" s="1949" t="s">
        <v>861</v>
      </c>
      <c r="R7" s="1949" t="s">
        <v>886</v>
      </c>
    </row>
    <row r="8" spans="2:19" ht="15" customHeight="1" x14ac:dyDescent="0.2">
      <c r="B8" s="2137"/>
      <c r="C8" s="2137"/>
      <c r="D8" s="442" t="s">
        <v>428</v>
      </c>
      <c r="E8" s="442" t="s">
        <v>410</v>
      </c>
      <c r="F8" s="442" t="s">
        <v>411</v>
      </c>
      <c r="G8" s="442" t="s">
        <v>412</v>
      </c>
      <c r="H8" s="442" t="s">
        <v>441</v>
      </c>
      <c r="I8" s="442" t="s">
        <v>442</v>
      </c>
      <c r="J8" s="442" t="s">
        <v>443</v>
      </c>
      <c r="K8" s="1950" t="s">
        <v>2669</v>
      </c>
      <c r="L8" s="1950" t="s">
        <v>2670</v>
      </c>
      <c r="M8" s="1950" t="s">
        <v>2671</v>
      </c>
      <c r="N8" s="1950" t="s">
        <v>2672</v>
      </c>
      <c r="O8" s="1950" t="s">
        <v>2673</v>
      </c>
      <c r="P8" s="1950" t="s">
        <v>2674</v>
      </c>
      <c r="Q8" s="1950" t="s">
        <v>2675</v>
      </c>
      <c r="R8" s="1950"/>
    </row>
    <row r="9" spans="2:19" s="383" customFormat="1" ht="18" customHeight="1" x14ac:dyDescent="0.25">
      <c r="B9" s="593"/>
      <c r="C9" s="593"/>
      <c r="D9" s="594"/>
      <c r="E9" s="594"/>
      <c r="F9" s="594"/>
      <c r="G9" s="594"/>
      <c r="H9" s="594"/>
      <c r="I9" s="594"/>
      <c r="J9" s="594"/>
      <c r="K9" s="594"/>
      <c r="L9" s="594"/>
      <c r="M9" s="594"/>
      <c r="N9" s="594"/>
      <c r="O9" s="594"/>
      <c r="P9" s="594"/>
      <c r="Q9" s="594"/>
      <c r="R9" s="594"/>
    </row>
    <row r="10" spans="2:19" s="383" customFormat="1" ht="18" customHeight="1" x14ac:dyDescent="0.2">
      <c r="B10" s="2143" t="s">
        <v>444</v>
      </c>
      <c r="C10" s="2143"/>
      <c r="D10" s="2143"/>
      <c r="E10" s="2143"/>
      <c r="F10" s="2143"/>
      <c r="G10" s="2143"/>
      <c r="H10" s="2143"/>
      <c r="I10" s="2143"/>
      <c r="J10" s="2143"/>
      <c r="K10" s="2143"/>
      <c r="L10" s="2143"/>
      <c r="M10" s="2143"/>
      <c r="N10" s="2143"/>
      <c r="O10" s="2143"/>
      <c r="P10" s="2143"/>
      <c r="Q10" s="707"/>
      <c r="R10" s="707"/>
    </row>
    <row r="11" spans="2:19" ht="18" customHeight="1" x14ac:dyDescent="0.2">
      <c r="B11" s="422"/>
      <c r="C11" s="422"/>
      <c r="D11" s="422"/>
      <c r="E11" s="422"/>
      <c r="F11" s="422"/>
      <c r="G11" s="422"/>
      <c r="H11" s="422"/>
      <c r="I11" s="422"/>
      <c r="J11" s="431"/>
      <c r="K11" s="422"/>
      <c r="L11" s="422"/>
      <c r="M11" s="422"/>
      <c r="N11" s="422"/>
      <c r="O11" s="422"/>
      <c r="P11" s="422"/>
      <c r="Q11" s="422"/>
      <c r="R11" s="422"/>
    </row>
    <row r="12" spans="2:19" ht="18" customHeight="1" x14ac:dyDescent="0.2">
      <c r="B12" s="275" t="s">
        <v>431</v>
      </c>
      <c r="C12" s="420"/>
      <c r="D12" s="420"/>
      <c r="E12" s="421"/>
      <c r="F12" s="421"/>
      <c r="G12" s="421"/>
      <c r="H12" s="421"/>
      <c r="I12" s="421"/>
      <c r="J12" s="447"/>
      <c r="K12" s="421"/>
      <c r="L12" s="421"/>
      <c r="M12" s="421"/>
      <c r="N12" s="421"/>
      <c r="O12" s="421"/>
      <c r="P12" s="421"/>
      <c r="Q12" s="421"/>
      <c r="R12" s="421"/>
    </row>
    <row r="13" spans="2:19" ht="18" customHeight="1" x14ac:dyDescent="0.2">
      <c r="B13" s="148" t="s">
        <v>342</v>
      </c>
      <c r="C13" s="148" t="s">
        <v>415</v>
      </c>
      <c r="D13" s="389">
        <v>6569.22</v>
      </c>
      <c r="E13" s="389">
        <v>7057.98</v>
      </c>
      <c r="F13" s="389">
        <v>7685.43</v>
      </c>
      <c r="G13" s="389">
        <v>7880.64</v>
      </c>
      <c r="H13" s="389">
        <v>8190.35</v>
      </c>
      <c r="I13" s="389">
        <v>8364.7999999999993</v>
      </c>
      <c r="J13" s="389">
        <v>8563.0499999999993</v>
      </c>
      <c r="K13" s="389">
        <v>9052</v>
      </c>
      <c r="L13" s="389">
        <v>9408.65</v>
      </c>
      <c r="M13" s="389">
        <v>9684.32</v>
      </c>
      <c r="N13" s="389">
        <v>9869.2900000000009</v>
      </c>
      <c r="O13" s="389">
        <v>10147.6</v>
      </c>
      <c r="P13" s="389">
        <v>10430.719999999999</v>
      </c>
      <c r="Q13" s="389">
        <v>10715.48</v>
      </c>
      <c r="R13" s="389">
        <v>11433.42</v>
      </c>
    </row>
    <row r="14" spans="2:19" ht="18" customHeight="1" x14ac:dyDescent="0.2">
      <c r="B14" s="148" t="s">
        <v>344</v>
      </c>
      <c r="C14" s="148" t="s">
        <v>416</v>
      </c>
      <c r="D14" s="389">
        <v>5583.84</v>
      </c>
      <c r="E14" s="389">
        <v>5999.28</v>
      </c>
      <c r="F14" s="389">
        <v>6532.62</v>
      </c>
      <c r="G14" s="389">
        <v>6698.55</v>
      </c>
      <c r="H14" s="389">
        <v>6961.8</v>
      </c>
      <c r="I14" s="389">
        <v>7110.09</v>
      </c>
      <c r="J14" s="389">
        <v>7278.6</v>
      </c>
      <c r="K14" s="389">
        <v>7694.21</v>
      </c>
      <c r="L14" s="389">
        <v>7997.36</v>
      </c>
      <c r="M14" s="389">
        <v>8231.68</v>
      </c>
      <c r="N14" s="389">
        <v>8388.91</v>
      </c>
      <c r="O14" s="389">
        <v>8625.48</v>
      </c>
      <c r="P14" s="389">
        <v>8866.1299999999992</v>
      </c>
      <c r="Q14" s="389">
        <v>9108.18</v>
      </c>
      <c r="R14" s="389">
        <v>9718.43</v>
      </c>
    </row>
    <row r="15" spans="2:19" ht="18" customHeight="1" x14ac:dyDescent="0.2">
      <c r="B15" s="148" t="s">
        <v>346</v>
      </c>
      <c r="C15" s="148" t="s">
        <v>351</v>
      </c>
      <c r="D15" s="389">
        <v>3941.57</v>
      </c>
      <c r="E15" s="389">
        <v>4234.82</v>
      </c>
      <c r="F15" s="389">
        <v>4611.3</v>
      </c>
      <c r="G15" s="389">
        <v>4728.43</v>
      </c>
      <c r="H15" s="389">
        <v>4914.26</v>
      </c>
      <c r="I15" s="389">
        <v>5018.93</v>
      </c>
      <c r="J15" s="389">
        <v>5137.88</v>
      </c>
      <c r="K15" s="389">
        <v>5431.25</v>
      </c>
      <c r="L15" s="389">
        <v>5645.24</v>
      </c>
      <c r="M15" s="389">
        <v>5810.65</v>
      </c>
      <c r="N15" s="389">
        <v>5921.63</v>
      </c>
      <c r="O15" s="389">
        <v>6088.62</v>
      </c>
      <c r="P15" s="389">
        <v>6258.49</v>
      </c>
      <c r="Q15" s="389">
        <v>6429.35</v>
      </c>
      <c r="R15" s="389">
        <v>6860.12</v>
      </c>
    </row>
    <row r="16" spans="2:19" ht="18" customHeight="1" x14ac:dyDescent="0.2">
      <c r="B16" s="148" t="s">
        <v>348</v>
      </c>
      <c r="C16" s="148" t="s">
        <v>352</v>
      </c>
      <c r="D16" s="389">
        <v>3350.3</v>
      </c>
      <c r="E16" s="389">
        <v>3599.56</v>
      </c>
      <c r="F16" s="389">
        <v>3919.56</v>
      </c>
      <c r="G16" s="389">
        <v>4019.12</v>
      </c>
      <c r="H16" s="389">
        <v>4177.07</v>
      </c>
      <c r="I16" s="389">
        <v>4266.04</v>
      </c>
      <c r="J16" s="389">
        <v>4367.1499999999996</v>
      </c>
      <c r="K16" s="389">
        <v>4616.51</v>
      </c>
      <c r="L16" s="389">
        <v>4798.3999999999996</v>
      </c>
      <c r="M16" s="389">
        <v>4938.99</v>
      </c>
      <c r="N16" s="389">
        <v>5033.32</v>
      </c>
      <c r="O16" s="389">
        <v>5175.26</v>
      </c>
      <c r="P16" s="389">
        <v>5319.65</v>
      </c>
      <c r="Q16" s="389">
        <v>5464.88</v>
      </c>
      <c r="R16" s="389">
        <v>5831.03</v>
      </c>
    </row>
    <row r="17" spans="2:18" ht="18" customHeight="1" x14ac:dyDescent="0.2">
      <c r="B17" s="450" t="s">
        <v>418</v>
      </c>
      <c r="C17" s="355"/>
      <c r="D17" s="466"/>
      <c r="E17" s="466"/>
      <c r="F17" s="466"/>
      <c r="G17" s="466"/>
      <c r="H17" s="466"/>
      <c r="I17" s="466"/>
      <c r="J17" s="466"/>
      <c r="K17" s="466"/>
      <c r="L17" s="466"/>
      <c r="M17" s="466"/>
      <c r="N17" s="466"/>
      <c r="O17" s="466"/>
      <c r="P17" s="466"/>
      <c r="Q17" s="466"/>
      <c r="R17" s="466"/>
    </row>
    <row r="18" spans="2:18" ht="18" customHeight="1" x14ac:dyDescent="0.2">
      <c r="B18" s="148" t="s">
        <v>342</v>
      </c>
      <c r="C18" s="148" t="s">
        <v>419</v>
      </c>
      <c r="D18" s="389">
        <v>55617.9</v>
      </c>
      <c r="E18" s="389">
        <v>59755.87</v>
      </c>
      <c r="F18" s="389">
        <v>65068.17</v>
      </c>
      <c r="G18" s="389">
        <v>66720.899999999994</v>
      </c>
      <c r="H18" s="389">
        <v>69343.03</v>
      </c>
      <c r="I18" s="389">
        <v>70820.039999999994</v>
      </c>
      <c r="J18" s="389">
        <v>72498.47</v>
      </c>
      <c r="K18" s="389">
        <v>76638.13</v>
      </c>
      <c r="L18" s="389">
        <v>79657.67</v>
      </c>
      <c r="M18" s="389">
        <v>81991.64</v>
      </c>
      <c r="N18" s="389">
        <v>83557.679999999993</v>
      </c>
      <c r="O18" s="389">
        <v>85914.01</v>
      </c>
      <c r="P18" s="389">
        <v>88311.01</v>
      </c>
      <c r="Q18" s="389">
        <v>90721.9</v>
      </c>
      <c r="R18" s="389">
        <v>96800.27</v>
      </c>
    </row>
    <row r="19" spans="2:18" ht="18" customHeight="1" x14ac:dyDescent="0.2">
      <c r="B19" s="148" t="s">
        <v>344</v>
      </c>
      <c r="C19" s="148" t="s">
        <v>420</v>
      </c>
      <c r="D19" s="389">
        <v>47275.25</v>
      </c>
      <c r="E19" s="389">
        <v>50792.53</v>
      </c>
      <c r="F19" s="389">
        <v>55307.99</v>
      </c>
      <c r="G19" s="389">
        <v>56712.81</v>
      </c>
      <c r="H19" s="389">
        <v>58941.62</v>
      </c>
      <c r="I19" s="389">
        <v>60197.08</v>
      </c>
      <c r="J19" s="389">
        <v>61623.75</v>
      </c>
      <c r="K19" s="389">
        <v>65142.47</v>
      </c>
      <c r="L19" s="389">
        <v>67709.08</v>
      </c>
      <c r="M19" s="389">
        <v>69692.960000000006</v>
      </c>
      <c r="N19" s="389">
        <v>71024.100000000006</v>
      </c>
      <c r="O19" s="389">
        <v>73026.98</v>
      </c>
      <c r="P19" s="389">
        <v>75064.429999999993</v>
      </c>
      <c r="Q19" s="389">
        <v>77133.69</v>
      </c>
      <c r="R19" s="389">
        <v>82280.31</v>
      </c>
    </row>
    <row r="24" spans="2:18" x14ac:dyDescent="0.2">
      <c r="R24" s="727"/>
    </row>
    <row r="28" spans="2:18" ht="15.75" x14ac:dyDescent="0.2">
      <c r="L28" s="415"/>
    </row>
    <row r="29" spans="2:18" ht="15.75" x14ac:dyDescent="0.2">
      <c r="L29" s="415"/>
    </row>
    <row r="30" spans="2:18" ht="15.75" x14ac:dyDescent="0.2">
      <c r="L30" s="415"/>
    </row>
  </sheetData>
  <mergeCells count="6">
    <mergeCell ref="B10:P10"/>
    <mergeCell ref="B2:O2"/>
    <mergeCell ref="B3:O3"/>
    <mergeCell ref="B4:O4"/>
    <mergeCell ref="B5:O5"/>
    <mergeCell ref="B7:C8"/>
  </mergeCells>
  <hyperlinks>
    <hyperlink ref="S2" location="'Capítulo I'!A1" display="Volver" xr:uid="{00000000-0004-0000-3600-000000000000}"/>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0" tint="-0.499984740745262"/>
    <pageSetUpPr fitToPage="1"/>
  </sheetPr>
  <dimension ref="B1:F318"/>
  <sheetViews>
    <sheetView showGridLines="0" zoomScale="90" zoomScaleNormal="90" workbookViewId="0"/>
  </sheetViews>
  <sheetFormatPr baseColWidth="10" defaultColWidth="10.28515625" defaultRowHeight="15" x14ac:dyDescent="0.25"/>
  <cols>
    <col min="1" max="1" width="18.5703125" style="401" customWidth="1"/>
    <col min="2" max="2" width="30" style="401" customWidth="1"/>
    <col min="3" max="3" width="33.28515625" style="401" customWidth="1"/>
    <col min="4" max="4" width="16" style="401" customWidth="1"/>
    <col min="5" max="5" width="100.28515625" style="401" customWidth="1"/>
    <col min="6" max="16384" width="10.28515625" style="401"/>
  </cols>
  <sheetData>
    <row r="1" spans="2:6" ht="42.95" customHeight="1" x14ac:dyDescent="0.25"/>
    <row r="2" spans="2:6" ht="21" customHeight="1" x14ac:dyDescent="0.25">
      <c r="B2" s="1984" t="s">
        <v>445</v>
      </c>
      <c r="C2" s="1984"/>
      <c r="D2" s="1984"/>
      <c r="E2" s="1984"/>
      <c r="F2" s="875" t="s">
        <v>751</v>
      </c>
    </row>
    <row r="3" spans="2:6" ht="21.75" customHeight="1" x14ac:dyDescent="0.25">
      <c r="B3" s="2164" t="s">
        <v>446</v>
      </c>
      <c r="C3" s="2164"/>
      <c r="D3" s="2164"/>
      <c r="E3" s="2164"/>
    </row>
    <row r="4" spans="2:6" ht="15.75" customHeight="1" thickBot="1" x14ac:dyDescent="0.3">
      <c r="B4" s="2026" t="s">
        <v>883</v>
      </c>
      <c r="C4" s="2026"/>
      <c r="D4" s="2026"/>
      <c r="E4" s="2026"/>
    </row>
    <row r="5" spans="2:6" ht="14.25" customHeight="1" x14ac:dyDescent="0.25">
      <c r="B5" s="402"/>
      <c r="C5" s="402"/>
      <c r="D5" s="402"/>
      <c r="E5" s="402"/>
    </row>
    <row r="6" spans="2:6" ht="24.75" customHeight="1" x14ac:dyDescent="0.25">
      <c r="B6" s="773" t="s">
        <v>447</v>
      </c>
      <c r="C6" s="774" t="s">
        <v>448</v>
      </c>
      <c r="D6" s="774" t="s">
        <v>449</v>
      </c>
      <c r="E6" s="774" t="s">
        <v>450</v>
      </c>
    </row>
    <row r="7" spans="2:6" ht="18" customHeight="1" x14ac:dyDescent="0.2">
      <c r="B7" s="469" t="s">
        <v>451</v>
      </c>
      <c r="C7" s="775" t="s">
        <v>452</v>
      </c>
      <c r="D7" s="776">
        <v>0.3</v>
      </c>
      <c r="E7" s="777"/>
    </row>
    <row r="8" spans="2:6" ht="18" customHeight="1" x14ac:dyDescent="0.2">
      <c r="B8" s="468" t="s">
        <v>453</v>
      </c>
      <c r="C8" s="778" t="s">
        <v>454</v>
      </c>
      <c r="D8" s="779">
        <v>0.2</v>
      </c>
      <c r="E8" s="780" t="s">
        <v>455</v>
      </c>
    </row>
    <row r="9" spans="2:6" ht="18" customHeight="1" x14ac:dyDescent="0.2">
      <c r="B9" s="469"/>
      <c r="C9" s="781"/>
      <c r="D9" s="776"/>
      <c r="E9" s="782" t="s">
        <v>456</v>
      </c>
    </row>
    <row r="10" spans="2:6" ht="18" customHeight="1" x14ac:dyDescent="0.2">
      <c r="B10" s="469"/>
      <c r="C10" s="781"/>
      <c r="D10" s="776"/>
      <c r="E10" s="782" t="s">
        <v>457</v>
      </c>
    </row>
    <row r="11" spans="2:6" ht="18" customHeight="1" x14ac:dyDescent="0.2">
      <c r="B11" s="469"/>
      <c r="C11" s="781"/>
      <c r="D11" s="776"/>
      <c r="E11" s="782" t="s">
        <v>458</v>
      </c>
    </row>
    <row r="12" spans="2:6" ht="18" customHeight="1" x14ac:dyDescent="0.2">
      <c r="B12" s="469"/>
      <c r="C12" s="781"/>
      <c r="D12" s="776"/>
      <c r="E12" s="782" t="s">
        <v>459</v>
      </c>
    </row>
    <row r="13" spans="2:6" ht="18" customHeight="1" x14ac:dyDescent="0.2">
      <c r="B13" s="469"/>
      <c r="C13" s="781"/>
      <c r="D13" s="776"/>
      <c r="E13" s="782" t="s">
        <v>460</v>
      </c>
    </row>
    <row r="14" spans="2:6" ht="18" customHeight="1" x14ac:dyDescent="0.2">
      <c r="B14" s="470"/>
      <c r="C14" s="783"/>
      <c r="D14" s="784"/>
      <c r="E14" s="785" t="s">
        <v>461</v>
      </c>
    </row>
    <row r="15" spans="2:6" ht="18" customHeight="1" x14ac:dyDescent="0.2">
      <c r="B15" s="469" t="s">
        <v>462</v>
      </c>
      <c r="C15" s="786" t="s">
        <v>463</v>
      </c>
      <c r="D15" s="776">
        <v>0.24</v>
      </c>
      <c r="E15" s="782" t="s">
        <v>464</v>
      </c>
    </row>
    <row r="16" spans="2:6" ht="18" customHeight="1" x14ac:dyDescent="0.2">
      <c r="B16" s="469"/>
      <c r="C16" s="781"/>
      <c r="D16" s="776"/>
      <c r="E16" s="782" t="s">
        <v>465</v>
      </c>
    </row>
    <row r="17" spans="2:5" ht="18" customHeight="1" x14ac:dyDescent="0.2">
      <c r="B17" s="471" t="s">
        <v>462</v>
      </c>
      <c r="C17" s="787" t="s">
        <v>466</v>
      </c>
      <c r="D17" s="788">
        <v>0.34</v>
      </c>
      <c r="E17" s="789"/>
    </row>
    <row r="18" spans="2:5" ht="18" customHeight="1" x14ac:dyDescent="0.2">
      <c r="B18" s="471" t="s">
        <v>462</v>
      </c>
      <c r="C18" s="790" t="s">
        <v>467</v>
      </c>
      <c r="D18" s="788">
        <v>0.33</v>
      </c>
      <c r="E18" s="789"/>
    </row>
    <row r="19" spans="2:5" ht="18" customHeight="1" x14ac:dyDescent="0.2">
      <c r="B19" s="469" t="s">
        <v>468</v>
      </c>
      <c r="C19" s="791" t="s">
        <v>467</v>
      </c>
      <c r="D19" s="776"/>
      <c r="E19" s="782" t="s">
        <v>469</v>
      </c>
    </row>
    <row r="20" spans="2:5" ht="18" customHeight="1" x14ac:dyDescent="0.2">
      <c r="B20" s="469"/>
      <c r="C20" s="781"/>
      <c r="D20" s="776"/>
      <c r="E20" s="782" t="s">
        <v>470</v>
      </c>
    </row>
    <row r="21" spans="2:5" ht="18" customHeight="1" x14ac:dyDescent="0.2">
      <c r="B21" s="469"/>
      <c r="C21" s="781"/>
      <c r="D21" s="776"/>
      <c r="E21" s="782" t="s">
        <v>471</v>
      </c>
    </row>
    <row r="22" spans="2:5" ht="18" customHeight="1" x14ac:dyDescent="0.2">
      <c r="B22" s="469"/>
      <c r="C22" s="781"/>
      <c r="D22" s="776"/>
      <c r="E22" s="782" t="s">
        <v>472</v>
      </c>
    </row>
    <row r="23" spans="2:5" ht="18" customHeight="1" x14ac:dyDescent="0.2">
      <c r="B23" s="469"/>
      <c r="C23" s="781"/>
      <c r="D23" s="776"/>
      <c r="E23" s="782" t="s">
        <v>473</v>
      </c>
    </row>
    <row r="24" spans="2:5" ht="18" customHeight="1" x14ac:dyDescent="0.2">
      <c r="B24" s="469"/>
      <c r="C24" s="781"/>
      <c r="D24" s="776"/>
      <c r="E24" s="782" t="s">
        <v>474</v>
      </c>
    </row>
    <row r="25" spans="2:5" ht="18" customHeight="1" x14ac:dyDescent="0.2">
      <c r="B25" s="471" t="s">
        <v>462</v>
      </c>
      <c r="C25" s="792" t="s">
        <v>475</v>
      </c>
      <c r="D25" s="788">
        <v>0.71</v>
      </c>
      <c r="E25" s="789"/>
    </row>
    <row r="26" spans="2:5" ht="18" customHeight="1" x14ac:dyDescent="0.2">
      <c r="B26" s="471" t="s">
        <v>476</v>
      </c>
      <c r="C26" s="792" t="s">
        <v>477</v>
      </c>
      <c r="D26" s="788">
        <v>0.24</v>
      </c>
      <c r="E26" s="789"/>
    </row>
    <row r="27" spans="2:5" ht="18" customHeight="1" x14ac:dyDescent="0.2">
      <c r="B27" s="471" t="s">
        <v>478</v>
      </c>
      <c r="C27" s="792" t="s">
        <v>479</v>
      </c>
      <c r="D27" s="788">
        <v>0.28000000000000003</v>
      </c>
      <c r="E27" s="789"/>
    </row>
    <row r="28" spans="2:5" ht="18" customHeight="1" x14ac:dyDescent="0.2">
      <c r="B28" s="471" t="s">
        <v>478</v>
      </c>
      <c r="C28" s="790" t="s">
        <v>480</v>
      </c>
      <c r="D28" s="788">
        <v>0.32</v>
      </c>
      <c r="E28" s="789"/>
    </row>
    <row r="29" spans="2:5" ht="18" customHeight="1" x14ac:dyDescent="0.2">
      <c r="B29" s="469" t="s">
        <v>481</v>
      </c>
      <c r="C29" s="791" t="s">
        <v>482</v>
      </c>
      <c r="D29" s="776"/>
      <c r="E29" s="782" t="s">
        <v>483</v>
      </c>
    </row>
    <row r="30" spans="2:5" ht="18" customHeight="1" x14ac:dyDescent="0.2">
      <c r="B30" s="469"/>
      <c r="C30" s="781"/>
      <c r="D30" s="776"/>
      <c r="E30" s="782" t="s">
        <v>484</v>
      </c>
    </row>
    <row r="31" spans="2:5" ht="18" customHeight="1" x14ac:dyDescent="0.2">
      <c r="B31" s="469"/>
      <c r="C31" s="781"/>
      <c r="D31" s="776"/>
      <c r="E31" s="782" t="s">
        <v>471</v>
      </c>
    </row>
    <row r="32" spans="2:5" ht="18" customHeight="1" x14ac:dyDescent="0.2">
      <c r="B32" s="469"/>
      <c r="C32" s="781"/>
      <c r="D32" s="776"/>
      <c r="E32" s="782" t="s">
        <v>485</v>
      </c>
    </row>
    <row r="33" spans="2:5" ht="18" customHeight="1" x14ac:dyDescent="0.2">
      <c r="B33" s="469"/>
      <c r="C33" s="781"/>
      <c r="D33" s="776"/>
      <c r="E33" s="782" t="s">
        <v>486</v>
      </c>
    </row>
    <row r="34" spans="2:5" ht="18" customHeight="1" x14ac:dyDescent="0.2">
      <c r="B34" s="469"/>
      <c r="C34" s="781"/>
      <c r="D34" s="776"/>
      <c r="E34" s="782" t="s">
        <v>487</v>
      </c>
    </row>
    <row r="35" spans="2:5" ht="18" customHeight="1" x14ac:dyDescent="0.2">
      <c r="B35" s="471" t="s">
        <v>462</v>
      </c>
      <c r="C35" s="792" t="s">
        <v>488</v>
      </c>
      <c r="D35" s="788">
        <v>0.39</v>
      </c>
      <c r="E35" s="789"/>
    </row>
    <row r="36" spans="2:5" ht="18" customHeight="1" x14ac:dyDescent="0.2">
      <c r="B36" s="471" t="s">
        <v>462</v>
      </c>
      <c r="C36" s="792" t="s">
        <v>489</v>
      </c>
      <c r="D36" s="788">
        <v>0.26</v>
      </c>
      <c r="E36" s="789"/>
    </row>
    <row r="37" spans="2:5" s="404" customFormat="1" ht="18" customHeight="1" x14ac:dyDescent="0.2">
      <c r="B37" s="471" t="s">
        <v>462</v>
      </c>
      <c r="C37" s="792" t="s">
        <v>490</v>
      </c>
      <c r="D37" s="788">
        <v>0.18</v>
      </c>
      <c r="E37" s="793"/>
    </row>
    <row r="38" spans="2:5" s="404" customFormat="1" ht="18" customHeight="1" x14ac:dyDescent="0.2">
      <c r="B38" s="472" t="s">
        <v>491</v>
      </c>
      <c r="C38" s="794" t="s">
        <v>492</v>
      </c>
      <c r="D38" s="795"/>
      <c r="E38" s="617" t="s">
        <v>493</v>
      </c>
    </row>
    <row r="39" spans="2:5" s="404" customFormat="1" ht="18" customHeight="1" x14ac:dyDescent="0.2">
      <c r="B39" s="472"/>
      <c r="C39" s="786"/>
      <c r="D39" s="776"/>
      <c r="E39" s="782" t="s">
        <v>494</v>
      </c>
    </row>
    <row r="40" spans="2:5" ht="18" customHeight="1" x14ac:dyDescent="0.2">
      <c r="B40" s="472"/>
      <c r="C40" s="786"/>
      <c r="D40" s="776"/>
      <c r="E40" s="782" t="s">
        <v>495</v>
      </c>
    </row>
    <row r="41" spans="2:5" ht="18" customHeight="1" x14ac:dyDescent="0.2">
      <c r="B41" s="472"/>
      <c r="C41" s="786"/>
      <c r="D41" s="776"/>
      <c r="E41" s="782" t="s">
        <v>496</v>
      </c>
    </row>
    <row r="42" spans="2:5" ht="18" customHeight="1" x14ac:dyDescent="0.2">
      <c r="B42" s="472"/>
      <c r="C42" s="786"/>
      <c r="D42" s="776"/>
      <c r="E42" s="782" t="s">
        <v>497</v>
      </c>
    </row>
    <row r="43" spans="2:5" ht="18" customHeight="1" x14ac:dyDescent="0.2">
      <c r="B43" s="472"/>
      <c r="C43" s="786"/>
      <c r="D43" s="776"/>
      <c r="E43" s="782" t="s">
        <v>498</v>
      </c>
    </row>
    <row r="44" spans="2:5" ht="18" customHeight="1" x14ac:dyDescent="0.2">
      <c r="B44" s="472"/>
      <c r="C44" s="786"/>
      <c r="D44" s="776"/>
      <c r="E44" s="782" t="s">
        <v>499</v>
      </c>
    </row>
    <row r="45" spans="2:5" ht="18" customHeight="1" x14ac:dyDescent="0.2">
      <c r="B45" s="472"/>
      <c r="C45" s="786"/>
      <c r="D45" s="776"/>
      <c r="E45" s="782" t="s">
        <v>500</v>
      </c>
    </row>
    <row r="46" spans="2:5" ht="18" customHeight="1" x14ac:dyDescent="0.2">
      <c r="B46" s="472"/>
      <c r="C46" s="786"/>
      <c r="D46" s="776"/>
      <c r="E46" s="782" t="s">
        <v>501</v>
      </c>
    </row>
    <row r="47" spans="2:5" ht="18" customHeight="1" x14ac:dyDescent="0.2">
      <c r="B47" s="472"/>
      <c r="C47" s="786"/>
      <c r="D47" s="776"/>
      <c r="E47" s="782" t="s">
        <v>502</v>
      </c>
    </row>
    <row r="48" spans="2:5" ht="18" customHeight="1" x14ac:dyDescent="0.2">
      <c r="B48" s="472"/>
      <c r="C48" s="786"/>
      <c r="D48" s="776"/>
      <c r="E48" s="782" t="s">
        <v>503</v>
      </c>
    </row>
    <row r="49" spans="2:5" ht="18" customHeight="1" x14ac:dyDescent="0.2">
      <c r="B49" s="473" t="s">
        <v>504</v>
      </c>
      <c r="C49" s="792" t="s">
        <v>505</v>
      </c>
      <c r="D49" s="788">
        <v>0.19</v>
      </c>
      <c r="E49" s="789"/>
    </row>
    <row r="50" spans="2:5" ht="18" customHeight="1" x14ac:dyDescent="0.2">
      <c r="B50" s="473" t="s">
        <v>506</v>
      </c>
      <c r="C50" s="792" t="s">
        <v>507</v>
      </c>
      <c r="D50" s="788">
        <v>0.04</v>
      </c>
      <c r="E50" s="789"/>
    </row>
    <row r="51" spans="2:5" ht="18" customHeight="1" x14ac:dyDescent="0.2">
      <c r="B51" s="473" t="s">
        <v>504</v>
      </c>
      <c r="C51" s="792" t="s">
        <v>508</v>
      </c>
      <c r="D51" s="788">
        <v>0.18</v>
      </c>
      <c r="E51" s="789"/>
    </row>
    <row r="52" spans="2:5" ht="18" customHeight="1" x14ac:dyDescent="0.2">
      <c r="B52" s="473" t="s">
        <v>504</v>
      </c>
      <c r="C52" s="792" t="s">
        <v>509</v>
      </c>
      <c r="D52" s="788">
        <v>0.18</v>
      </c>
      <c r="E52" s="789"/>
    </row>
    <row r="53" spans="2:5" ht="18" customHeight="1" x14ac:dyDescent="0.2">
      <c r="B53" s="473" t="s">
        <v>504</v>
      </c>
      <c r="C53" s="792" t="s">
        <v>510</v>
      </c>
      <c r="D53" s="788">
        <v>0.08</v>
      </c>
      <c r="E53" s="789"/>
    </row>
    <row r="54" spans="2:5" ht="18" customHeight="1" x14ac:dyDescent="0.2">
      <c r="B54" s="473" t="s">
        <v>504</v>
      </c>
      <c r="C54" s="792" t="s">
        <v>511</v>
      </c>
      <c r="D54" s="788">
        <v>0.1</v>
      </c>
      <c r="E54" s="789"/>
    </row>
    <row r="55" spans="2:5" ht="18" customHeight="1" x14ac:dyDescent="0.2">
      <c r="B55" s="472" t="s">
        <v>512</v>
      </c>
      <c r="C55" s="786" t="s">
        <v>513</v>
      </c>
      <c r="D55" s="776"/>
      <c r="E55" s="782" t="s">
        <v>514</v>
      </c>
    </row>
    <row r="56" spans="2:5" ht="18" customHeight="1" x14ac:dyDescent="0.2">
      <c r="B56" s="472"/>
      <c r="C56" s="786"/>
      <c r="D56" s="776"/>
      <c r="E56" s="782" t="s">
        <v>515</v>
      </c>
    </row>
    <row r="57" spans="2:5" ht="18" customHeight="1" x14ac:dyDescent="0.2">
      <c r="B57" s="472"/>
      <c r="C57" s="786"/>
      <c r="D57" s="776"/>
      <c r="E57" s="782" t="s">
        <v>516</v>
      </c>
    </row>
    <row r="58" spans="2:5" ht="18" customHeight="1" x14ac:dyDescent="0.2">
      <c r="B58" s="472"/>
      <c r="C58" s="786"/>
      <c r="D58" s="776"/>
      <c r="E58" s="782" t="s">
        <v>517</v>
      </c>
    </row>
    <row r="59" spans="2:5" ht="18" customHeight="1" x14ac:dyDescent="0.2">
      <c r="B59" s="473" t="s">
        <v>518</v>
      </c>
      <c r="C59" s="792" t="s">
        <v>519</v>
      </c>
      <c r="D59" s="788">
        <v>0.12</v>
      </c>
      <c r="E59" s="789"/>
    </row>
    <row r="60" spans="2:5" ht="18" customHeight="1" x14ac:dyDescent="0.2">
      <c r="B60" s="473" t="s">
        <v>518</v>
      </c>
      <c r="C60" s="792" t="s">
        <v>520</v>
      </c>
      <c r="D60" s="788">
        <v>0.06</v>
      </c>
      <c r="E60" s="793"/>
    </row>
    <row r="61" spans="2:5" ht="18" customHeight="1" x14ac:dyDescent="0.2">
      <c r="B61" s="473" t="s">
        <v>518</v>
      </c>
      <c r="C61" s="792" t="s">
        <v>521</v>
      </c>
      <c r="D61" s="788">
        <v>0.11</v>
      </c>
      <c r="E61" s="793"/>
    </row>
    <row r="62" spans="2:5" ht="18" customHeight="1" x14ac:dyDescent="0.2">
      <c r="B62" s="473" t="s">
        <v>518</v>
      </c>
      <c r="C62" s="792" t="s">
        <v>522</v>
      </c>
      <c r="D62" s="788">
        <v>0.18</v>
      </c>
      <c r="E62" s="793"/>
    </row>
    <row r="63" spans="2:5" ht="18" customHeight="1" x14ac:dyDescent="0.2">
      <c r="B63" s="473" t="s">
        <v>523</v>
      </c>
      <c r="C63" s="792" t="s">
        <v>524</v>
      </c>
      <c r="D63" s="788">
        <v>0.08</v>
      </c>
      <c r="E63" s="793"/>
    </row>
    <row r="64" spans="2:5" ht="18" customHeight="1" x14ac:dyDescent="0.2">
      <c r="B64" s="473" t="s">
        <v>523</v>
      </c>
      <c r="C64" s="792" t="s">
        <v>525</v>
      </c>
      <c r="D64" s="788">
        <v>0.14000000000000001</v>
      </c>
      <c r="E64" s="793"/>
    </row>
    <row r="65" spans="2:5" ht="18" customHeight="1" x14ac:dyDescent="0.2">
      <c r="B65" s="473" t="s">
        <v>526</v>
      </c>
      <c r="C65" s="792" t="s">
        <v>527</v>
      </c>
      <c r="D65" s="788">
        <v>0.1348</v>
      </c>
      <c r="E65" s="793"/>
    </row>
    <row r="66" spans="2:5" ht="18" customHeight="1" x14ac:dyDescent="0.2">
      <c r="B66" s="473" t="s">
        <v>528</v>
      </c>
      <c r="C66" s="792" t="s">
        <v>529</v>
      </c>
      <c r="D66" s="788">
        <v>0.14560000000000001</v>
      </c>
      <c r="E66" s="793"/>
    </row>
    <row r="67" spans="2:5" ht="18" customHeight="1" x14ac:dyDescent="0.2">
      <c r="B67" s="473" t="s">
        <v>530</v>
      </c>
      <c r="C67" s="792" t="s">
        <v>531</v>
      </c>
      <c r="D67" s="788">
        <v>0.1709</v>
      </c>
      <c r="E67" s="793"/>
    </row>
    <row r="68" spans="2:5" ht="18" customHeight="1" x14ac:dyDescent="0.2">
      <c r="B68" s="473" t="s">
        <v>530</v>
      </c>
      <c r="C68" s="792" t="s">
        <v>532</v>
      </c>
      <c r="D68" s="788">
        <v>0.1515</v>
      </c>
      <c r="E68" s="793"/>
    </row>
    <row r="69" spans="2:5" ht="18" customHeight="1" x14ac:dyDescent="0.2">
      <c r="B69" s="473" t="s">
        <v>530</v>
      </c>
      <c r="C69" s="792" t="s">
        <v>533</v>
      </c>
      <c r="D69" s="788">
        <v>0.2</v>
      </c>
      <c r="E69" s="793"/>
    </row>
    <row r="70" spans="2:5" ht="18" customHeight="1" x14ac:dyDescent="0.2">
      <c r="B70" s="473" t="s">
        <v>534</v>
      </c>
      <c r="C70" s="792" t="s">
        <v>535</v>
      </c>
      <c r="D70" s="788">
        <v>2.5399999999999999E-2</v>
      </c>
      <c r="E70" s="793"/>
    </row>
    <row r="71" spans="2:5" ht="18" customHeight="1" x14ac:dyDescent="0.2">
      <c r="B71" s="473" t="s">
        <v>534</v>
      </c>
      <c r="C71" s="792" t="s">
        <v>536</v>
      </c>
      <c r="D71" s="788">
        <v>0.1426</v>
      </c>
      <c r="E71" s="793"/>
    </row>
    <row r="72" spans="2:5" ht="18" customHeight="1" x14ac:dyDescent="0.2">
      <c r="B72" s="473" t="s">
        <v>537</v>
      </c>
      <c r="C72" s="792" t="s">
        <v>538</v>
      </c>
      <c r="D72" s="788">
        <v>8.7999999999999995E-2</v>
      </c>
      <c r="E72" s="793"/>
    </row>
    <row r="73" spans="2:5" ht="18" customHeight="1" x14ac:dyDescent="0.25">
      <c r="B73" s="794"/>
      <c r="C73" s="794"/>
      <c r="D73" s="796"/>
      <c r="E73" s="797"/>
    </row>
    <row r="74" spans="2:5" ht="18" customHeight="1" x14ac:dyDescent="0.2">
      <c r="B74" s="469" t="s">
        <v>537</v>
      </c>
      <c r="C74" s="786" t="s">
        <v>539</v>
      </c>
      <c r="D74" s="776">
        <v>0.18049999999999999</v>
      </c>
      <c r="E74" s="782" t="s">
        <v>540</v>
      </c>
    </row>
    <row r="75" spans="2:5" ht="18" customHeight="1" x14ac:dyDescent="0.2">
      <c r="B75" s="469"/>
      <c r="C75" s="786"/>
      <c r="D75" s="776">
        <v>0.1641</v>
      </c>
      <c r="E75" s="782" t="s">
        <v>541</v>
      </c>
    </row>
    <row r="76" spans="2:5" ht="18" customHeight="1" x14ac:dyDescent="0.2">
      <c r="B76" s="469"/>
      <c r="C76" s="786"/>
      <c r="D76" s="776">
        <v>0.1641</v>
      </c>
      <c r="E76" s="782" t="s">
        <v>542</v>
      </c>
    </row>
    <row r="77" spans="2:5" ht="18" customHeight="1" x14ac:dyDescent="0.2">
      <c r="B77" s="469"/>
      <c r="C77" s="786"/>
      <c r="D77" s="776">
        <v>9.8500000000000004E-2</v>
      </c>
      <c r="E77" s="782" t="s">
        <v>543</v>
      </c>
    </row>
    <row r="78" spans="2:5" ht="18" customHeight="1" x14ac:dyDescent="0.2">
      <c r="B78" s="469"/>
      <c r="C78" s="786"/>
      <c r="D78" s="776">
        <v>8.2100000000000006E-2</v>
      </c>
      <c r="E78" s="782" t="s">
        <v>544</v>
      </c>
    </row>
    <row r="79" spans="2:5" ht="18" customHeight="1" x14ac:dyDescent="0.2">
      <c r="B79" s="468" t="s">
        <v>545</v>
      </c>
      <c r="C79" s="798" t="s">
        <v>546</v>
      </c>
      <c r="D79" s="779">
        <v>0.1749</v>
      </c>
      <c r="E79" s="780" t="s">
        <v>547</v>
      </c>
    </row>
    <row r="80" spans="2:5" ht="18" customHeight="1" x14ac:dyDescent="0.2">
      <c r="B80" s="469"/>
      <c r="C80" s="786"/>
      <c r="D80" s="776">
        <v>0.159</v>
      </c>
      <c r="E80" s="782" t="s">
        <v>548</v>
      </c>
    </row>
    <row r="81" spans="2:5" ht="18" customHeight="1" x14ac:dyDescent="0.2">
      <c r="B81" s="469"/>
      <c r="C81" s="786"/>
      <c r="D81" s="776">
        <v>0.159</v>
      </c>
      <c r="E81" s="782" t="s">
        <v>549</v>
      </c>
    </row>
    <row r="82" spans="2:5" ht="18" customHeight="1" x14ac:dyDescent="0.2">
      <c r="B82" s="469"/>
      <c r="C82" s="786"/>
      <c r="D82" s="776">
        <v>0.159</v>
      </c>
      <c r="E82" s="782" t="s">
        <v>550</v>
      </c>
    </row>
    <row r="83" spans="2:5" ht="18" customHeight="1" x14ac:dyDescent="0.2">
      <c r="B83" s="469"/>
      <c r="C83" s="786"/>
      <c r="D83" s="776">
        <v>9.9000000000000005E-2</v>
      </c>
      <c r="E83" s="782" t="s">
        <v>551</v>
      </c>
    </row>
    <row r="84" spans="2:5" ht="18" customHeight="1" x14ac:dyDescent="0.2">
      <c r="B84" s="469"/>
      <c r="C84" s="786"/>
      <c r="D84" s="776"/>
      <c r="E84" s="782" t="s">
        <v>552</v>
      </c>
    </row>
    <row r="85" spans="2:5" ht="18" customHeight="1" x14ac:dyDescent="0.2">
      <c r="B85" s="470"/>
      <c r="C85" s="799"/>
      <c r="D85" s="784">
        <v>8.4000000000000005E-2</v>
      </c>
      <c r="E85" s="785" t="s">
        <v>553</v>
      </c>
    </row>
    <row r="86" spans="2:5" ht="18" customHeight="1" x14ac:dyDescent="0.2">
      <c r="B86" s="469" t="s">
        <v>554</v>
      </c>
      <c r="C86" s="786" t="s">
        <v>555</v>
      </c>
      <c r="D86" s="776"/>
      <c r="E86" s="782" t="s">
        <v>556</v>
      </c>
    </row>
    <row r="87" spans="2:5" ht="18" customHeight="1" x14ac:dyDescent="0.2">
      <c r="B87" s="469"/>
      <c r="C87" s="786"/>
      <c r="D87" s="776"/>
      <c r="E87" s="782" t="s">
        <v>557</v>
      </c>
    </row>
    <row r="88" spans="2:5" ht="18" customHeight="1" x14ac:dyDescent="0.2">
      <c r="B88" s="471" t="s">
        <v>558</v>
      </c>
      <c r="C88" s="792" t="s">
        <v>559</v>
      </c>
      <c r="D88" s="788">
        <v>9.4E-2</v>
      </c>
      <c r="E88" s="789"/>
    </row>
    <row r="89" spans="2:5" ht="18" customHeight="1" x14ac:dyDescent="0.2">
      <c r="B89" s="469" t="s">
        <v>560</v>
      </c>
      <c r="C89" s="786" t="s">
        <v>561</v>
      </c>
      <c r="D89" s="776">
        <v>0.05</v>
      </c>
      <c r="E89" s="782" t="s">
        <v>562</v>
      </c>
    </row>
    <row r="90" spans="2:5" ht="18" customHeight="1" x14ac:dyDescent="0.2">
      <c r="B90" s="469"/>
      <c r="C90" s="786"/>
      <c r="D90" s="776"/>
      <c r="E90" s="782" t="s">
        <v>563</v>
      </c>
    </row>
    <row r="91" spans="2:5" ht="18" customHeight="1" x14ac:dyDescent="0.2">
      <c r="B91" s="471" t="s">
        <v>558</v>
      </c>
      <c r="C91" s="792" t="s">
        <v>564</v>
      </c>
      <c r="D91" s="788">
        <v>0.16900000000000001</v>
      </c>
      <c r="E91" s="789"/>
    </row>
    <row r="92" spans="2:5" ht="18" customHeight="1" x14ac:dyDescent="0.2">
      <c r="B92" s="471" t="s">
        <v>565</v>
      </c>
      <c r="C92" s="792" t="s">
        <v>566</v>
      </c>
      <c r="D92" s="788">
        <v>0.155</v>
      </c>
      <c r="E92" s="789" t="s">
        <v>567</v>
      </c>
    </row>
    <row r="93" spans="2:5" ht="18" customHeight="1" x14ac:dyDescent="0.2">
      <c r="B93" s="471" t="s">
        <v>565</v>
      </c>
      <c r="C93" s="792" t="s">
        <v>566</v>
      </c>
      <c r="D93" s="788">
        <v>0.26100000000000001</v>
      </c>
      <c r="E93" s="789" t="s">
        <v>568</v>
      </c>
    </row>
    <row r="94" spans="2:5" ht="18" customHeight="1" x14ac:dyDescent="0.2">
      <c r="B94" s="471" t="s">
        <v>530</v>
      </c>
      <c r="C94" s="792" t="s">
        <v>569</v>
      </c>
      <c r="D94" s="788">
        <v>0.1502</v>
      </c>
      <c r="E94" s="789"/>
    </row>
    <row r="95" spans="2:5" ht="18" customHeight="1" x14ac:dyDescent="0.2">
      <c r="B95" s="469" t="s">
        <v>570</v>
      </c>
      <c r="C95" s="786" t="s">
        <v>571</v>
      </c>
      <c r="D95" s="776">
        <v>0.106</v>
      </c>
      <c r="E95" s="782" t="s">
        <v>572</v>
      </c>
    </row>
    <row r="96" spans="2:5" ht="18" customHeight="1" x14ac:dyDescent="0.2">
      <c r="B96" s="469"/>
      <c r="C96" s="786"/>
      <c r="D96" s="776"/>
      <c r="E96" s="782" t="s">
        <v>573</v>
      </c>
    </row>
    <row r="97" spans="2:5" ht="18" customHeight="1" x14ac:dyDescent="0.2">
      <c r="B97" s="469"/>
      <c r="C97" s="786"/>
      <c r="D97" s="776"/>
      <c r="E97" s="782"/>
    </row>
    <row r="98" spans="2:5" ht="18" customHeight="1" x14ac:dyDescent="0.2">
      <c r="B98" s="471" t="s">
        <v>530</v>
      </c>
      <c r="C98" s="792" t="s">
        <v>574</v>
      </c>
      <c r="D98" s="788">
        <v>0.1565</v>
      </c>
      <c r="E98" s="789"/>
    </row>
    <row r="99" spans="2:5" ht="18" customHeight="1" x14ac:dyDescent="0.2">
      <c r="B99" s="469" t="s">
        <v>570</v>
      </c>
      <c r="C99" s="786" t="s">
        <v>575</v>
      </c>
      <c r="D99" s="776">
        <v>0.106</v>
      </c>
      <c r="E99" s="782" t="s">
        <v>576</v>
      </c>
    </row>
    <row r="100" spans="2:5" ht="18" customHeight="1" x14ac:dyDescent="0.2">
      <c r="B100" s="469"/>
      <c r="C100" s="786"/>
      <c r="D100" s="776"/>
      <c r="E100" s="782" t="s">
        <v>577</v>
      </c>
    </row>
    <row r="101" spans="2:5" ht="18" customHeight="1" x14ac:dyDescent="0.2">
      <c r="B101" s="471" t="s">
        <v>578</v>
      </c>
      <c r="C101" s="792" t="s">
        <v>579</v>
      </c>
      <c r="D101" s="788">
        <v>0.15049999999999999</v>
      </c>
      <c r="E101" s="789"/>
    </row>
    <row r="102" spans="2:5" ht="18" customHeight="1" x14ac:dyDescent="0.2">
      <c r="B102" s="469" t="s">
        <v>570</v>
      </c>
      <c r="C102" s="786" t="s">
        <v>579</v>
      </c>
      <c r="D102" s="776">
        <v>0.106</v>
      </c>
      <c r="E102" s="782" t="s">
        <v>580</v>
      </c>
    </row>
    <row r="103" spans="2:5" ht="18" customHeight="1" x14ac:dyDescent="0.2">
      <c r="B103" s="469"/>
      <c r="C103" s="786"/>
      <c r="D103" s="776"/>
      <c r="E103" s="782" t="s">
        <v>577</v>
      </c>
    </row>
    <row r="104" spans="2:5" ht="18" customHeight="1" x14ac:dyDescent="0.2">
      <c r="B104" s="471" t="s">
        <v>581</v>
      </c>
      <c r="C104" s="792" t="s">
        <v>582</v>
      </c>
      <c r="D104" s="788">
        <v>0.12089999999999999</v>
      </c>
      <c r="E104" s="789"/>
    </row>
    <row r="105" spans="2:5" ht="18" customHeight="1" x14ac:dyDescent="0.2">
      <c r="B105" s="469" t="s">
        <v>581</v>
      </c>
      <c r="C105" s="786" t="s">
        <v>583</v>
      </c>
      <c r="D105" s="776">
        <v>8.8999999999999996E-2</v>
      </c>
      <c r="E105" s="777"/>
    </row>
    <row r="106" spans="2:5" ht="18" customHeight="1" x14ac:dyDescent="0.2">
      <c r="B106" s="469"/>
      <c r="C106" s="786"/>
      <c r="D106" s="776"/>
      <c r="E106" s="777"/>
    </row>
    <row r="107" spans="2:5" ht="18" customHeight="1" x14ac:dyDescent="0.2">
      <c r="B107" s="468" t="s">
        <v>584</v>
      </c>
      <c r="C107" s="794" t="s">
        <v>585</v>
      </c>
      <c r="D107" s="779">
        <v>0.1</v>
      </c>
      <c r="E107" s="780" t="s">
        <v>586</v>
      </c>
    </row>
    <row r="108" spans="2:5" ht="18" customHeight="1" x14ac:dyDescent="0.25">
      <c r="B108" s="800"/>
      <c r="C108" s="800"/>
      <c r="D108" s="795"/>
      <c r="E108" s="474" t="s">
        <v>587</v>
      </c>
    </row>
    <row r="109" spans="2:5" ht="18" customHeight="1" x14ac:dyDescent="0.2">
      <c r="B109" s="471" t="s">
        <v>581</v>
      </c>
      <c r="C109" s="792" t="s">
        <v>588</v>
      </c>
      <c r="D109" s="788">
        <v>8.2000000000000003E-2</v>
      </c>
      <c r="E109" s="153"/>
    </row>
    <row r="110" spans="2:5" ht="18" customHeight="1" x14ac:dyDescent="0.2">
      <c r="B110" s="469" t="s">
        <v>589</v>
      </c>
      <c r="C110" s="786" t="s">
        <v>590</v>
      </c>
      <c r="D110" s="776">
        <v>0.05</v>
      </c>
      <c r="E110" s="475" t="s">
        <v>591</v>
      </c>
    </row>
    <row r="111" spans="2:5" ht="18" customHeight="1" x14ac:dyDescent="0.2">
      <c r="B111" s="470"/>
      <c r="C111" s="470"/>
      <c r="D111" s="784"/>
      <c r="E111" s="476" t="s">
        <v>592</v>
      </c>
    </row>
    <row r="112" spans="2:5" ht="18" customHeight="1" x14ac:dyDescent="0.2">
      <c r="B112" s="471" t="s">
        <v>581</v>
      </c>
      <c r="C112" s="792" t="s">
        <v>593</v>
      </c>
      <c r="D112" s="788">
        <v>6.5500000000000003E-2</v>
      </c>
      <c r="E112" s="153"/>
    </row>
    <row r="113" spans="2:5" ht="18" customHeight="1" x14ac:dyDescent="0.2">
      <c r="B113" s="471" t="s">
        <v>581</v>
      </c>
      <c r="C113" s="792" t="s">
        <v>594</v>
      </c>
      <c r="D113" s="788">
        <v>6.2799999999999995E-2</v>
      </c>
      <c r="E113" s="153"/>
    </row>
    <row r="114" spans="2:5" ht="18" customHeight="1" x14ac:dyDescent="0.2">
      <c r="B114" s="471" t="s">
        <v>595</v>
      </c>
      <c r="C114" s="792" t="s">
        <v>594</v>
      </c>
      <c r="D114" s="788">
        <v>0.05</v>
      </c>
      <c r="E114" s="477" t="s">
        <v>596</v>
      </c>
    </row>
    <row r="115" spans="2:5" ht="18" customHeight="1" x14ac:dyDescent="0.2">
      <c r="B115" s="471" t="s">
        <v>581</v>
      </c>
      <c r="C115" s="792" t="s">
        <v>597</v>
      </c>
      <c r="D115" s="788">
        <v>4.2799999999999998E-2</v>
      </c>
      <c r="E115" s="153"/>
    </row>
    <row r="116" spans="2:5" ht="18" customHeight="1" x14ac:dyDescent="0.2">
      <c r="B116" s="468" t="s">
        <v>598</v>
      </c>
      <c r="C116" s="798" t="s">
        <v>599</v>
      </c>
      <c r="D116" s="779"/>
      <c r="E116" s="478" t="s">
        <v>600</v>
      </c>
    </row>
    <row r="117" spans="2:5" ht="18" customHeight="1" x14ac:dyDescent="0.2">
      <c r="B117" s="469"/>
      <c r="C117" s="786"/>
      <c r="D117" s="776"/>
      <c r="E117" s="475" t="s">
        <v>601</v>
      </c>
    </row>
    <row r="118" spans="2:5" ht="18" customHeight="1" x14ac:dyDescent="0.2">
      <c r="B118" s="469"/>
      <c r="C118" s="786"/>
      <c r="D118" s="776"/>
      <c r="E118" s="475" t="s">
        <v>602</v>
      </c>
    </row>
    <row r="119" spans="2:5" ht="18" customHeight="1" x14ac:dyDescent="0.2">
      <c r="B119" s="469"/>
      <c r="C119" s="786"/>
      <c r="D119" s="776"/>
      <c r="E119" s="475" t="s">
        <v>603</v>
      </c>
    </row>
    <row r="120" spans="2:5" ht="18" customHeight="1" x14ac:dyDescent="0.2">
      <c r="B120" s="469"/>
      <c r="C120" s="786"/>
      <c r="D120" s="776"/>
      <c r="E120" s="475" t="s">
        <v>604</v>
      </c>
    </row>
    <row r="121" spans="2:5" ht="18" customHeight="1" x14ac:dyDescent="0.2">
      <c r="B121" s="469"/>
      <c r="C121" s="786"/>
      <c r="D121" s="776"/>
      <c r="E121" s="475" t="s">
        <v>605</v>
      </c>
    </row>
    <row r="122" spans="2:5" ht="18" customHeight="1" x14ac:dyDescent="0.2">
      <c r="B122" s="469"/>
      <c r="C122" s="786"/>
      <c r="D122" s="776"/>
      <c r="E122" s="475" t="s">
        <v>606</v>
      </c>
    </row>
    <row r="123" spans="2:5" ht="18" customHeight="1" x14ac:dyDescent="0.2">
      <c r="B123" s="470"/>
      <c r="C123" s="799"/>
      <c r="D123" s="784"/>
      <c r="E123" s="476" t="s">
        <v>607</v>
      </c>
    </row>
    <row r="124" spans="2:5" ht="18" customHeight="1" x14ac:dyDescent="0.2">
      <c r="B124" s="469" t="s">
        <v>598</v>
      </c>
      <c r="C124" s="786" t="s">
        <v>608</v>
      </c>
      <c r="D124" s="776"/>
      <c r="E124" s="475" t="s">
        <v>609</v>
      </c>
    </row>
    <row r="125" spans="2:5" ht="18" customHeight="1" x14ac:dyDescent="0.2">
      <c r="B125" s="469"/>
      <c r="C125" s="786"/>
      <c r="D125" s="776"/>
      <c r="E125" s="475" t="s">
        <v>610</v>
      </c>
    </row>
    <row r="126" spans="2:5" ht="18" customHeight="1" x14ac:dyDescent="0.2">
      <c r="B126" s="469"/>
      <c r="C126" s="786"/>
      <c r="D126" s="776"/>
      <c r="E126" s="475" t="s">
        <v>611</v>
      </c>
    </row>
    <row r="127" spans="2:5" ht="18" customHeight="1" x14ac:dyDescent="0.2">
      <c r="B127" s="469"/>
      <c r="C127" s="786"/>
      <c r="D127" s="776"/>
      <c r="E127" s="475" t="s">
        <v>612</v>
      </c>
    </row>
    <row r="128" spans="2:5" ht="18" customHeight="1" x14ac:dyDescent="0.2">
      <c r="B128" s="469"/>
      <c r="C128" s="786"/>
      <c r="D128" s="776"/>
      <c r="E128" s="475" t="s">
        <v>613</v>
      </c>
    </row>
    <row r="129" spans="2:5" ht="18" customHeight="1" x14ac:dyDescent="0.2">
      <c r="B129" s="471" t="s">
        <v>581</v>
      </c>
      <c r="C129" s="792" t="s">
        <v>614</v>
      </c>
      <c r="D129" s="788">
        <v>2.5600000000000001E-2</v>
      </c>
      <c r="E129" s="477"/>
    </row>
    <row r="130" spans="2:5" ht="18" customHeight="1" x14ac:dyDescent="0.2">
      <c r="B130" s="471" t="s">
        <v>581</v>
      </c>
      <c r="C130" s="792" t="s">
        <v>615</v>
      </c>
      <c r="D130" s="788">
        <v>4.6800000000000001E-2</v>
      </c>
      <c r="E130" s="477"/>
    </row>
    <row r="131" spans="2:5" ht="18" customHeight="1" x14ac:dyDescent="0.2">
      <c r="B131" s="471" t="s">
        <v>581</v>
      </c>
      <c r="C131" s="792" t="s">
        <v>616</v>
      </c>
      <c r="D131" s="788">
        <v>3.0700000000000002E-2</v>
      </c>
      <c r="E131" s="477"/>
    </row>
    <row r="132" spans="2:5" ht="18" customHeight="1" x14ac:dyDescent="0.2">
      <c r="B132" s="471" t="s">
        <v>581</v>
      </c>
      <c r="C132" s="792" t="s">
        <v>617</v>
      </c>
      <c r="D132" s="788">
        <v>2.9600000000000001E-2</v>
      </c>
      <c r="E132" s="477"/>
    </row>
    <row r="133" spans="2:5" ht="18" customHeight="1" x14ac:dyDescent="0.2">
      <c r="B133" s="471" t="s">
        <v>581</v>
      </c>
      <c r="C133" s="792" t="s">
        <v>618</v>
      </c>
      <c r="D133" s="788">
        <v>9.4999999999999998E-3</v>
      </c>
      <c r="E133" s="352"/>
    </row>
    <row r="134" spans="2:5" ht="18" customHeight="1" x14ac:dyDescent="0.2">
      <c r="B134" s="469" t="s">
        <v>619</v>
      </c>
      <c r="C134" s="798" t="s">
        <v>620</v>
      </c>
      <c r="D134" s="776"/>
      <c r="E134" s="474" t="s">
        <v>621</v>
      </c>
    </row>
    <row r="135" spans="2:5" ht="18" customHeight="1" x14ac:dyDescent="0.2">
      <c r="B135" s="469"/>
      <c r="C135" s="786"/>
      <c r="D135" s="776"/>
      <c r="E135" s="474" t="s">
        <v>622</v>
      </c>
    </row>
    <row r="136" spans="2:5" ht="18" customHeight="1" x14ac:dyDescent="0.2">
      <c r="B136" s="469"/>
      <c r="C136" s="799"/>
      <c r="D136" s="776"/>
      <c r="E136" s="474" t="s">
        <v>623</v>
      </c>
    </row>
    <row r="137" spans="2:5" ht="18" customHeight="1" x14ac:dyDescent="0.2">
      <c r="B137" s="471" t="s">
        <v>581</v>
      </c>
      <c r="C137" s="792" t="s">
        <v>624</v>
      </c>
      <c r="D137" s="788">
        <v>2.4799999999999999E-2</v>
      </c>
      <c r="E137" s="352"/>
    </row>
    <row r="138" spans="2:5" ht="18" customHeight="1" x14ac:dyDescent="0.2">
      <c r="B138" s="468" t="s">
        <v>619</v>
      </c>
      <c r="C138" s="798" t="s">
        <v>625</v>
      </c>
      <c r="D138" s="779"/>
      <c r="E138" s="617" t="s">
        <v>626</v>
      </c>
    </row>
    <row r="139" spans="2:5" ht="18" customHeight="1" x14ac:dyDescent="0.2">
      <c r="B139" s="469"/>
      <c r="C139" s="786"/>
      <c r="D139" s="776"/>
      <c r="E139" s="474" t="s">
        <v>622</v>
      </c>
    </row>
    <row r="140" spans="2:5" ht="18" customHeight="1" x14ac:dyDescent="0.2">
      <c r="B140" s="469"/>
      <c r="C140" s="799"/>
      <c r="D140" s="776"/>
      <c r="E140" s="474" t="s">
        <v>627</v>
      </c>
    </row>
    <row r="141" spans="2:5" ht="18" customHeight="1" x14ac:dyDescent="0.2">
      <c r="B141" s="471" t="s">
        <v>581</v>
      </c>
      <c r="C141" s="792" t="s">
        <v>628</v>
      </c>
      <c r="D141" s="788">
        <v>3.6200000000000003E-2</v>
      </c>
      <c r="E141" s="479"/>
    </row>
    <row r="142" spans="2:5" ht="57" x14ac:dyDescent="0.25">
      <c r="B142" s="480" t="s">
        <v>629</v>
      </c>
      <c r="C142" s="801" t="s">
        <v>630</v>
      </c>
      <c r="D142" s="802">
        <v>0.1</v>
      </c>
      <c r="E142" s="803" t="s">
        <v>631</v>
      </c>
    </row>
    <row r="143" spans="2:5" ht="18" customHeight="1" x14ac:dyDescent="0.2">
      <c r="B143" s="471" t="s">
        <v>581</v>
      </c>
      <c r="C143" s="792" t="s">
        <v>632</v>
      </c>
      <c r="D143" s="788">
        <v>2.12E-2</v>
      </c>
      <c r="E143" s="481"/>
    </row>
    <row r="144" spans="2:5" ht="18" customHeight="1" x14ac:dyDescent="0.2">
      <c r="B144" s="471" t="s">
        <v>581</v>
      </c>
      <c r="C144" s="792" t="s">
        <v>633</v>
      </c>
      <c r="D144" s="788">
        <v>7.4399999999999994E-2</v>
      </c>
      <c r="E144" s="479"/>
    </row>
    <row r="145" spans="2:5" ht="18" customHeight="1" x14ac:dyDescent="0.2">
      <c r="B145" s="471" t="s">
        <v>581</v>
      </c>
      <c r="C145" s="792" t="s">
        <v>634</v>
      </c>
      <c r="D145" s="788">
        <v>8.8900000000000007E-2</v>
      </c>
      <c r="E145" s="479"/>
    </row>
    <row r="146" spans="2:5" ht="18" customHeight="1" x14ac:dyDescent="0.2">
      <c r="B146" s="471" t="s">
        <v>581</v>
      </c>
      <c r="C146" s="792" t="s">
        <v>635</v>
      </c>
      <c r="D146" s="788">
        <v>0</v>
      </c>
      <c r="E146" s="352"/>
    </row>
    <row r="147" spans="2:5" ht="18" customHeight="1" x14ac:dyDescent="0.2">
      <c r="B147" s="471" t="s">
        <v>581</v>
      </c>
      <c r="C147" s="792" t="s">
        <v>636</v>
      </c>
      <c r="D147" s="788">
        <v>2.5399999999999999E-2</v>
      </c>
      <c r="E147" s="352"/>
    </row>
    <row r="148" spans="2:5" ht="18" customHeight="1" x14ac:dyDescent="0.2">
      <c r="B148" s="471" t="s">
        <v>581</v>
      </c>
      <c r="C148" s="792" t="s">
        <v>637</v>
      </c>
      <c r="D148" s="804">
        <v>3.9300000000000002E-2</v>
      </c>
      <c r="E148" s="153"/>
    </row>
    <row r="149" spans="2:5" ht="18" customHeight="1" x14ac:dyDescent="0.2">
      <c r="B149" s="471" t="s">
        <v>581</v>
      </c>
      <c r="C149" s="792" t="s">
        <v>638</v>
      </c>
      <c r="D149" s="804">
        <v>2.1299999999999999E-2</v>
      </c>
      <c r="E149" s="153"/>
    </row>
    <row r="150" spans="2:5" ht="18" customHeight="1" x14ac:dyDescent="0.2">
      <c r="B150" s="422" t="s">
        <v>581</v>
      </c>
      <c r="C150" s="792" t="s">
        <v>639</v>
      </c>
      <c r="D150" s="804">
        <v>2.3699999999999999E-2</v>
      </c>
      <c r="E150" s="153"/>
    </row>
    <row r="151" spans="2:5" ht="18" customHeight="1" x14ac:dyDescent="0.2">
      <c r="B151" s="422" t="s">
        <v>581</v>
      </c>
      <c r="C151" s="792" t="s">
        <v>640</v>
      </c>
      <c r="D151" s="804">
        <v>5.7099999999999998E-2</v>
      </c>
      <c r="E151" s="153"/>
    </row>
    <row r="152" spans="2:5" ht="18" customHeight="1" x14ac:dyDescent="0.2">
      <c r="B152" s="422" t="s">
        <v>581</v>
      </c>
      <c r="C152" s="792" t="s">
        <v>641</v>
      </c>
      <c r="D152" s="804">
        <v>3.9399999999999998E-2</v>
      </c>
      <c r="E152" s="153"/>
    </row>
    <row r="153" spans="2:5" ht="18" customHeight="1" x14ac:dyDescent="0.2">
      <c r="B153" s="422" t="s">
        <v>581</v>
      </c>
      <c r="C153" s="792" t="s">
        <v>642</v>
      </c>
      <c r="D153" s="804">
        <v>2.93E-2</v>
      </c>
      <c r="E153" s="153"/>
    </row>
    <row r="154" spans="2:5" ht="18" customHeight="1" x14ac:dyDescent="0.2">
      <c r="B154" s="422" t="s">
        <v>581</v>
      </c>
      <c r="C154" s="792" t="s">
        <v>643</v>
      </c>
      <c r="D154" s="804">
        <v>1.9099999999999999E-2</v>
      </c>
      <c r="E154" s="153"/>
    </row>
    <row r="155" spans="2:5" x14ac:dyDescent="0.2">
      <c r="B155" s="422" t="s">
        <v>581</v>
      </c>
      <c r="C155" s="792" t="s">
        <v>774</v>
      </c>
      <c r="D155" s="804">
        <v>2.8199999999999999E-2</v>
      </c>
      <c r="E155" s="153"/>
    </row>
    <row r="156" spans="2:5" x14ac:dyDescent="0.2">
      <c r="B156" s="422" t="s">
        <v>581</v>
      </c>
      <c r="C156" s="792" t="s">
        <v>823</v>
      </c>
      <c r="D156" s="804">
        <v>2.7900000000000001E-2</v>
      </c>
      <c r="E156" s="153"/>
    </row>
    <row r="157" spans="2:5" x14ac:dyDescent="0.2">
      <c r="B157" s="422" t="s">
        <v>581</v>
      </c>
      <c r="C157" s="792" t="s">
        <v>862</v>
      </c>
      <c r="D157" s="804">
        <v>2.7300000000000001E-2</v>
      </c>
      <c r="E157" s="153"/>
    </row>
    <row r="158" spans="2:5" x14ac:dyDescent="0.2">
      <c r="B158" s="422" t="s">
        <v>581</v>
      </c>
      <c r="C158" s="792" t="s">
        <v>903</v>
      </c>
      <c r="D158" s="804">
        <v>6.7000000000000004E-2</v>
      </c>
      <c r="E158" s="153"/>
    </row>
    <row r="159" spans="2:5" x14ac:dyDescent="0.25">
      <c r="B159" s="445"/>
      <c r="C159" s="445"/>
      <c r="D159" s="482"/>
      <c r="E159" s="483"/>
    </row>
    <row r="160" spans="2:5" x14ac:dyDescent="0.25">
      <c r="B160" s="445"/>
      <c r="C160" s="445"/>
      <c r="D160" s="482"/>
      <c r="E160" s="483"/>
    </row>
    <row r="161" spans="2:5" x14ac:dyDescent="0.25">
      <c r="B161" s="445"/>
      <c r="C161" s="445"/>
      <c r="D161" s="482"/>
      <c r="E161" s="483"/>
    </row>
    <row r="162" spans="2:5" x14ac:dyDescent="0.25">
      <c r="B162" s="445"/>
      <c r="C162" s="445"/>
      <c r="D162" s="482"/>
      <c r="E162" s="483"/>
    </row>
    <row r="163" spans="2:5" x14ac:dyDescent="0.25">
      <c r="B163" s="445"/>
      <c r="C163" s="445"/>
      <c r="D163" s="482"/>
      <c r="E163" s="455"/>
    </row>
    <row r="164" spans="2:5" x14ac:dyDescent="0.25">
      <c r="B164" s="445"/>
      <c r="C164" s="445"/>
      <c r="D164" s="482"/>
      <c r="E164" s="455"/>
    </row>
    <row r="165" spans="2:5" x14ac:dyDescent="0.25">
      <c r="B165" s="727"/>
      <c r="C165" s="445"/>
      <c r="D165" s="482"/>
      <c r="E165" s="455"/>
    </row>
    <row r="166" spans="2:5" x14ac:dyDescent="0.25">
      <c r="B166" s="445"/>
      <c r="C166" s="445"/>
      <c r="D166" s="482"/>
      <c r="E166" s="455"/>
    </row>
    <row r="167" spans="2:5" x14ac:dyDescent="0.25">
      <c r="B167" s="445"/>
      <c r="C167" s="445"/>
      <c r="D167" s="482"/>
      <c r="E167" s="455"/>
    </row>
    <row r="168" spans="2:5" x14ac:dyDescent="0.25">
      <c r="B168" s="445"/>
      <c r="C168" s="445"/>
      <c r="D168" s="482"/>
      <c r="E168" s="455"/>
    </row>
    <row r="169" spans="2:5" x14ac:dyDescent="0.25">
      <c r="B169" s="445"/>
      <c r="C169" s="445"/>
      <c r="D169" s="482"/>
      <c r="E169" s="455"/>
    </row>
    <row r="170" spans="2:5" x14ac:dyDescent="0.25">
      <c r="B170" s="445"/>
      <c r="C170" s="445"/>
      <c r="D170" s="482"/>
      <c r="E170" s="455"/>
    </row>
    <row r="171" spans="2:5" x14ac:dyDescent="0.25">
      <c r="B171" s="445"/>
      <c r="C171" s="445"/>
      <c r="D171" s="482"/>
      <c r="E171" s="455"/>
    </row>
    <row r="172" spans="2:5" x14ac:dyDescent="0.25">
      <c r="B172" s="445"/>
      <c r="C172" s="445"/>
      <c r="D172" s="482"/>
      <c r="E172" s="455"/>
    </row>
    <row r="173" spans="2:5" x14ac:dyDescent="0.25">
      <c r="B173" s="445"/>
      <c r="C173" s="445"/>
      <c r="D173" s="482"/>
      <c r="E173" s="455"/>
    </row>
    <row r="174" spans="2:5" x14ac:dyDescent="0.25">
      <c r="B174" s="445"/>
      <c r="C174" s="445"/>
      <c r="D174" s="482"/>
      <c r="E174" s="455"/>
    </row>
    <row r="175" spans="2:5" x14ac:dyDescent="0.25">
      <c r="B175" s="445"/>
      <c r="C175" s="445"/>
      <c r="D175" s="482"/>
      <c r="E175" s="455"/>
    </row>
    <row r="176" spans="2:5" x14ac:dyDescent="0.25">
      <c r="B176" s="445"/>
      <c r="C176" s="445"/>
      <c r="D176" s="482"/>
      <c r="E176" s="455"/>
    </row>
    <row r="177" spans="2:5" x14ac:dyDescent="0.25">
      <c r="B177" s="445"/>
      <c r="C177" s="445"/>
      <c r="D177" s="482"/>
      <c r="E177" s="455"/>
    </row>
    <row r="178" spans="2:5" x14ac:dyDescent="0.25">
      <c r="B178" s="445"/>
      <c r="C178" s="445"/>
      <c r="D178" s="482"/>
      <c r="E178" s="455"/>
    </row>
    <row r="179" spans="2:5" x14ac:dyDescent="0.25">
      <c r="B179" s="445"/>
      <c r="C179" s="445"/>
      <c r="D179" s="482"/>
      <c r="E179" s="455"/>
    </row>
    <row r="180" spans="2:5" x14ac:dyDescent="0.25">
      <c r="B180" s="445"/>
      <c r="C180" s="445"/>
      <c r="D180" s="482"/>
      <c r="E180" s="455"/>
    </row>
    <row r="181" spans="2:5" x14ac:dyDescent="0.25">
      <c r="B181" s="445"/>
      <c r="C181" s="445"/>
      <c r="D181" s="482"/>
      <c r="E181" s="455"/>
    </row>
    <row r="182" spans="2:5" x14ac:dyDescent="0.25">
      <c r="B182" s="445"/>
      <c r="C182" s="445"/>
      <c r="D182" s="482"/>
      <c r="E182" s="455"/>
    </row>
    <row r="183" spans="2:5" x14ac:dyDescent="0.25">
      <c r="B183" s="445"/>
      <c r="C183" s="445"/>
      <c r="D183" s="482"/>
      <c r="E183" s="455"/>
    </row>
    <row r="184" spans="2:5" x14ac:dyDescent="0.25">
      <c r="B184" s="445"/>
      <c r="C184" s="445"/>
      <c r="D184" s="482"/>
      <c r="E184" s="455"/>
    </row>
    <row r="185" spans="2:5" x14ac:dyDescent="0.25">
      <c r="B185" s="445"/>
      <c r="C185" s="445"/>
      <c r="D185" s="482"/>
      <c r="E185" s="455"/>
    </row>
    <row r="186" spans="2:5" x14ac:dyDescent="0.25">
      <c r="B186" s="445"/>
      <c r="C186" s="445"/>
      <c r="D186" s="482"/>
      <c r="E186" s="455"/>
    </row>
    <row r="187" spans="2:5" x14ac:dyDescent="0.25">
      <c r="B187" s="445"/>
      <c r="C187" s="445"/>
      <c r="D187" s="482"/>
      <c r="E187" s="455"/>
    </row>
    <row r="188" spans="2:5" x14ac:dyDescent="0.25">
      <c r="B188" s="445"/>
      <c r="C188" s="445"/>
      <c r="D188" s="482"/>
      <c r="E188" s="455"/>
    </row>
    <row r="189" spans="2:5" x14ac:dyDescent="0.25">
      <c r="B189" s="445"/>
      <c r="C189" s="445"/>
      <c r="D189" s="482"/>
      <c r="E189" s="455"/>
    </row>
    <row r="190" spans="2:5" x14ac:dyDescent="0.25">
      <c r="B190" s="445"/>
      <c r="C190" s="445"/>
      <c r="D190" s="482"/>
      <c r="E190" s="455"/>
    </row>
    <row r="191" spans="2:5" x14ac:dyDescent="0.25">
      <c r="B191" s="445"/>
      <c r="C191" s="445"/>
      <c r="D191" s="482"/>
      <c r="E191" s="455"/>
    </row>
    <row r="192" spans="2:5" x14ac:dyDescent="0.25">
      <c r="B192" s="445"/>
      <c r="C192" s="445"/>
      <c r="D192" s="482"/>
      <c r="E192" s="455"/>
    </row>
    <row r="193" spans="2:5" x14ac:dyDescent="0.25">
      <c r="B193" s="445"/>
      <c r="C193" s="445"/>
      <c r="D193" s="482"/>
      <c r="E193" s="455"/>
    </row>
    <row r="194" spans="2:5" x14ac:dyDescent="0.25">
      <c r="B194" s="445"/>
      <c r="C194" s="445"/>
      <c r="D194" s="482"/>
      <c r="E194" s="455"/>
    </row>
    <row r="195" spans="2:5" x14ac:dyDescent="0.25">
      <c r="B195" s="445"/>
      <c r="C195" s="445"/>
      <c r="D195" s="482"/>
      <c r="E195" s="455"/>
    </row>
    <row r="196" spans="2:5" x14ac:dyDescent="0.25">
      <c r="B196" s="445"/>
      <c r="C196" s="445"/>
      <c r="D196" s="482"/>
      <c r="E196" s="455"/>
    </row>
    <row r="197" spans="2:5" x14ac:dyDescent="0.25">
      <c r="B197" s="445"/>
      <c r="C197" s="445"/>
      <c r="D197" s="482"/>
      <c r="E197" s="455"/>
    </row>
    <row r="198" spans="2:5" x14ac:dyDescent="0.25">
      <c r="B198" s="445"/>
      <c r="C198" s="445"/>
      <c r="D198" s="482"/>
      <c r="E198" s="455"/>
    </row>
    <row r="199" spans="2:5" x14ac:dyDescent="0.25">
      <c r="B199" s="445"/>
      <c r="C199" s="445"/>
      <c r="D199" s="482"/>
      <c r="E199" s="455"/>
    </row>
    <row r="200" spans="2:5" x14ac:dyDescent="0.25">
      <c r="B200" s="445"/>
      <c r="C200" s="445"/>
      <c r="D200" s="482"/>
      <c r="E200" s="455"/>
    </row>
    <row r="201" spans="2:5" x14ac:dyDescent="0.25">
      <c r="B201" s="445"/>
      <c r="C201" s="445"/>
      <c r="D201" s="482"/>
      <c r="E201" s="455"/>
    </row>
    <row r="202" spans="2:5" x14ac:dyDescent="0.25">
      <c r="B202" s="445"/>
      <c r="C202" s="445"/>
      <c r="D202" s="482"/>
      <c r="E202" s="445"/>
    </row>
    <row r="203" spans="2:5" x14ac:dyDescent="0.25">
      <c r="B203" s="445"/>
      <c r="C203" s="445"/>
      <c r="D203" s="482"/>
      <c r="E203" s="445"/>
    </row>
    <row r="204" spans="2:5" x14ac:dyDescent="0.25">
      <c r="B204" s="445"/>
      <c r="C204" s="445"/>
      <c r="D204" s="482"/>
      <c r="E204" s="445"/>
    </row>
    <row r="205" spans="2:5" x14ac:dyDescent="0.25">
      <c r="B205" s="445"/>
      <c r="C205" s="445"/>
      <c r="D205" s="482"/>
      <c r="E205" s="445"/>
    </row>
    <row r="206" spans="2:5" x14ac:dyDescent="0.25">
      <c r="B206" s="445"/>
      <c r="C206" s="445"/>
      <c r="D206" s="482"/>
      <c r="E206" s="445"/>
    </row>
    <row r="207" spans="2:5" x14ac:dyDescent="0.25">
      <c r="B207" s="445"/>
      <c r="C207" s="445"/>
      <c r="D207" s="482"/>
      <c r="E207" s="445"/>
    </row>
    <row r="208" spans="2:5" x14ac:dyDescent="0.25">
      <c r="B208" s="445"/>
      <c r="C208" s="445"/>
      <c r="D208" s="482"/>
      <c r="E208" s="445"/>
    </row>
    <row r="209" spans="2:5" x14ac:dyDescent="0.25">
      <c r="B209" s="445"/>
      <c r="C209" s="445"/>
      <c r="D209" s="482"/>
      <c r="E209" s="445"/>
    </row>
    <row r="210" spans="2:5" x14ac:dyDescent="0.25">
      <c r="B210" s="445"/>
      <c r="C210" s="445"/>
      <c r="D210" s="482"/>
      <c r="E210" s="445"/>
    </row>
    <row r="211" spans="2:5" x14ac:dyDescent="0.25">
      <c r="B211" s="445"/>
      <c r="C211" s="445"/>
      <c r="D211" s="482"/>
      <c r="E211" s="445"/>
    </row>
    <row r="212" spans="2:5" x14ac:dyDescent="0.25">
      <c r="B212" s="445"/>
      <c r="C212" s="445"/>
      <c r="D212" s="482"/>
      <c r="E212" s="445"/>
    </row>
    <row r="213" spans="2:5" x14ac:dyDescent="0.25">
      <c r="D213" s="484"/>
    </row>
    <row r="214" spans="2:5" x14ac:dyDescent="0.25">
      <c r="D214" s="484"/>
    </row>
    <row r="215" spans="2:5" x14ac:dyDescent="0.25">
      <c r="D215" s="484"/>
    </row>
    <row r="216" spans="2:5" x14ac:dyDescent="0.25">
      <c r="D216" s="484"/>
    </row>
    <row r="217" spans="2:5" x14ac:dyDescent="0.25">
      <c r="D217" s="484"/>
    </row>
    <row r="218" spans="2:5" x14ac:dyDescent="0.25">
      <c r="D218" s="484"/>
    </row>
    <row r="219" spans="2:5" x14ac:dyDescent="0.25">
      <c r="D219" s="484"/>
    </row>
    <row r="220" spans="2:5" x14ac:dyDescent="0.25">
      <c r="D220" s="484"/>
    </row>
    <row r="221" spans="2:5" x14ac:dyDescent="0.25">
      <c r="D221" s="484"/>
    </row>
    <row r="222" spans="2:5" x14ac:dyDescent="0.25">
      <c r="D222" s="484"/>
    </row>
    <row r="223" spans="2:5" x14ac:dyDescent="0.25">
      <c r="D223" s="484"/>
    </row>
    <row r="224" spans="2:5" x14ac:dyDescent="0.25">
      <c r="D224" s="484"/>
    </row>
    <row r="225" spans="4:4" x14ac:dyDescent="0.25">
      <c r="D225" s="484"/>
    </row>
    <row r="226" spans="4:4" x14ac:dyDescent="0.25">
      <c r="D226" s="484"/>
    </row>
    <row r="227" spans="4:4" x14ac:dyDescent="0.25">
      <c r="D227" s="484"/>
    </row>
    <row r="228" spans="4:4" x14ac:dyDescent="0.25">
      <c r="D228" s="484"/>
    </row>
    <row r="229" spans="4:4" x14ac:dyDescent="0.25">
      <c r="D229" s="484"/>
    </row>
    <row r="230" spans="4:4" x14ac:dyDescent="0.25">
      <c r="D230" s="484"/>
    </row>
    <row r="231" spans="4:4" x14ac:dyDescent="0.25">
      <c r="D231" s="484"/>
    </row>
    <row r="232" spans="4:4" x14ac:dyDescent="0.25">
      <c r="D232" s="484"/>
    </row>
    <row r="233" spans="4:4" x14ac:dyDescent="0.25">
      <c r="D233" s="484"/>
    </row>
    <row r="234" spans="4:4" x14ac:dyDescent="0.25">
      <c r="D234" s="484"/>
    </row>
    <row r="235" spans="4:4" x14ac:dyDescent="0.25">
      <c r="D235" s="484"/>
    </row>
    <row r="236" spans="4:4" x14ac:dyDescent="0.25">
      <c r="D236" s="484"/>
    </row>
    <row r="237" spans="4:4" x14ac:dyDescent="0.25">
      <c r="D237" s="484"/>
    </row>
    <row r="238" spans="4:4" x14ac:dyDescent="0.25">
      <c r="D238" s="484"/>
    </row>
    <row r="239" spans="4:4" x14ac:dyDescent="0.25">
      <c r="D239" s="484"/>
    </row>
    <row r="240" spans="4:4" x14ac:dyDescent="0.25">
      <c r="D240" s="484"/>
    </row>
    <row r="241" spans="4:4" x14ac:dyDescent="0.25">
      <c r="D241" s="484"/>
    </row>
    <row r="242" spans="4:4" x14ac:dyDescent="0.25">
      <c r="D242" s="484"/>
    </row>
    <row r="243" spans="4:4" x14ac:dyDescent="0.25">
      <c r="D243" s="484"/>
    </row>
    <row r="244" spans="4:4" x14ac:dyDescent="0.25">
      <c r="D244" s="484"/>
    </row>
    <row r="245" spans="4:4" x14ac:dyDescent="0.25">
      <c r="D245" s="484"/>
    </row>
    <row r="246" spans="4:4" x14ac:dyDescent="0.25">
      <c r="D246" s="484"/>
    </row>
    <row r="247" spans="4:4" x14ac:dyDescent="0.25">
      <c r="D247" s="484"/>
    </row>
    <row r="248" spans="4:4" x14ac:dyDescent="0.25">
      <c r="D248" s="484"/>
    </row>
    <row r="249" spans="4:4" x14ac:dyDescent="0.25">
      <c r="D249" s="484"/>
    </row>
    <row r="250" spans="4:4" x14ac:dyDescent="0.25">
      <c r="D250" s="484"/>
    </row>
    <row r="251" spans="4:4" x14ac:dyDescent="0.25">
      <c r="D251" s="484"/>
    </row>
    <row r="252" spans="4:4" x14ac:dyDescent="0.25">
      <c r="D252" s="484"/>
    </row>
    <row r="253" spans="4:4" x14ac:dyDescent="0.25">
      <c r="D253" s="484"/>
    </row>
    <row r="254" spans="4:4" x14ac:dyDescent="0.25">
      <c r="D254" s="484"/>
    </row>
    <row r="255" spans="4:4" x14ac:dyDescent="0.25">
      <c r="D255" s="484"/>
    </row>
    <row r="256" spans="4:4" x14ac:dyDescent="0.25">
      <c r="D256" s="484"/>
    </row>
    <row r="257" spans="4:4" x14ac:dyDescent="0.25">
      <c r="D257" s="484"/>
    </row>
    <row r="258" spans="4:4" x14ac:dyDescent="0.25">
      <c r="D258" s="484"/>
    </row>
    <row r="259" spans="4:4" x14ac:dyDescent="0.25">
      <c r="D259" s="484"/>
    </row>
    <row r="260" spans="4:4" x14ac:dyDescent="0.25">
      <c r="D260" s="484"/>
    </row>
    <row r="261" spans="4:4" x14ac:dyDescent="0.25">
      <c r="D261" s="484"/>
    </row>
    <row r="262" spans="4:4" x14ac:dyDescent="0.25">
      <c r="D262" s="484"/>
    </row>
    <row r="263" spans="4:4" x14ac:dyDescent="0.25">
      <c r="D263" s="484"/>
    </row>
    <row r="264" spans="4:4" x14ac:dyDescent="0.25">
      <c r="D264" s="484"/>
    </row>
    <row r="265" spans="4:4" x14ac:dyDescent="0.25">
      <c r="D265" s="484"/>
    </row>
    <row r="266" spans="4:4" x14ac:dyDescent="0.25">
      <c r="D266" s="484"/>
    </row>
    <row r="267" spans="4:4" x14ac:dyDescent="0.25">
      <c r="D267" s="484"/>
    </row>
    <row r="268" spans="4:4" x14ac:dyDescent="0.25">
      <c r="D268" s="484"/>
    </row>
    <row r="269" spans="4:4" x14ac:dyDescent="0.25">
      <c r="D269" s="484"/>
    </row>
    <row r="270" spans="4:4" x14ac:dyDescent="0.25">
      <c r="D270" s="484"/>
    </row>
    <row r="271" spans="4:4" x14ac:dyDescent="0.25">
      <c r="D271" s="484"/>
    </row>
    <row r="272" spans="4:4" x14ac:dyDescent="0.25">
      <c r="D272" s="484"/>
    </row>
    <row r="273" spans="4:4" x14ac:dyDescent="0.25">
      <c r="D273" s="484"/>
    </row>
    <row r="274" spans="4:4" x14ac:dyDescent="0.25">
      <c r="D274" s="484"/>
    </row>
    <row r="275" spans="4:4" x14ac:dyDescent="0.25">
      <c r="D275" s="484"/>
    </row>
    <row r="276" spans="4:4" x14ac:dyDescent="0.25">
      <c r="D276" s="484"/>
    </row>
    <row r="277" spans="4:4" x14ac:dyDescent="0.25">
      <c r="D277" s="484"/>
    </row>
    <row r="278" spans="4:4" x14ac:dyDescent="0.25">
      <c r="D278" s="484"/>
    </row>
    <row r="279" spans="4:4" x14ac:dyDescent="0.25">
      <c r="D279" s="484"/>
    </row>
    <row r="280" spans="4:4" x14ac:dyDescent="0.25">
      <c r="D280" s="484"/>
    </row>
    <row r="281" spans="4:4" x14ac:dyDescent="0.25">
      <c r="D281" s="484"/>
    </row>
    <row r="282" spans="4:4" x14ac:dyDescent="0.25">
      <c r="D282" s="484"/>
    </row>
    <row r="283" spans="4:4" x14ac:dyDescent="0.25">
      <c r="D283" s="484"/>
    </row>
    <row r="284" spans="4:4" x14ac:dyDescent="0.25">
      <c r="D284" s="484"/>
    </row>
    <row r="285" spans="4:4" x14ac:dyDescent="0.25">
      <c r="D285" s="484"/>
    </row>
    <row r="286" spans="4:4" x14ac:dyDescent="0.25">
      <c r="D286" s="484"/>
    </row>
    <row r="287" spans="4:4" x14ac:dyDescent="0.25">
      <c r="D287" s="484"/>
    </row>
    <row r="288" spans="4:4" x14ac:dyDescent="0.25">
      <c r="D288" s="484"/>
    </row>
    <row r="289" spans="4:4" x14ac:dyDescent="0.25">
      <c r="D289" s="484"/>
    </row>
    <row r="290" spans="4:4" x14ac:dyDescent="0.25">
      <c r="D290" s="484"/>
    </row>
    <row r="291" spans="4:4" x14ac:dyDescent="0.25">
      <c r="D291" s="484"/>
    </row>
    <row r="292" spans="4:4" x14ac:dyDescent="0.25">
      <c r="D292" s="484"/>
    </row>
    <row r="293" spans="4:4" x14ac:dyDescent="0.25">
      <c r="D293" s="484"/>
    </row>
    <row r="294" spans="4:4" x14ac:dyDescent="0.25">
      <c r="D294" s="484"/>
    </row>
    <row r="295" spans="4:4" x14ac:dyDescent="0.25">
      <c r="D295" s="484"/>
    </row>
    <row r="296" spans="4:4" x14ac:dyDescent="0.25">
      <c r="D296" s="484"/>
    </row>
    <row r="297" spans="4:4" x14ac:dyDescent="0.25">
      <c r="D297" s="484"/>
    </row>
    <row r="298" spans="4:4" x14ac:dyDescent="0.25">
      <c r="D298" s="484"/>
    </row>
    <row r="299" spans="4:4" x14ac:dyDescent="0.25">
      <c r="D299" s="484"/>
    </row>
    <row r="300" spans="4:4" x14ac:dyDescent="0.25">
      <c r="D300" s="484"/>
    </row>
    <row r="301" spans="4:4" x14ac:dyDescent="0.25">
      <c r="D301" s="484"/>
    </row>
    <row r="302" spans="4:4" x14ac:dyDescent="0.25">
      <c r="D302" s="484"/>
    </row>
    <row r="303" spans="4:4" x14ac:dyDescent="0.25">
      <c r="D303" s="484"/>
    </row>
    <row r="304" spans="4:4" x14ac:dyDescent="0.25">
      <c r="D304" s="484"/>
    </row>
    <row r="305" spans="4:4" x14ac:dyDescent="0.25">
      <c r="D305" s="484"/>
    </row>
    <row r="306" spans="4:4" x14ac:dyDescent="0.25">
      <c r="D306" s="484"/>
    </row>
    <row r="307" spans="4:4" x14ac:dyDescent="0.25">
      <c r="D307" s="484"/>
    </row>
    <row r="308" spans="4:4" x14ac:dyDescent="0.25">
      <c r="D308" s="484"/>
    </row>
    <row r="309" spans="4:4" x14ac:dyDescent="0.25">
      <c r="D309" s="484"/>
    </row>
    <row r="310" spans="4:4" x14ac:dyDescent="0.25">
      <c r="D310" s="484"/>
    </row>
    <row r="311" spans="4:4" x14ac:dyDescent="0.25">
      <c r="D311" s="484"/>
    </row>
    <row r="312" spans="4:4" x14ac:dyDescent="0.25">
      <c r="D312" s="484"/>
    </row>
    <row r="313" spans="4:4" x14ac:dyDescent="0.25">
      <c r="D313" s="484"/>
    </row>
    <row r="314" spans="4:4" x14ac:dyDescent="0.25">
      <c r="D314" s="484"/>
    </row>
    <row r="315" spans="4:4" x14ac:dyDescent="0.25">
      <c r="D315" s="484"/>
    </row>
    <row r="316" spans="4:4" x14ac:dyDescent="0.25">
      <c r="D316" s="484"/>
    </row>
    <row r="317" spans="4:4" x14ac:dyDescent="0.25">
      <c r="D317" s="484"/>
    </row>
    <row r="318" spans="4:4" x14ac:dyDescent="0.25">
      <c r="D318" s="484"/>
    </row>
  </sheetData>
  <mergeCells count="3">
    <mergeCell ref="B2:E2"/>
    <mergeCell ref="B3:E3"/>
    <mergeCell ref="B4:E4"/>
  </mergeCells>
  <hyperlinks>
    <hyperlink ref="F2" location="'Capítulo I'!A1" display="Volver" xr:uid="{00000000-0004-0000-3700-000000000000}"/>
  </hyperlinks>
  <pageMargins left="0.9055118110236221" right="0.70866141732283472" top="0.74803149606299213" bottom="0.74803149606299213" header="0.31496062992125984" footer="0.31496062992125984"/>
  <pageSetup scale="7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pageSetUpPr fitToPage="1"/>
  </sheetPr>
  <dimension ref="B1:L53"/>
  <sheetViews>
    <sheetView showGridLines="0" topLeftCell="A2" zoomScale="90" zoomScaleNormal="90" workbookViewId="0"/>
  </sheetViews>
  <sheetFormatPr baseColWidth="10" defaultColWidth="11.42578125" defaultRowHeight="12.75" x14ac:dyDescent="0.25"/>
  <cols>
    <col min="1" max="1" width="18.85546875" style="1" customWidth="1"/>
    <col min="2" max="2" width="60.42578125" style="1" bestFit="1" customWidth="1"/>
    <col min="3" max="3" width="15.42578125" style="1" customWidth="1"/>
    <col min="4" max="4" width="12.85546875" style="1" customWidth="1"/>
    <col min="5" max="5" width="15.5703125" style="1" customWidth="1"/>
    <col min="6" max="7" width="12.7109375" style="1" customWidth="1"/>
    <col min="8" max="16384" width="11.42578125" style="1"/>
  </cols>
  <sheetData>
    <row r="1" spans="2:7" ht="42.95" customHeight="1" x14ac:dyDescent="0.25"/>
    <row r="2" spans="2:7" ht="18" x14ac:dyDescent="0.25">
      <c r="B2" s="2008" t="s">
        <v>14</v>
      </c>
      <c r="C2" s="2009"/>
      <c r="D2" s="2009"/>
      <c r="E2" s="2009"/>
      <c r="F2" s="2009"/>
      <c r="G2" s="875" t="s">
        <v>751</v>
      </c>
    </row>
    <row r="3" spans="2:7" ht="36" customHeight="1" x14ac:dyDescent="0.25">
      <c r="B3" s="2002" t="s">
        <v>15</v>
      </c>
      <c r="C3" s="2003"/>
      <c r="D3" s="2003"/>
      <c r="E3" s="2003"/>
      <c r="F3" s="2003"/>
      <c r="G3" s="857"/>
    </row>
    <row r="4" spans="2:7" ht="16.5" thickBot="1" x14ac:dyDescent="0.3">
      <c r="B4" s="2004">
        <v>2021</v>
      </c>
      <c r="C4" s="2005"/>
      <c r="D4" s="2005"/>
      <c r="E4" s="2005"/>
      <c r="F4" s="2005"/>
      <c r="G4" s="858"/>
    </row>
    <row r="5" spans="2:7" x14ac:dyDescent="0.25">
      <c r="B5" s="28"/>
      <c r="C5" s="28"/>
      <c r="D5" s="28"/>
      <c r="E5" s="28"/>
      <c r="F5" s="29"/>
      <c r="G5" s="860"/>
    </row>
    <row r="6" spans="2:7" ht="18" customHeight="1" x14ac:dyDescent="0.25">
      <c r="B6" s="2006" t="s">
        <v>16</v>
      </c>
      <c r="C6" s="1997" t="s">
        <v>17</v>
      </c>
      <c r="D6" s="1997"/>
      <c r="E6" s="1997"/>
      <c r="F6" s="1998" t="s">
        <v>8</v>
      </c>
      <c r="G6" s="859"/>
    </row>
    <row r="7" spans="2:7" ht="18" customHeight="1" x14ac:dyDescent="0.25">
      <c r="B7" s="2007"/>
      <c r="C7" s="30" t="s">
        <v>18</v>
      </c>
      <c r="D7" s="30" t="s">
        <v>19</v>
      </c>
      <c r="E7" s="30" t="s">
        <v>20</v>
      </c>
      <c r="F7" s="1999"/>
      <c r="G7" s="859"/>
    </row>
    <row r="8" spans="2:7" ht="18" customHeight="1" x14ac:dyDescent="0.2">
      <c r="B8" s="33" t="s">
        <v>21</v>
      </c>
      <c r="C8" s="34">
        <v>178386.5</v>
      </c>
      <c r="D8" s="34">
        <v>125119.16666666667</v>
      </c>
      <c r="E8" s="34">
        <v>25572.166666666668</v>
      </c>
      <c r="F8" s="543">
        <v>329077.83333333337</v>
      </c>
      <c r="G8" s="813"/>
    </row>
    <row r="9" spans="2:7" ht="18" customHeight="1" x14ac:dyDescent="0.2">
      <c r="B9" s="33" t="s">
        <v>22</v>
      </c>
      <c r="C9" s="34">
        <v>30301.416666666668</v>
      </c>
      <c r="D9" s="34">
        <v>13146.5</v>
      </c>
      <c r="E9" s="34">
        <v>1838.25</v>
      </c>
      <c r="F9" s="543">
        <v>45286.166666666672</v>
      </c>
      <c r="G9" s="813"/>
    </row>
    <row r="10" spans="2:7" ht="18" customHeight="1" x14ac:dyDescent="0.2">
      <c r="B10" s="33" t="s">
        <v>23</v>
      </c>
      <c r="C10" s="34">
        <v>31509.5</v>
      </c>
      <c r="D10" s="34">
        <v>30911.666666666668</v>
      </c>
      <c r="E10" s="34">
        <v>1934.75</v>
      </c>
      <c r="F10" s="543">
        <v>64355.916666666672</v>
      </c>
      <c r="G10" s="813"/>
    </row>
    <row r="11" spans="2:7" ht="18" customHeight="1" x14ac:dyDescent="0.2">
      <c r="B11" s="33" t="s">
        <v>24</v>
      </c>
      <c r="C11" s="34">
        <v>257867.66666666666</v>
      </c>
      <c r="D11" s="34">
        <v>169869.41666666666</v>
      </c>
      <c r="E11" s="34">
        <v>55662.25</v>
      </c>
      <c r="F11" s="543">
        <v>483399.33333333331</v>
      </c>
      <c r="G11" s="813"/>
    </row>
    <row r="12" spans="2:7" ht="18" customHeight="1" x14ac:dyDescent="0.2">
      <c r="B12" s="33" t="s">
        <v>25</v>
      </c>
      <c r="C12" s="35">
        <v>17649.25</v>
      </c>
      <c r="D12" s="35">
        <v>11473.333333333334</v>
      </c>
      <c r="E12" s="35">
        <v>1916.1666666666667</v>
      </c>
      <c r="F12" s="543">
        <v>31038.750000000004</v>
      </c>
      <c r="G12" s="813"/>
    </row>
    <row r="13" spans="2:7" ht="18" customHeight="1" x14ac:dyDescent="0.2">
      <c r="B13" s="33" t="s">
        <v>26</v>
      </c>
      <c r="C13" s="35">
        <v>192121.75</v>
      </c>
      <c r="D13" s="35">
        <v>385729.41666666669</v>
      </c>
      <c r="E13" s="35">
        <v>47552.666666666664</v>
      </c>
      <c r="F13" s="543">
        <v>625403.83333333337</v>
      </c>
      <c r="G13" s="813"/>
    </row>
    <row r="14" spans="2:7" ht="18" customHeight="1" x14ac:dyDescent="0.2">
      <c r="B14" s="33" t="s">
        <v>27</v>
      </c>
      <c r="C14" s="35">
        <v>370950.75</v>
      </c>
      <c r="D14" s="35">
        <v>320868.83333333331</v>
      </c>
      <c r="E14" s="35">
        <v>54383</v>
      </c>
      <c r="F14" s="543">
        <v>746202.58333333326</v>
      </c>
      <c r="G14" s="813"/>
    </row>
    <row r="15" spans="2:7" ht="18" customHeight="1" x14ac:dyDescent="0.2">
      <c r="B15" s="33" t="s">
        <v>28</v>
      </c>
      <c r="C15" s="34">
        <v>103783.58333333333</v>
      </c>
      <c r="D15" s="34">
        <v>83145.583333333328</v>
      </c>
      <c r="E15" s="34">
        <v>28640.583333333332</v>
      </c>
      <c r="F15" s="543">
        <v>215569.75</v>
      </c>
      <c r="G15" s="813"/>
    </row>
    <row r="16" spans="2:7" ht="18" customHeight="1" x14ac:dyDescent="0.2">
      <c r="B16" s="33" t="s">
        <v>29</v>
      </c>
      <c r="C16" s="34">
        <v>170402.33333333334</v>
      </c>
      <c r="D16" s="34">
        <v>144905.66666666666</v>
      </c>
      <c r="E16" s="34">
        <v>56230</v>
      </c>
      <c r="F16" s="543">
        <v>371538</v>
      </c>
      <c r="G16" s="813"/>
    </row>
    <row r="17" spans="2:12" ht="18" customHeight="1" x14ac:dyDescent="0.2">
      <c r="B17" s="33" t="s">
        <v>30</v>
      </c>
      <c r="C17" s="34">
        <v>71785.083333333328</v>
      </c>
      <c r="D17" s="34">
        <v>88680.583333333328</v>
      </c>
      <c r="E17" s="34">
        <v>13535.75</v>
      </c>
      <c r="F17" s="543">
        <v>174001.41666666666</v>
      </c>
      <c r="G17" s="813"/>
    </row>
    <row r="18" spans="2:12" ht="18" customHeight="1" x14ac:dyDescent="0.2">
      <c r="B18" s="33" t="s">
        <v>31</v>
      </c>
      <c r="C18" s="34">
        <v>464571.41666666669</v>
      </c>
      <c r="D18" s="34">
        <v>304559.5</v>
      </c>
      <c r="E18" s="34">
        <v>70316.916666666672</v>
      </c>
      <c r="F18" s="543">
        <v>839447.83333333337</v>
      </c>
      <c r="G18" s="813"/>
    </row>
    <row r="19" spans="2:12" ht="18" customHeight="1" x14ac:dyDescent="0.2">
      <c r="B19" s="33" t="s">
        <v>32</v>
      </c>
      <c r="C19" s="34">
        <v>217581.16666666666</v>
      </c>
      <c r="D19" s="34">
        <v>140943.75</v>
      </c>
      <c r="E19" s="34">
        <v>56134.166666666664</v>
      </c>
      <c r="F19" s="543">
        <v>414659.08333333331</v>
      </c>
      <c r="G19" s="813"/>
    </row>
    <row r="20" spans="2:12" ht="18" customHeight="1" x14ac:dyDescent="0.2">
      <c r="B20" s="33" t="s">
        <v>33</v>
      </c>
      <c r="C20" s="34">
        <v>232244.58333333334</v>
      </c>
      <c r="D20" s="34">
        <v>131344.58333333334</v>
      </c>
      <c r="E20" s="34">
        <v>39601.916666666664</v>
      </c>
      <c r="F20" s="543">
        <v>403191.08333333337</v>
      </c>
      <c r="G20" s="813"/>
    </row>
    <row r="21" spans="2:12" ht="18" customHeight="1" x14ac:dyDescent="0.2">
      <c r="B21" s="33" t="s">
        <v>34</v>
      </c>
      <c r="C21" s="34">
        <v>124649.58333333333</v>
      </c>
      <c r="D21" s="34">
        <v>72584.583333333328</v>
      </c>
      <c r="E21" s="34">
        <v>40555.083333333336</v>
      </c>
      <c r="F21" s="543">
        <v>237789.25</v>
      </c>
      <c r="G21" s="813"/>
    </row>
    <row r="22" spans="2:12" ht="18" customHeight="1" x14ac:dyDescent="0.2">
      <c r="B22" s="33" t="s">
        <v>35</v>
      </c>
      <c r="C22" s="34">
        <v>171433.66666666666</v>
      </c>
      <c r="D22" s="34">
        <v>79920.166666666672</v>
      </c>
      <c r="E22" s="34">
        <v>22567.333333333332</v>
      </c>
      <c r="F22" s="543">
        <v>273921.16666666663</v>
      </c>
      <c r="G22" s="813"/>
    </row>
    <row r="23" spans="2:12" ht="18" customHeight="1" x14ac:dyDescent="0.2">
      <c r="B23" s="33" t="s">
        <v>36</v>
      </c>
      <c r="C23" s="34">
        <v>22762.833333333332</v>
      </c>
      <c r="D23" s="34">
        <v>25451.666666666668</v>
      </c>
      <c r="E23" s="34">
        <v>5425</v>
      </c>
      <c r="F23" s="543">
        <v>53639.5</v>
      </c>
      <c r="G23" s="813"/>
    </row>
    <row r="24" spans="2:12" ht="18" customHeight="1" x14ac:dyDescent="0.2">
      <c r="B24" s="33" t="s">
        <v>37</v>
      </c>
      <c r="C24" s="34">
        <v>123.58333333333333</v>
      </c>
      <c r="D24" s="34">
        <v>520.41666666666663</v>
      </c>
      <c r="E24" s="34">
        <v>32.25</v>
      </c>
      <c r="F24" s="543">
        <v>676.25</v>
      </c>
      <c r="G24" s="813"/>
    </row>
    <row r="25" spans="2:12" ht="18" customHeight="1" x14ac:dyDescent="0.25">
      <c r="B25" s="9" t="s">
        <v>8</v>
      </c>
      <c r="C25" s="543">
        <v>2658124.666666667</v>
      </c>
      <c r="D25" s="543">
        <v>2129174.8333333326</v>
      </c>
      <c r="E25" s="543">
        <v>521898.25000000006</v>
      </c>
      <c r="F25" s="543">
        <v>5309197.75</v>
      </c>
      <c r="G25" s="813"/>
    </row>
    <row r="26" spans="2:12" ht="25.5" customHeight="1" x14ac:dyDescent="0.25">
      <c r="B26" s="2000" t="s">
        <v>764</v>
      </c>
      <c r="C26" s="2000"/>
      <c r="D26" s="2000"/>
      <c r="E26" s="2000"/>
      <c r="F26" s="2000"/>
      <c r="G26" s="854"/>
    </row>
    <row r="27" spans="2:12" ht="24" customHeight="1" x14ac:dyDescent="0.25">
      <c r="B27" s="36"/>
      <c r="C27" s="598"/>
      <c r="D27" s="598"/>
      <c r="E27" s="598"/>
      <c r="F27" s="598"/>
      <c r="G27" s="598"/>
    </row>
    <row r="28" spans="2:12" ht="18" customHeight="1" x14ac:dyDescent="0.25">
      <c r="C28" s="2"/>
      <c r="D28" s="2"/>
      <c r="E28" s="2"/>
      <c r="F28" s="37"/>
      <c r="G28" s="37"/>
    </row>
    <row r="29" spans="2:12" ht="18" customHeight="1" x14ac:dyDescent="0.25">
      <c r="B29" s="1991" t="s">
        <v>38</v>
      </c>
      <c r="C29" s="2001"/>
      <c r="D29" s="2001"/>
      <c r="E29" s="2001"/>
      <c r="F29" s="2001"/>
      <c r="G29" s="875" t="s">
        <v>751</v>
      </c>
    </row>
    <row r="30" spans="2:12" ht="36" customHeight="1" x14ac:dyDescent="0.2">
      <c r="B30" s="2002" t="s">
        <v>39</v>
      </c>
      <c r="C30" s="2003"/>
      <c r="D30" s="2003"/>
      <c r="E30" s="2003"/>
      <c r="F30" s="2003"/>
      <c r="H30" s="949"/>
      <c r="I30" s="85"/>
      <c r="J30" s="949"/>
      <c r="K30" s="949"/>
      <c r="L30" s="949"/>
    </row>
    <row r="31" spans="2:12" ht="19.149999999999999" customHeight="1" thickBot="1" x14ac:dyDescent="0.3">
      <c r="B31" s="2004">
        <v>2021</v>
      </c>
      <c r="C31" s="2005"/>
      <c r="D31" s="2005"/>
      <c r="E31" s="2005"/>
      <c r="F31" s="2005"/>
      <c r="G31" s="858"/>
    </row>
    <row r="32" spans="2:12" ht="18" customHeight="1" x14ac:dyDescent="0.25">
      <c r="B32" s="38"/>
      <c r="C32" s="39"/>
      <c r="D32" s="39"/>
      <c r="E32" s="39"/>
      <c r="F32" s="39"/>
      <c r="G32" s="861"/>
    </row>
    <row r="33" spans="2:10" ht="18" customHeight="1" x14ac:dyDescent="0.25">
      <c r="B33" s="2006" t="s">
        <v>16</v>
      </c>
      <c r="C33" s="1997" t="s">
        <v>17</v>
      </c>
      <c r="D33" s="1997"/>
      <c r="E33" s="1997"/>
      <c r="F33" s="1998" t="s">
        <v>8</v>
      </c>
      <c r="G33" s="859"/>
    </row>
    <row r="34" spans="2:10" ht="45" customHeight="1" x14ac:dyDescent="0.25">
      <c r="B34" s="2007"/>
      <c r="C34" s="30" t="s">
        <v>18</v>
      </c>
      <c r="D34" s="30" t="s">
        <v>19</v>
      </c>
      <c r="E34" s="30" t="s">
        <v>20</v>
      </c>
      <c r="F34" s="1999"/>
      <c r="G34" s="859"/>
    </row>
    <row r="35" spans="2:10" ht="18" customHeight="1" x14ac:dyDescent="0.2">
      <c r="B35" s="33" t="s">
        <v>21</v>
      </c>
      <c r="C35" s="35">
        <v>6851.583333333333</v>
      </c>
      <c r="D35" s="35">
        <v>6537.333333333333</v>
      </c>
      <c r="E35" s="35">
        <v>1345.5833333333333</v>
      </c>
      <c r="F35" s="543">
        <v>14734.5</v>
      </c>
      <c r="I35" s="953"/>
      <c r="J35" s="675"/>
    </row>
    <row r="36" spans="2:10" ht="18" customHeight="1" x14ac:dyDescent="0.2">
      <c r="B36" s="33" t="s">
        <v>22</v>
      </c>
      <c r="C36" s="35">
        <v>352.16666666666669</v>
      </c>
      <c r="D36" s="35">
        <v>309.33333333333331</v>
      </c>
      <c r="E36" s="35">
        <v>60.666666666666664</v>
      </c>
      <c r="F36" s="543">
        <v>722.16666666666663</v>
      </c>
      <c r="I36" s="953"/>
      <c r="J36" s="675"/>
    </row>
    <row r="37" spans="2:10" ht="18" customHeight="1" x14ac:dyDescent="0.2">
      <c r="B37" s="33" t="s">
        <v>23</v>
      </c>
      <c r="C37" s="35">
        <v>350.83333333333331</v>
      </c>
      <c r="D37" s="35">
        <v>266.41666666666669</v>
      </c>
      <c r="E37" s="35">
        <v>54.75</v>
      </c>
      <c r="F37" s="543">
        <v>672</v>
      </c>
      <c r="I37" s="953"/>
      <c r="J37" s="675"/>
    </row>
    <row r="38" spans="2:10" ht="18" customHeight="1" x14ac:dyDescent="0.2">
      <c r="B38" s="33" t="s">
        <v>24</v>
      </c>
      <c r="C38" s="35">
        <v>6861.416666666667</v>
      </c>
      <c r="D38" s="35">
        <v>7380.916666666667</v>
      </c>
      <c r="E38" s="35">
        <v>1646.6666666666667</v>
      </c>
      <c r="F38" s="543">
        <v>15889</v>
      </c>
      <c r="I38" s="953"/>
      <c r="J38" s="675"/>
    </row>
    <row r="39" spans="2:10" ht="18" customHeight="1" x14ac:dyDescent="0.2">
      <c r="B39" s="33" t="s">
        <v>25</v>
      </c>
      <c r="C39" s="35">
        <v>652.83333333333337</v>
      </c>
      <c r="D39" s="35">
        <v>421.41666666666669</v>
      </c>
      <c r="E39" s="35">
        <v>49.833333333333336</v>
      </c>
      <c r="F39" s="543">
        <v>1124.0833333333333</v>
      </c>
      <c r="I39" s="953"/>
      <c r="J39" s="675"/>
    </row>
    <row r="40" spans="2:10" ht="18" customHeight="1" x14ac:dyDescent="0.2">
      <c r="B40" s="33" t="s">
        <v>26</v>
      </c>
      <c r="C40" s="35">
        <v>9007.3333333333339</v>
      </c>
      <c r="D40" s="35">
        <v>14372</v>
      </c>
      <c r="E40" s="35">
        <v>1591.75</v>
      </c>
      <c r="F40" s="543">
        <v>24971.083333333336</v>
      </c>
      <c r="I40" s="953"/>
      <c r="J40" s="675"/>
    </row>
    <row r="41" spans="2:10" ht="18" customHeight="1" x14ac:dyDescent="0.2">
      <c r="B41" s="33" t="s">
        <v>27</v>
      </c>
      <c r="C41" s="35">
        <v>12095.583333333334</v>
      </c>
      <c r="D41" s="35">
        <v>13743.166666666666</v>
      </c>
      <c r="E41" s="35">
        <v>2100.8333333333335</v>
      </c>
      <c r="F41" s="543">
        <v>27939.583333333332</v>
      </c>
      <c r="I41" s="953"/>
      <c r="J41" s="675"/>
    </row>
    <row r="42" spans="2:10" ht="18" customHeight="1" x14ac:dyDescent="0.2">
      <c r="B42" s="33" t="s">
        <v>28</v>
      </c>
      <c r="C42" s="35">
        <v>3290.75</v>
      </c>
      <c r="D42" s="35">
        <v>3388.5</v>
      </c>
      <c r="E42" s="35">
        <v>592.58333333333337</v>
      </c>
      <c r="F42" s="543">
        <v>7271.833333333333</v>
      </c>
      <c r="I42" s="953"/>
      <c r="J42" s="675"/>
    </row>
    <row r="43" spans="2:10" ht="18" customHeight="1" x14ac:dyDescent="0.2">
      <c r="B43" s="33" t="s">
        <v>29</v>
      </c>
      <c r="C43" s="35">
        <v>7537.333333333333</v>
      </c>
      <c r="D43" s="35">
        <v>10367.083333333334</v>
      </c>
      <c r="E43" s="35">
        <v>2479.6666666666665</v>
      </c>
      <c r="F43" s="543">
        <v>20384.083333333336</v>
      </c>
      <c r="I43" s="953"/>
      <c r="J43" s="675"/>
    </row>
    <row r="44" spans="2:10" ht="18" customHeight="1" x14ac:dyDescent="0.2">
      <c r="B44" s="33" t="s">
        <v>30</v>
      </c>
      <c r="C44" s="35">
        <v>1722.75</v>
      </c>
      <c r="D44" s="35">
        <v>1534.3333333333333</v>
      </c>
      <c r="E44" s="35">
        <v>212.75</v>
      </c>
      <c r="F44" s="543">
        <v>3469.833333333333</v>
      </c>
      <c r="I44" s="953"/>
      <c r="J44" s="675"/>
    </row>
    <row r="45" spans="2:10" ht="18" customHeight="1" x14ac:dyDescent="0.2">
      <c r="B45" s="33" t="s">
        <v>31</v>
      </c>
      <c r="C45" s="35">
        <v>17309.583333333332</v>
      </c>
      <c r="D45" s="35">
        <v>17567.166666666668</v>
      </c>
      <c r="E45" s="35">
        <v>2104.0833333333335</v>
      </c>
      <c r="F45" s="543">
        <v>36980.833333333336</v>
      </c>
      <c r="I45" s="953"/>
      <c r="J45" s="675"/>
    </row>
    <row r="46" spans="2:10" ht="18" customHeight="1" x14ac:dyDescent="0.2">
      <c r="B46" s="33" t="s">
        <v>32</v>
      </c>
      <c r="C46" s="35">
        <v>359.66666666666669</v>
      </c>
      <c r="D46" s="35">
        <v>365.75</v>
      </c>
      <c r="E46" s="35">
        <v>74.416666666666671</v>
      </c>
      <c r="F46" s="543">
        <v>799.83333333333337</v>
      </c>
      <c r="I46" s="953"/>
      <c r="J46" s="675"/>
    </row>
    <row r="47" spans="2:10" ht="18" customHeight="1" x14ac:dyDescent="0.2">
      <c r="B47" s="33" t="s">
        <v>33</v>
      </c>
      <c r="C47" s="35">
        <v>3033.6666666666665</v>
      </c>
      <c r="D47" s="35">
        <v>2826.75</v>
      </c>
      <c r="E47" s="35">
        <v>515.41666666666663</v>
      </c>
      <c r="F47" s="543">
        <v>6375.833333333333</v>
      </c>
      <c r="I47" s="953"/>
      <c r="J47" s="675"/>
    </row>
    <row r="48" spans="2:10" ht="18" customHeight="1" x14ac:dyDescent="0.2">
      <c r="B48" s="33" t="s">
        <v>34</v>
      </c>
      <c r="C48" s="35">
        <v>4757.583333333333</v>
      </c>
      <c r="D48" s="35">
        <v>4730.916666666667</v>
      </c>
      <c r="E48" s="35">
        <v>839.33333333333337</v>
      </c>
      <c r="F48" s="543">
        <v>10327.833333333334</v>
      </c>
      <c r="I48" s="953"/>
      <c r="J48" s="675"/>
    </row>
    <row r="49" spans="2:10" ht="18" customHeight="1" x14ac:dyDescent="0.2">
      <c r="B49" s="33" t="s">
        <v>35</v>
      </c>
      <c r="C49" s="35">
        <v>9173.9166666666661</v>
      </c>
      <c r="D49" s="35">
        <v>6096.833333333333</v>
      </c>
      <c r="E49" s="35">
        <v>1260.6666666666667</v>
      </c>
      <c r="F49" s="543">
        <v>16531.416666666668</v>
      </c>
      <c r="I49" s="953"/>
      <c r="J49" s="675"/>
    </row>
    <row r="50" spans="2:10" ht="18" customHeight="1" x14ac:dyDescent="0.2">
      <c r="B50" s="33" t="s">
        <v>36</v>
      </c>
      <c r="C50" s="35">
        <v>3905.3333333333335</v>
      </c>
      <c r="D50" s="35">
        <v>4556.583333333333</v>
      </c>
      <c r="E50" s="35">
        <v>710.33333333333337</v>
      </c>
      <c r="F50" s="543">
        <v>9172.25</v>
      </c>
      <c r="I50" s="953"/>
      <c r="J50" s="675"/>
    </row>
    <row r="51" spans="2:10" ht="18" customHeight="1" x14ac:dyDescent="0.2">
      <c r="B51" s="33" t="s">
        <v>37</v>
      </c>
      <c r="C51" s="35">
        <v>17.166666666666668</v>
      </c>
      <c r="D51" s="35">
        <v>20.166666666666668</v>
      </c>
      <c r="E51" s="35">
        <v>5</v>
      </c>
      <c r="F51" s="543">
        <v>42.333333333333336</v>
      </c>
      <c r="I51" s="953"/>
      <c r="J51" s="675"/>
    </row>
    <row r="52" spans="2:10" ht="18" customHeight="1" x14ac:dyDescent="0.25">
      <c r="B52" s="14" t="s">
        <v>8</v>
      </c>
      <c r="C52" s="543">
        <v>87279.500000000015</v>
      </c>
      <c r="D52" s="543">
        <v>94484.666666666672</v>
      </c>
      <c r="E52" s="543">
        <v>15644.333333333334</v>
      </c>
      <c r="F52" s="543">
        <v>197408.50000000003</v>
      </c>
      <c r="I52" s="953"/>
      <c r="J52" s="675"/>
    </row>
    <row r="53" spans="2:10" ht="24" customHeight="1" x14ac:dyDescent="0.25">
      <c r="B53" s="2000" t="s">
        <v>40</v>
      </c>
      <c r="C53" s="2000"/>
      <c r="D53" s="2000"/>
      <c r="E53" s="2000"/>
      <c r="F53" s="2000"/>
    </row>
  </sheetData>
  <mergeCells count="14">
    <mergeCell ref="B2:F2"/>
    <mergeCell ref="B3:F3"/>
    <mergeCell ref="B4:F4"/>
    <mergeCell ref="B6:B7"/>
    <mergeCell ref="C6:E6"/>
    <mergeCell ref="F6:F7"/>
    <mergeCell ref="C33:E33"/>
    <mergeCell ref="F33:F34"/>
    <mergeCell ref="B53:F53"/>
    <mergeCell ref="B26:F26"/>
    <mergeCell ref="B29:F29"/>
    <mergeCell ref="B30:F30"/>
    <mergeCell ref="B31:F31"/>
    <mergeCell ref="B33:B34"/>
  </mergeCells>
  <conditionalFormatting sqref="C27:G27">
    <cfRule type="cellIs" dxfId="11" priority="2" operator="lessThan">
      <formula>0</formula>
    </cfRule>
    <cfRule type="cellIs" dxfId="10" priority="4" operator="greaterThan">
      <formula>0</formula>
    </cfRule>
  </conditionalFormatting>
  <hyperlinks>
    <hyperlink ref="G2" location="'Capítulo I'!A1" display="Volver" xr:uid="{00000000-0004-0000-0200-000000000000}"/>
    <hyperlink ref="G29" location="'Capítulo I'!A1" display="Volver" xr:uid="{00000000-0004-0000-0200-000001000000}"/>
  </hyperlinks>
  <pageMargins left="0.70866141732283472" right="0.70866141732283472" top="0.74803149606299213" bottom="0.74803149606299213" header="0.31496062992125984" footer="0.31496062992125984"/>
  <pageSetup scale="81"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557C1-250F-42D2-A2C1-432964E6085E}">
  <sheetPr>
    <tabColor theme="0" tint="-0.499984740745262"/>
    <pageSetUpPr fitToPage="1"/>
  </sheetPr>
  <dimension ref="A1:H82"/>
  <sheetViews>
    <sheetView showGridLines="0" zoomScale="90" zoomScaleNormal="90" workbookViewId="0"/>
  </sheetViews>
  <sheetFormatPr baseColWidth="10" defaultRowHeight="15" x14ac:dyDescent="0.2"/>
  <cols>
    <col min="1" max="1" width="18.7109375" style="981" customWidth="1"/>
    <col min="2" max="2" width="7.7109375" style="104" customWidth="1"/>
    <col min="3" max="3" width="13.28515625" style="981" customWidth="1"/>
    <col min="4" max="4" width="17.42578125" style="981" customWidth="1"/>
    <col min="5" max="5" width="25.5703125" style="981" customWidth="1"/>
    <col min="6" max="6" width="18.42578125" style="982" customWidth="1"/>
    <col min="7" max="7" width="81.85546875" style="981" customWidth="1"/>
    <col min="8" max="257" width="11.42578125" style="981"/>
    <col min="258" max="258" width="7.7109375" style="981" customWidth="1"/>
    <col min="259" max="259" width="10" style="981" customWidth="1"/>
    <col min="260" max="260" width="14.42578125" style="981" customWidth="1"/>
    <col min="261" max="261" width="21.85546875" style="981" customWidth="1"/>
    <col min="262" max="262" width="21.42578125" style="981" customWidth="1"/>
    <col min="263" max="263" width="34.85546875" style="981" customWidth="1"/>
    <col min="264" max="513" width="11.42578125" style="981"/>
    <col min="514" max="514" width="7.7109375" style="981" customWidth="1"/>
    <col min="515" max="515" width="10" style="981" customWidth="1"/>
    <col min="516" max="516" width="14.42578125" style="981" customWidth="1"/>
    <col min="517" max="517" width="21.85546875" style="981" customWidth="1"/>
    <col min="518" max="518" width="21.42578125" style="981" customWidth="1"/>
    <col min="519" max="519" width="34.85546875" style="981" customWidth="1"/>
    <col min="520" max="769" width="11.42578125" style="981"/>
    <col min="770" max="770" width="7.7109375" style="981" customWidth="1"/>
    <col min="771" max="771" width="10" style="981" customWidth="1"/>
    <col min="772" max="772" width="14.42578125" style="981" customWidth="1"/>
    <col min="773" max="773" width="21.85546875" style="981" customWidth="1"/>
    <col min="774" max="774" width="21.42578125" style="981" customWidth="1"/>
    <col min="775" max="775" width="34.85546875" style="981" customWidth="1"/>
    <col min="776" max="1025" width="11.42578125" style="981"/>
    <col min="1026" max="1026" width="7.7109375" style="981" customWidth="1"/>
    <col min="1027" max="1027" width="10" style="981" customWidth="1"/>
    <col min="1028" max="1028" width="14.42578125" style="981" customWidth="1"/>
    <col min="1029" max="1029" width="21.85546875" style="981" customWidth="1"/>
    <col min="1030" max="1030" width="21.42578125" style="981" customWidth="1"/>
    <col min="1031" max="1031" width="34.85546875" style="981" customWidth="1"/>
    <col min="1032" max="1281" width="11.42578125" style="981"/>
    <col min="1282" max="1282" width="7.7109375" style="981" customWidth="1"/>
    <col min="1283" max="1283" width="10" style="981" customWidth="1"/>
    <col min="1284" max="1284" width="14.42578125" style="981" customWidth="1"/>
    <col min="1285" max="1285" width="21.85546875" style="981" customWidth="1"/>
    <col min="1286" max="1286" width="21.42578125" style="981" customWidth="1"/>
    <col min="1287" max="1287" width="34.85546875" style="981" customWidth="1"/>
    <col min="1288" max="1537" width="11.42578125" style="981"/>
    <col min="1538" max="1538" width="7.7109375" style="981" customWidth="1"/>
    <col min="1539" max="1539" width="10" style="981" customWidth="1"/>
    <col min="1540" max="1540" width="14.42578125" style="981" customWidth="1"/>
    <col min="1541" max="1541" width="21.85546875" style="981" customWidth="1"/>
    <col min="1542" max="1542" width="21.42578125" style="981" customWidth="1"/>
    <col min="1543" max="1543" width="34.85546875" style="981" customWidth="1"/>
    <col min="1544" max="1793" width="11.42578125" style="981"/>
    <col min="1794" max="1794" width="7.7109375" style="981" customWidth="1"/>
    <col min="1795" max="1795" width="10" style="981" customWidth="1"/>
    <col min="1796" max="1796" width="14.42578125" style="981" customWidth="1"/>
    <col min="1797" max="1797" width="21.85546875" style="981" customWidth="1"/>
    <col min="1798" max="1798" width="21.42578125" style="981" customWidth="1"/>
    <col min="1799" max="1799" width="34.85546875" style="981" customWidth="1"/>
    <col min="1800" max="2049" width="11.42578125" style="981"/>
    <col min="2050" max="2050" width="7.7109375" style="981" customWidth="1"/>
    <col min="2051" max="2051" width="10" style="981" customWidth="1"/>
    <col min="2052" max="2052" width="14.42578125" style="981" customWidth="1"/>
    <col min="2053" max="2053" width="21.85546875" style="981" customWidth="1"/>
    <col min="2054" max="2054" width="21.42578125" style="981" customWidth="1"/>
    <col min="2055" max="2055" width="34.85546875" style="981" customWidth="1"/>
    <col min="2056" max="2305" width="11.42578125" style="981"/>
    <col min="2306" max="2306" width="7.7109375" style="981" customWidth="1"/>
    <col min="2307" max="2307" width="10" style="981" customWidth="1"/>
    <col min="2308" max="2308" width="14.42578125" style="981" customWidth="1"/>
    <col min="2309" max="2309" width="21.85546875" style="981" customWidth="1"/>
    <col min="2310" max="2310" width="21.42578125" style="981" customWidth="1"/>
    <col min="2311" max="2311" width="34.85546875" style="981" customWidth="1"/>
    <col min="2312" max="2561" width="11.42578125" style="981"/>
    <col min="2562" max="2562" width="7.7109375" style="981" customWidth="1"/>
    <col min="2563" max="2563" width="10" style="981" customWidth="1"/>
    <col min="2564" max="2564" width="14.42578125" style="981" customWidth="1"/>
    <col min="2565" max="2565" width="21.85546875" style="981" customWidth="1"/>
    <col min="2566" max="2566" width="21.42578125" style="981" customWidth="1"/>
    <col min="2567" max="2567" width="34.85546875" style="981" customWidth="1"/>
    <col min="2568" max="2817" width="11.42578125" style="981"/>
    <col min="2818" max="2818" width="7.7109375" style="981" customWidth="1"/>
    <col min="2819" max="2819" width="10" style="981" customWidth="1"/>
    <col min="2820" max="2820" width="14.42578125" style="981" customWidth="1"/>
    <col min="2821" max="2821" width="21.85546875" style="981" customWidth="1"/>
    <col min="2822" max="2822" width="21.42578125" style="981" customWidth="1"/>
    <col min="2823" max="2823" width="34.85546875" style="981" customWidth="1"/>
    <col min="2824" max="3073" width="11.42578125" style="981"/>
    <col min="3074" max="3074" width="7.7109375" style="981" customWidth="1"/>
    <col min="3075" max="3075" width="10" style="981" customWidth="1"/>
    <col min="3076" max="3076" width="14.42578125" style="981" customWidth="1"/>
    <col min="3077" max="3077" width="21.85546875" style="981" customWidth="1"/>
    <col min="3078" max="3078" width="21.42578125" style="981" customWidth="1"/>
    <col min="3079" max="3079" width="34.85546875" style="981" customWidth="1"/>
    <col min="3080" max="3329" width="11.42578125" style="981"/>
    <col min="3330" max="3330" width="7.7109375" style="981" customWidth="1"/>
    <col min="3331" max="3331" width="10" style="981" customWidth="1"/>
    <col min="3332" max="3332" width="14.42578125" style="981" customWidth="1"/>
    <col min="3333" max="3333" width="21.85546875" style="981" customWidth="1"/>
    <col min="3334" max="3334" width="21.42578125" style="981" customWidth="1"/>
    <col min="3335" max="3335" width="34.85546875" style="981" customWidth="1"/>
    <col min="3336" max="3585" width="11.42578125" style="981"/>
    <col min="3586" max="3586" width="7.7109375" style="981" customWidth="1"/>
    <col min="3587" max="3587" width="10" style="981" customWidth="1"/>
    <col min="3588" max="3588" width="14.42578125" style="981" customWidth="1"/>
    <col min="3589" max="3589" width="21.85546875" style="981" customWidth="1"/>
    <col min="3590" max="3590" width="21.42578125" style="981" customWidth="1"/>
    <col min="3591" max="3591" width="34.85546875" style="981" customWidth="1"/>
    <col min="3592" max="3841" width="11.42578125" style="981"/>
    <col min="3842" max="3842" width="7.7109375" style="981" customWidth="1"/>
    <col min="3843" max="3843" width="10" style="981" customWidth="1"/>
    <col min="3844" max="3844" width="14.42578125" style="981" customWidth="1"/>
    <col min="3845" max="3845" width="21.85546875" style="981" customWidth="1"/>
    <col min="3846" max="3846" width="21.42578125" style="981" customWidth="1"/>
    <col min="3847" max="3847" width="34.85546875" style="981" customWidth="1"/>
    <col min="3848" max="4097" width="11.42578125" style="981"/>
    <col min="4098" max="4098" width="7.7109375" style="981" customWidth="1"/>
    <col min="4099" max="4099" width="10" style="981" customWidth="1"/>
    <col min="4100" max="4100" width="14.42578125" style="981" customWidth="1"/>
    <col min="4101" max="4101" width="21.85546875" style="981" customWidth="1"/>
    <col min="4102" max="4102" width="21.42578125" style="981" customWidth="1"/>
    <col min="4103" max="4103" width="34.85546875" style="981" customWidth="1"/>
    <col min="4104" max="4353" width="11.42578125" style="981"/>
    <col min="4354" max="4354" width="7.7109375" style="981" customWidth="1"/>
    <col min="4355" max="4355" width="10" style="981" customWidth="1"/>
    <col min="4356" max="4356" width="14.42578125" style="981" customWidth="1"/>
    <col min="4357" max="4357" width="21.85546875" style="981" customWidth="1"/>
    <col min="4358" max="4358" width="21.42578125" style="981" customWidth="1"/>
    <col min="4359" max="4359" width="34.85546875" style="981" customWidth="1"/>
    <col min="4360" max="4609" width="11.42578125" style="981"/>
    <col min="4610" max="4610" width="7.7109375" style="981" customWidth="1"/>
    <col min="4611" max="4611" width="10" style="981" customWidth="1"/>
    <col min="4612" max="4612" width="14.42578125" style="981" customWidth="1"/>
    <col min="4613" max="4613" width="21.85546875" style="981" customWidth="1"/>
    <col min="4614" max="4614" width="21.42578125" style="981" customWidth="1"/>
    <col min="4615" max="4615" width="34.85546875" style="981" customWidth="1"/>
    <col min="4616" max="4865" width="11.42578125" style="981"/>
    <col min="4866" max="4866" width="7.7109375" style="981" customWidth="1"/>
    <col min="4867" max="4867" width="10" style="981" customWidth="1"/>
    <col min="4868" max="4868" width="14.42578125" style="981" customWidth="1"/>
    <col min="4869" max="4869" width="21.85546875" style="981" customWidth="1"/>
    <col min="4870" max="4870" width="21.42578125" style="981" customWidth="1"/>
    <col min="4871" max="4871" width="34.85546875" style="981" customWidth="1"/>
    <col min="4872" max="5121" width="11.42578125" style="981"/>
    <col min="5122" max="5122" width="7.7109375" style="981" customWidth="1"/>
    <col min="5123" max="5123" width="10" style="981" customWidth="1"/>
    <col min="5124" max="5124" width="14.42578125" style="981" customWidth="1"/>
    <col min="5125" max="5125" width="21.85546875" style="981" customWidth="1"/>
    <col min="5126" max="5126" width="21.42578125" style="981" customWidth="1"/>
    <col min="5127" max="5127" width="34.85546875" style="981" customWidth="1"/>
    <col min="5128" max="5377" width="11.42578125" style="981"/>
    <col min="5378" max="5378" width="7.7109375" style="981" customWidth="1"/>
    <col min="5379" max="5379" width="10" style="981" customWidth="1"/>
    <col min="5380" max="5380" width="14.42578125" style="981" customWidth="1"/>
    <col min="5381" max="5381" width="21.85546875" style="981" customWidth="1"/>
    <col min="5382" max="5382" width="21.42578125" style="981" customWidth="1"/>
    <col min="5383" max="5383" width="34.85546875" style="981" customWidth="1"/>
    <col min="5384" max="5633" width="11.42578125" style="981"/>
    <col min="5634" max="5634" width="7.7109375" style="981" customWidth="1"/>
    <col min="5635" max="5635" width="10" style="981" customWidth="1"/>
    <col min="5636" max="5636" width="14.42578125" style="981" customWidth="1"/>
    <col min="5637" max="5637" width="21.85546875" style="981" customWidth="1"/>
    <col min="5638" max="5638" width="21.42578125" style="981" customWidth="1"/>
    <col min="5639" max="5639" width="34.85546875" style="981" customWidth="1"/>
    <col min="5640" max="5889" width="11.42578125" style="981"/>
    <col min="5890" max="5890" width="7.7109375" style="981" customWidth="1"/>
    <col min="5891" max="5891" width="10" style="981" customWidth="1"/>
    <col min="5892" max="5892" width="14.42578125" style="981" customWidth="1"/>
    <col min="5893" max="5893" width="21.85546875" style="981" customWidth="1"/>
    <col min="5894" max="5894" width="21.42578125" style="981" customWidth="1"/>
    <col min="5895" max="5895" width="34.85546875" style="981" customWidth="1"/>
    <col min="5896" max="6145" width="11.42578125" style="981"/>
    <col min="6146" max="6146" width="7.7109375" style="981" customWidth="1"/>
    <col min="6147" max="6147" width="10" style="981" customWidth="1"/>
    <col min="6148" max="6148" width="14.42578125" style="981" customWidth="1"/>
    <col min="6149" max="6149" width="21.85546875" style="981" customWidth="1"/>
    <col min="6150" max="6150" width="21.42578125" style="981" customWidth="1"/>
    <col min="6151" max="6151" width="34.85546875" style="981" customWidth="1"/>
    <col min="6152" max="6401" width="11.42578125" style="981"/>
    <col min="6402" max="6402" width="7.7109375" style="981" customWidth="1"/>
    <col min="6403" max="6403" width="10" style="981" customWidth="1"/>
    <col min="6404" max="6404" width="14.42578125" style="981" customWidth="1"/>
    <col min="6405" max="6405" width="21.85546875" style="981" customWidth="1"/>
    <col min="6406" max="6406" width="21.42578125" style="981" customWidth="1"/>
    <col min="6407" max="6407" width="34.85546875" style="981" customWidth="1"/>
    <col min="6408" max="6657" width="11.42578125" style="981"/>
    <col min="6658" max="6658" width="7.7109375" style="981" customWidth="1"/>
    <col min="6659" max="6659" width="10" style="981" customWidth="1"/>
    <col min="6660" max="6660" width="14.42578125" style="981" customWidth="1"/>
    <col min="6661" max="6661" width="21.85546875" style="981" customWidth="1"/>
    <col min="6662" max="6662" width="21.42578125" style="981" customWidth="1"/>
    <col min="6663" max="6663" width="34.85546875" style="981" customWidth="1"/>
    <col min="6664" max="6913" width="11.42578125" style="981"/>
    <col min="6914" max="6914" width="7.7109375" style="981" customWidth="1"/>
    <col min="6915" max="6915" width="10" style="981" customWidth="1"/>
    <col min="6916" max="6916" width="14.42578125" style="981" customWidth="1"/>
    <col min="6917" max="6917" width="21.85546875" style="981" customWidth="1"/>
    <col min="6918" max="6918" width="21.42578125" style="981" customWidth="1"/>
    <col min="6919" max="6919" width="34.85546875" style="981" customWidth="1"/>
    <col min="6920" max="7169" width="11.42578125" style="981"/>
    <col min="7170" max="7170" width="7.7109375" style="981" customWidth="1"/>
    <col min="7171" max="7171" width="10" style="981" customWidth="1"/>
    <col min="7172" max="7172" width="14.42578125" style="981" customWidth="1"/>
    <col min="7173" max="7173" width="21.85546875" style="981" customWidth="1"/>
    <col min="7174" max="7174" width="21.42578125" style="981" customWidth="1"/>
    <col min="7175" max="7175" width="34.85546875" style="981" customWidth="1"/>
    <col min="7176" max="7425" width="11.42578125" style="981"/>
    <col min="7426" max="7426" width="7.7109375" style="981" customWidth="1"/>
    <col min="7427" max="7427" width="10" style="981" customWidth="1"/>
    <col min="7428" max="7428" width="14.42578125" style="981" customWidth="1"/>
    <col min="7429" max="7429" width="21.85546875" style="981" customWidth="1"/>
    <col min="7430" max="7430" width="21.42578125" style="981" customWidth="1"/>
    <col min="7431" max="7431" width="34.85546875" style="981" customWidth="1"/>
    <col min="7432" max="7681" width="11.42578125" style="981"/>
    <col min="7682" max="7682" width="7.7109375" style="981" customWidth="1"/>
    <col min="7683" max="7683" width="10" style="981" customWidth="1"/>
    <col min="7684" max="7684" width="14.42578125" style="981" customWidth="1"/>
    <col min="7685" max="7685" width="21.85546875" style="981" customWidth="1"/>
    <col min="7686" max="7686" width="21.42578125" style="981" customWidth="1"/>
    <col min="7687" max="7687" width="34.85546875" style="981" customWidth="1"/>
    <col min="7688" max="7937" width="11.42578125" style="981"/>
    <col min="7938" max="7938" width="7.7109375" style="981" customWidth="1"/>
    <col min="7939" max="7939" width="10" style="981" customWidth="1"/>
    <col min="7940" max="7940" width="14.42578125" style="981" customWidth="1"/>
    <col min="7941" max="7941" width="21.85546875" style="981" customWidth="1"/>
    <col min="7942" max="7942" width="21.42578125" style="981" customWidth="1"/>
    <col min="7943" max="7943" width="34.85546875" style="981" customWidth="1"/>
    <col min="7944" max="8193" width="11.42578125" style="981"/>
    <col min="8194" max="8194" width="7.7109375" style="981" customWidth="1"/>
    <col min="8195" max="8195" width="10" style="981" customWidth="1"/>
    <col min="8196" max="8196" width="14.42578125" style="981" customWidth="1"/>
    <col min="8197" max="8197" width="21.85546875" style="981" customWidth="1"/>
    <col min="8198" max="8198" width="21.42578125" style="981" customWidth="1"/>
    <col min="8199" max="8199" width="34.85546875" style="981" customWidth="1"/>
    <col min="8200" max="8449" width="11.42578125" style="981"/>
    <col min="8450" max="8450" width="7.7109375" style="981" customWidth="1"/>
    <col min="8451" max="8451" width="10" style="981" customWidth="1"/>
    <col min="8452" max="8452" width="14.42578125" style="981" customWidth="1"/>
    <col min="8453" max="8453" width="21.85546875" style="981" customWidth="1"/>
    <col min="8454" max="8454" width="21.42578125" style="981" customWidth="1"/>
    <col min="8455" max="8455" width="34.85546875" style="981" customWidth="1"/>
    <col min="8456" max="8705" width="11.42578125" style="981"/>
    <col min="8706" max="8706" width="7.7109375" style="981" customWidth="1"/>
    <col min="8707" max="8707" width="10" style="981" customWidth="1"/>
    <col min="8708" max="8708" width="14.42578125" style="981" customWidth="1"/>
    <col min="8709" max="8709" width="21.85546875" style="981" customWidth="1"/>
    <col min="8710" max="8710" width="21.42578125" style="981" customWidth="1"/>
    <col min="8711" max="8711" width="34.85546875" style="981" customWidth="1"/>
    <col min="8712" max="8961" width="11.42578125" style="981"/>
    <col min="8962" max="8962" width="7.7109375" style="981" customWidth="1"/>
    <col min="8963" max="8963" width="10" style="981" customWidth="1"/>
    <col min="8964" max="8964" width="14.42578125" style="981" customWidth="1"/>
    <col min="8965" max="8965" width="21.85546875" style="981" customWidth="1"/>
    <col min="8966" max="8966" width="21.42578125" style="981" customWidth="1"/>
    <col min="8967" max="8967" width="34.85546875" style="981" customWidth="1"/>
    <col min="8968" max="9217" width="11.42578125" style="981"/>
    <col min="9218" max="9218" width="7.7109375" style="981" customWidth="1"/>
    <col min="9219" max="9219" width="10" style="981" customWidth="1"/>
    <col min="9220" max="9220" width="14.42578125" style="981" customWidth="1"/>
    <col min="9221" max="9221" width="21.85546875" style="981" customWidth="1"/>
    <col min="9222" max="9222" width="21.42578125" style="981" customWidth="1"/>
    <col min="9223" max="9223" width="34.85546875" style="981" customWidth="1"/>
    <col min="9224" max="9473" width="11.42578125" style="981"/>
    <col min="9474" max="9474" width="7.7109375" style="981" customWidth="1"/>
    <col min="9475" max="9475" width="10" style="981" customWidth="1"/>
    <col min="9476" max="9476" width="14.42578125" style="981" customWidth="1"/>
    <col min="9477" max="9477" width="21.85546875" style="981" customWidth="1"/>
    <col min="9478" max="9478" width="21.42578125" style="981" customWidth="1"/>
    <col min="9479" max="9479" width="34.85546875" style="981" customWidth="1"/>
    <col min="9480" max="9729" width="11.42578125" style="981"/>
    <col min="9730" max="9730" width="7.7109375" style="981" customWidth="1"/>
    <col min="9731" max="9731" width="10" style="981" customWidth="1"/>
    <col min="9732" max="9732" width="14.42578125" style="981" customWidth="1"/>
    <col min="9733" max="9733" width="21.85546875" style="981" customWidth="1"/>
    <col min="9734" max="9734" width="21.42578125" style="981" customWidth="1"/>
    <col min="9735" max="9735" width="34.85546875" style="981" customWidth="1"/>
    <col min="9736" max="9985" width="11.42578125" style="981"/>
    <col min="9986" max="9986" width="7.7109375" style="981" customWidth="1"/>
    <col min="9987" max="9987" width="10" style="981" customWidth="1"/>
    <col min="9988" max="9988" width="14.42578125" style="981" customWidth="1"/>
    <col min="9989" max="9989" width="21.85546875" style="981" customWidth="1"/>
    <col min="9990" max="9990" width="21.42578125" style="981" customWidth="1"/>
    <col min="9991" max="9991" width="34.85546875" style="981" customWidth="1"/>
    <col min="9992" max="10241" width="11.42578125" style="981"/>
    <col min="10242" max="10242" width="7.7109375" style="981" customWidth="1"/>
    <col min="10243" max="10243" width="10" style="981" customWidth="1"/>
    <col min="10244" max="10244" width="14.42578125" style="981" customWidth="1"/>
    <col min="10245" max="10245" width="21.85546875" style="981" customWidth="1"/>
    <col min="10246" max="10246" width="21.42578125" style="981" customWidth="1"/>
    <col min="10247" max="10247" width="34.85546875" style="981" customWidth="1"/>
    <col min="10248" max="10497" width="11.42578125" style="981"/>
    <col min="10498" max="10498" width="7.7109375" style="981" customWidth="1"/>
    <col min="10499" max="10499" width="10" style="981" customWidth="1"/>
    <col min="10500" max="10500" width="14.42578125" style="981" customWidth="1"/>
    <col min="10501" max="10501" width="21.85546875" style="981" customWidth="1"/>
    <col min="10502" max="10502" width="21.42578125" style="981" customWidth="1"/>
    <col min="10503" max="10503" width="34.85546875" style="981" customWidth="1"/>
    <col min="10504" max="10753" width="11.42578125" style="981"/>
    <col min="10754" max="10754" width="7.7109375" style="981" customWidth="1"/>
    <col min="10755" max="10755" width="10" style="981" customWidth="1"/>
    <col min="10756" max="10756" width="14.42578125" style="981" customWidth="1"/>
    <col min="10757" max="10757" width="21.85546875" style="981" customWidth="1"/>
    <col min="10758" max="10758" width="21.42578125" style="981" customWidth="1"/>
    <col min="10759" max="10759" width="34.85546875" style="981" customWidth="1"/>
    <col min="10760" max="11009" width="11.42578125" style="981"/>
    <col min="11010" max="11010" width="7.7109375" style="981" customWidth="1"/>
    <col min="11011" max="11011" width="10" style="981" customWidth="1"/>
    <col min="11012" max="11012" width="14.42578125" style="981" customWidth="1"/>
    <col min="11013" max="11013" width="21.85546875" style="981" customWidth="1"/>
    <col min="11014" max="11014" width="21.42578125" style="981" customWidth="1"/>
    <col min="11015" max="11015" width="34.85546875" style="981" customWidth="1"/>
    <col min="11016" max="11265" width="11.42578125" style="981"/>
    <col min="11266" max="11266" width="7.7109375" style="981" customWidth="1"/>
    <col min="11267" max="11267" width="10" style="981" customWidth="1"/>
    <col min="11268" max="11268" width="14.42578125" style="981" customWidth="1"/>
    <col min="11269" max="11269" width="21.85546875" style="981" customWidth="1"/>
    <col min="11270" max="11270" width="21.42578125" style="981" customWidth="1"/>
    <col min="11271" max="11271" width="34.85546875" style="981" customWidth="1"/>
    <col min="11272" max="11521" width="11.42578125" style="981"/>
    <col min="11522" max="11522" width="7.7109375" style="981" customWidth="1"/>
    <col min="11523" max="11523" width="10" style="981" customWidth="1"/>
    <col min="11524" max="11524" width="14.42578125" style="981" customWidth="1"/>
    <col min="11525" max="11525" width="21.85546875" style="981" customWidth="1"/>
    <col min="11526" max="11526" width="21.42578125" style="981" customWidth="1"/>
    <col min="11527" max="11527" width="34.85546875" style="981" customWidth="1"/>
    <col min="11528" max="11777" width="11.42578125" style="981"/>
    <col min="11778" max="11778" width="7.7109375" style="981" customWidth="1"/>
    <col min="11779" max="11779" width="10" style="981" customWidth="1"/>
    <col min="11780" max="11780" width="14.42578125" style="981" customWidth="1"/>
    <col min="11781" max="11781" width="21.85546875" style="981" customWidth="1"/>
    <col min="11782" max="11782" width="21.42578125" style="981" customWidth="1"/>
    <col min="11783" max="11783" width="34.85546875" style="981" customWidth="1"/>
    <col min="11784" max="12033" width="11.42578125" style="981"/>
    <col min="12034" max="12034" width="7.7109375" style="981" customWidth="1"/>
    <col min="12035" max="12035" width="10" style="981" customWidth="1"/>
    <col min="12036" max="12036" width="14.42578125" style="981" customWidth="1"/>
    <col min="12037" max="12037" width="21.85546875" style="981" customWidth="1"/>
    <col min="12038" max="12038" width="21.42578125" style="981" customWidth="1"/>
    <col min="12039" max="12039" width="34.85546875" style="981" customWidth="1"/>
    <col min="12040" max="12289" width="11.42578125" style="981"/>
    <col min="12290" max="12290" width="7.7109375" style="981" customWidth="1"/>
    <col min="12291" max="12291" width="10" style="981" customWidth="1"/>
    <col min="12292" max="12292" width="14.42578125" style="981" customWidth="1"/>
    <col min="12293" max="12293" width="21.85546875" style="981" customWidth="1"/>
    <col min="12294" max="12294" width="21.42578125" style="981" customWidth="1"/>
    <col min="12295" max="12295" width="34.85546875" style="981" customWidth="1"/>
    <col min="12296" max="12545" width="11.42578125" style="981"/>
    <col min="12546" max="12546" width="7.7109375" style="981" customWidth="1"/>
    <col min="12547" max="12547" width="10" style="981" customWidth="1"/>
    <col min="12548" max="12548" width="14.42578125" style="981" customWidth="1"/>
    <col min="12549" max="12549" width="21.85546875" style="981" customWidth="1"/>
    <col min="12550" max="12550" width="21.42578125" style="981" customWidth="1"/>
    <col min="12551" max="12551" width="34.85546875" style="981" customWidth="1"/>
    <col min="12552" max="12801" width="11.42578125" style="981"/>
    <col min="12802" max="12802" width="7.7109375" style="981" customWidth="1"/>
    <col min="12803" max="12803" width="10" style="981" customWidth="1"/>
    <col min="12804" max="12804" width="14.42578125" style="981" customWidth="1"/>
    <col min="12805" max="12805" width="21.85546875" style="981" customWidth="1"/>
    <col min="12806" max="12806" width="21.42578125" style="981" customWidth="1"/>
    <col min="12807" max="12807" width="34.85546875" style="981" customWidth="1"/>
    <col min="12808" max="13057" width="11.42578125" style="981"/>
    <col min="13058" max="13058" width="7.7109375" style="981" customWidth="1"/>
    <col min="13059" max="13059" width="10" style="981" customWidth="1"/>
    <col min="13060" max="13060" width="14.42578125" style="981" customWidth="1"/>
    <col min="13061" max="13061" width="21.85546875" style="981" customWidth="1"/>
    <col min="13062" max="13062" width="21.42578125" style="981" customWidth="1"/>
    <col min="13063" max="13063" width="34.85546875" style="981" customWidth="1"/>
    <col min="13064" max="13313" width="11.42578125" style="981"/>
    <col min="13314" max="13314" width="7.7109375" style="981" customWidth="1"/>
    <col min="13315" max="13315" width="10" style="981" customWidth="1"/>
    <col min="13316" max="13316" width="14.42578125" style="981" customWidth="1"/>
    <col min="13317" max="13317" width="21.85546875" style="981" customWidth="1"/>
    <col min="13318" max="13318" width="21.42578125" style="981" customWidth="1"/>
    <col min="13319" max="13319" width="34.85546875" style="981" customWidth="1"/>
    <col min="13320" max="13569" width="11.42578125" style="981"/>
    <col min="13570" max="13570" width="7.7109375" style="981" customWidth="1"/>
    <col min="13571" max="13571" width="10" style="981" customWidth="1"/>
    <col min="13572" max="13572" width="14.42578125" style="981" customWidth="1"/>
    <col min="13573" max="13573" width="21.85546875" style="981" customWidth="1"/>
    <col min="13574" max="13574" width="21.42578125" style="981" customWidth="1"/>
    <col min="13575" max="13575" width="34.85546875" style="981" customWidth="1"/>
    <col min="13576" max="13825" width="11.42578125" style="981"/>
    <col min="13826" max="13826" width="7.7109375" style="981" customWidth="1"/>
    <col min="13827" max="13827" width="10" style="981" customWidth="1"/>
    <col min="13828" max="13828" width="14.42578125" style="981" customWidth="1"/>
    <col min="13829" max="13829" width="21.85546875" style="981" customWidth="1"/>
    <col min="13830" max="13830" width="21.42578125" style="981" customWidth="1"/>
    <col min="13831" max="13831" width="34.85546875" style="981" customWidth="1"/>
    <col min="13832" max="14081" width="11.42578125" style="981"/>
    <col min="14082" max="14082" width="7.7109375" style="981" customWidth="1"/>
    <col min="14083" max="14083" width="10" style="981" customWidth="1"/>
    <col min="14084" max="14084" width="14.42578125" style="981" customWidth="1"/>
    <col min="14085" max="14085" width="21.85546875" style="981" customWidth="1"/>
    <col min="14086" max="14086" width="21.42578125" style="981" customWidth="1"/>
    <col min="14087" max="14087" width="34.85546875" style="981" customWidth="1"/>
    <col min="14088" max="14337" width="11.42578125" style="981"/>
    <col min="14338" max="14338" width="7.7109375" style="981" customWidth="1"/>
    <col min="14339" max="14339" width="10" style="981" customWidth="1"/>
    <col min="14340" max="14340" width="14.42578125" style="981" customWidth="1"/>
    <col min="14341" max="14341" width="21.85546875" style="981" customWidth="1"/>
    <col min="14342" max="14342" width="21.42578125" style="981" customWidth="1"/>
    <col min="14343" max="14343" width="34.85546875" style="981" customWidth="1"/>
    <col min="14344" max="14593" width="11.42578125" style="981"/>
    <col min="14594" max="14594" width="7.7109375" style="981" customWidth="1"/>
    <col min="14595" max="14595" width="10" style="981" customWidth="1"/>
    <col min="14596" max="14596" width="14.42578125" style="981" customWidth="1"/>
    <col min="14597" max="14597" width="21.85546875" style="981" customWidth="1"/>
    <col min="14598" max="14598" width="21.42578125" style="981" customWidth="1"/>
    <col min="14599" max="14599" width="34.85546875" style="981" customWidth="1"/>
    <col min="14600" max="14849" width="11.42578125" style="981"/>
    <col min="14850" max="14850" width="7.7109375" style="981" customWidth="1"/>
    <col min="14851" max="14851" width="10" style="981" customWidth="1"/>
    <col min="14852" max="14852" width="14.42578125" style="981" customWidth="1"/>
    <col min="14853" max="14853" width="21.85546875" style="981" customWidth="1"/>
    <col min="14854" max="14854" width="21.42578125" style="981" customWidth="1"/>
    <col min="14855" max="14855" width="34.85546875" style="981" customWidth="1"/>
    <col min="14856" max="15105" width="11.42578125" style="981"/>
    <col min="15106" max="15106" width="7.7109375" style="981" customWidth="1"/>
    <col min="15107" max="15107" width="10" style="981" customWidth="1"/>
    <col min="15108" max="15108" width="14.42578125" style="981" customWidth="1"/>
    <col min="15109" max="15109" width="21.85546875" style="981" customWidth="1"/>
    <col min="15110" max="15110" width="21.42578125" style="981" customWidth="1"/>
    <col min="15111" max="15111" width="34.85546875" style="981" customWidth="1"/>
    <col min="15112" max="15361" width="11.42578125" style="981"/>
    <col min="15362" max="15362" width="7.7109375" style="981" customWidth="1"/>
    <col min="15363" max="15363" width="10" style="981" customWidth="1"/>
    <col min="15364" max="15364" width="14.42578125" style="981" customWidth="1"/>
    <col min="15365" max="15365" width="21.85546875" style="981" customWidth="1"/>
    <col min="15366" max="15366" width="21.42578125" style="981" customWidth="1"/>
    <col min="15367" max="15367" width="34.85546875" style="981" customWidth="1"/>
    <col min="15368" max="15617" width="11.42578125" style="981"/>
    <col min="15618" max="15618" width="7.7109375" style="981" customWidth="1"/>
    <col min="15619" max="15619" width="10" style="981" customWidth="1"/>
    <col min="15620" max="15620" width="14.42578125" style="981" customWidth="1"/>
    <col min="15621" max="15621" width="21.85546875" style="981" customWidth="1"/>
    <col min="15622" max="15622" width="21.42578125" style="981" customWidth="1"/>
    <col min="15623" max="15623" width="34.85546875" style="981" customWidth="1"/>
    <col min="15624" max="15873" width="11.42578125" style="981"/>
    <col min="15874" max="15874" width="7.7109375" style="981" customWidth="1"/>
    <col min="15875" max="15875" width="10" style="981" customWidth="1"/>
    <col min="15876" max="15876" width="14.42578125" style="981" customWidth="1"/>
    <col min="15877" max="15877" width="21.85546875" style="981" customWidth="1"/>
    <col min="15878" max="15878" width="21.42578125" style="981" customWidth="1"/>
    <col min="15879" max="15879" width="34.85546875" style="981" customWidth="1"/>
    <col min="15880" max="16129" width="11.42578125" style="981"/>
    <col min="16130" max="16130" width="7.7109375" style="981" customWidth="1"/>
    <col min="16131" max="16131" width="10" style="981" customWidth="1"/>
    <col min="16132" max="16132" width="14.42578125" style="981" customWidth="1"/>
    <col min="16133" max="16133" width="21.85546875" style="981" customWidth="1"/>
    <col min="16134" max="16134" width="21.42578125" style="981" customWidth="1"/>
    <col min="16135" max="16135" width="34.85546875" style="981" customWidth="1"/>
    <col min="16136" max="16384" width="11.42578125" style="981"/>
  </cols>
  <sheetData>
    <row r="1" spans="2:8" ht="42.95" customHeight="1" x14ac:dyDescent="0.2"/>
    <row r="2" spans="2:8" s="143" customFormat="1" ht="21" customHeight="1" x14ac:dyDescent="0.25">
      <c r="B2" s="2165" t="s">
        <v>644</v>
      </c>
      <c r="C2" s="2165"/>
      <c r="D2" s="2165"/>
      <c r="E2" s="2165"/>
      <c r="F2" s="2165"/>
      <c r="G2" s="2165"/>
      <c r="H2" s="875" t="s">
        <v>751</v>
      </c>
    </row>
    <row r="3" spans="2:8" ht="21" customHeight="1" x14ac:dyDescent="0.2">
      <c r="B3" s="2166" t="s">
        <v>645</v>
      </c>
      <c r="C3" s="2166"/>
      <c r="D3" s="2167"/>
      <c r="E3" s="2167"/>
      <c r="F3" s="2168"/>
      <c r="G3" s="2168"/>
    </row>
    <row r="4" spans="2:8" ht="16.5" thickBot="1" x14ac:dyDescent="0.25">
      <c r="B4" s="2026" t="s">
        <v>884</v>
      </c>
      <c r="C4" s="2026"/>
      <c r="D4" s="2026"/>
      <c r="E4" s="2026"/>
      <c r="F4" s="2026"/>
      <c r="G4" s="2026"/>
    </row>
    <row r="5" spans="2:8" ht="21" customHeight="1" x14ac:dyDescent="0.2">
      <c r="B5" s="129"/>
      <c r="C5" s="273"/>
      <c r="D5" s="273"/>
      <c r="E5" s="273"/>
      <c r="F5" s="485"/>
      <c r="G5" s="1952"/>
    </row>
    <row r="6" spans="2:8" ht="28.5" customHeight="1" x14ac:dyDescent="0.2">
      <c r="B6" s="2169" t="s">
        <v>273</v>
      </c>
      <c r="C6" s="2170"/>
      <c r="D6" s="467" t="s">
        <v>646</v>
      </c>
      <c r="E6" s="467" t="s">
        <v>647</v>
      </c>
      <c r="F6" s="467" t="s">
        <v>648</v>
      </c>
      <c r="G6" s="467" t="s">
        <v>649</v>
      </c>
    </row>
    <row r="7" spans="2:8" ht="31.15" customHeight="1" x14ac:dyDescent="0.2">
      <c r="B7" s="486">
        <v>1985</v>
      </c>
      <c r="C7" s="486" t="s">
        <v>391</v>
      </c>
      <c r="D7" s="486" t="s">
        <v>650</v>
      </c>
      <c r="E7" s="486" t="s">
        <v>651</v>
      </c>
      <c r="F7" s="487">
        <v>500</v>
      </c>
      <c r="G7" s="153" t="s">
        <v>652</v>
      </c>
    </row>
    <row r="8" spans="2:8" ht="31.15" customHeight="1" x14ac:dyDescent="0.2">
      <c r="B8" s="486"/>
      <c r="C8" s="486" t="s">
        <v>389</v>
      </c>
      <c r="D8" s="486" t="s">
        <v>650</v>
      </c>
      <c r="E8" s="486" t="s">
        <v>653</v>
      </c>
      <c r="F8" s="487">
        <v>500</v>
      </c>
      <c r="G8" s="153" t="s">
        <v>652</v>
      </c>
    </row>
    <row r="9" spans="2:8" ht="31.15" customHeight="1" x14ac:dyDescent="0.2">
      <c r="B9" s="486">
        <v>1987</v>
      </c>
      <c r="C9" s="486" t="s">
        <v>391</v>
      </c>
      <c r="D9" s="486" t="s">
        <v>654</v>
      </c>
      <c r="E9" s="486" t="s">
        <v>651</v>
      </c>
      <c r="F9" s="487">
        <v>600</v>
      </c>
      <c r="G9" s="153" t="s">
        <v>655</v>
      </c>
    </row>
    <row r="10" spans="2:8" ht="31.15" customHeight="1" x14ac:dyDescent="0.2">
      <c r="B10" s="486"/>
      <c r="C10" s="486" t="s">
        <v>389</v>
      </c>
      <c r="D10" s="486" t="s">
        <v>654</v>
      </c>
      <c r="E10" s="486" t="s">
        <v>653</v>
      </c>
      <c r="F10" s="487">
        <v>1000</v>
      </c>
      <c r="G10" s="153" t="s">
        <v>656</v>
      </c>
    </row>
    <row r="11" spans="2:8" ht="31.15" customHeight="1" x14ac:dyDescent="0.2">
      <c r="B11" s="486">
        <v>1988</v>
      </c>
      <c r="C11" s="486" t="s">
        <v>391</v>
      </c>
      <c r="D11" s="486" t="s">
        <v>657</v>
      </c>
      <c r="E11" s="486" t="s">
        <v>651</v>
      </c>
      <c r="F11" s="487">
        <v>2000</v>
      </c>
      <c r="G11" s="153" t="s">
        <v>658</v>
      </c>
    </row>
    <row r="12" spans="2:8" ht="31.15" customHeight="1" x14ac:dyDescent="0.2">
      <c r="B12" s="486"/>
      <c r="C12" s="486" t="s">
        <v>389</v>
      </c>
      <c r="D12" s="486" t="s">
        <v>659</v>
      </c>
      <c r="E12" s="486" t="s">
        <v>653</v>
      </c>
      <c r="F12" s="487">
        <v>2500</v>
      </c>
      <c r="G12" s="153" t="s">
        <v>660</v>
      </c>
    </row>
    <row r="13" spans="2:8" ht="31.15" customHeight="1" x14ac:dyDescent="0.2">
      <c r="B13" s="486">
        <v>1989</v>
      </c>
      <c r="C13" s="486" t="s">
        <v>391</v>
      </c>
      <c r="D13" s="486" t="s">
        <v>661</v>
      </c>
      <c r="E13" s="486" t="s">
        <v>651</v>
      </c>
      <c r="F13" s="487">
        <v>2000</v>
      </c>
      <c r="G13" s="153" t="s">
        <v>658</v>
      </c>
    </row>
    <row r="14" spans="2:8" ht="31.15" customHeight="1" x14ac:dyDescent="0.2">
      <c r="B14" s="486"/>
      <c r="C14" s="486" t="s">
        <v>389</v>
      </c>
      <c r="D14" s="486" t="s">
        <v>662</v>
      </c>
      <c r="E14" s="486" t="s">
        <v>653</v>
      </c>
      <c r="F14" s="487">
        <v>1000</v>
      </c>
      <c r="G14" s="153" t="s">
        <v>656</v>
      </c>
    </row>
    <row r="15" spans="2:8" ht="31.15" customHeight="1" x14ac:dyDescent="0.2">
      <c r="B15" s="486">
        <v>1990</v>
      </c>
      <c r="C15" s="486" t="s">
        <v>391</v>
      </c>
      <c r="D15" s="486" t="s">
        <v>663</v>
      </c>
      <c r="E15" s="486" t="s">
        <v>651</v>
      </c>
      <c r="F15" s="487">
        <v>2500</v>
      </c>
      <c r="G15" s="153" t="s">
        <v>660</v>
      </c>
    </row>
    <row r="16" spans="2:8" ht="31.15" customHeight="1" x14ac:dyDescent="0.2">
      <c r="B16" s="486"/>
      <c r="C16" s="486" t="s">
        <v>389</v>
      </c>
      <c r="D16" s="486" t="s">
        <v>664</v>
      </c>
      <c r="E16" s="486" t="s">
        <v>653</v>
      </c>
      <c r="F16" s="487">
        <v>1500</v>
      </c>
      <c r="G16" s="153" t="s">
        <v>665</v>
      </c>
    </row>
    <row r="17" spans="2:7" ht="31.15" customHeight="1" x14ac:dyDescent="0.2">
      <c r="B17" s="486">
        <v>1991</v>
      </c>
      <c r="C17" s="486" t="s">
        <v>391</v>
      </c>
      <c r="D17" s="486" t="s">
        <v>666</v>
      </c>
      <c r="E17" s="486" t="s">
        <v>651</v>
      </c>
      <c r="F17" s="487">
        <v>3200</v>
      </c>
      <c r="G17" s="153" t="s">
        <v>667</v>
      </c>
    </row>
    <row r="18" spans="2:7" ht="31.15" customHeight="1" x14ac:dyDescent="0.2">
      <c r="B18" s="486"/>
      <c r="C18" s="486" t="s">
        <v>389</v>
      </c>
      <c r="D18" s="486" t="s">
        <v>668</v>
      </c>
      <c r="E18" s="486" t="s">
        <v>653</v>
      </c>
      <c r="F18" s="487">
        <v>2500</v>
      </c>
      <c r="G18" s="153" t="s">
        <v>667</v>
      </c>
    </row>
    <row r="19" spans="2:7" ht="31.15" customHeight="1" x14ac:dyDescent="0.2">
      <c r="B19" s="486">
        <v>1992</v>
      </c>
      <c r="C19" s="486" t="s">
        <v>391</v>
      </c>
      <c r="D19" s="486" t="s">
        <v>669</v>
      </c>
      <c r="E19" s="486" t="s">
        <v>651</v>
      </c>
      <c r="F19" s="487">
        <v>3800</v>
      </c>
      <c r="G19" s="153" t="s">
        <v>670</v>
      </c>
    </row>
    <row r="20" spans="2:7" ht="31.15" customHeight="1" x14ac:dyDescent="0.2">
      <c r="B20" s="486"/>
      <c r="C20" s="486" t="s">
        <v>389</v>
      </c>
      <c r="D20" s="486" t="s">
        <v>671</v>
      </c>
      <c r="E20" s="486" t="s">
        <v>653</v>
      </c>
      <c r="F20" s="487">
        <v>3400</v>
      </c>
      <c r="G20" s="153" t="s">
        <v>672</v>
      </c>
    </row>
    <row r="21" spans="2:7" ht="31.15" customHeight="1" x14ac:dyDescent="0.2">
      <c r="B21" s="486">
        <v>1993</v>
      </c>
      <c r="C21" s="486" t="s">
        <v>391</v>
      </c>
      <c r="D21" s="486" t="s">
        <v>673</v>
      </c>
      <c r="E21" s="486" t="s">
        <v>651</v>
      </c>
      <c r="F21" s="487">
        <v>4400</v>
      </c>
      <c r="G21" s="153" t="s">
        <v>674</v>
      </c>
    </row>
    <row r="22" spans="2:7" ht="31.15" customHeight="1" x14ac:dyDescent="0.2">
      <c r="B22" s="486"/>
      <c r="C22" s="486" t="s">
        <v>389</v>
      </c>
      <c r="D22" s="486" t="s">
        <v>675</v>
      </c>
      <c r="E22" s="486" t="s">
        <v>653</v>
      </c>
      <c r="F22" s="487">
        <v>5000</v>
      </c>
      <c r="G22" s="153" t="s">
        <v>676</v>
      </c>
    </row>
    <row r="23" spans="2:7" ht="31.15" customHeight="1" x14ac:dyDescent="0.2">
      <c r="B23" s="486">
        <v>1997</v>
      </c>
      <c r="C23" s="486" t="s">
        <v>391</v>
      </c>
      <c r="D23" s="486" t="s">
        <v>677</v>
      </c>
      <c r="E23" s="486" t="s">
        <v>651</v>
      </c>
      <c r="F23" s="487">
        <v>7275</v>
      </c>
      <c r="G23" s="153" t="s">
        <v>678</v>
      </c>
    </row>
    <row r="24" spans="2:7" ht="31.15" customHeight="1" x14ac:dyDescent="0.2">
      <c r="B24" s="486"/>
      <c r="C24" s="486" t="s">
        <v>389</v>
      </c>
      <c r="D24" s="486" t="s">
        <v>677</v>
      </c>
      <c r="E24" s="486" t="s">
        <v>653</v>
      </c>
      <c r="F24" s="487">
        <v>8345</v>
      </c>
      <c r="G24" s="153" t="s">
        <v>679</v>
      </c>
    </row>
    <row r="25" spans="2:7" ht="31.15" customHeight="1" x14ac:dyDescent="0.2">
      <c r="B25" s="486">
        <v>1998</v>
      </c>
      <c r="C25" s="486" t="s">
        <v>391</v>
      </c>
      <c r="D25" s="486" t="s">
        <v>680</v>
      </c>
      <c r="E25" s="486" t="s">
        <v>651</v>
      </c>
      <c r="F25" s="487">
        <v>7603</v>
      </c>
      <c r="G25" s="153" t="s">
        <v>681</v>
      </c>
    </row>
    <row r="26" spans="2:7" ht="31.15" customHeight="1" x14ac:dyDescent="0.2">
      <c r="B26" s="486"/>
      <c r="C26" s="486" t="s">
        <v>389</v>
      </c>
      <c r="D26" s="486" t="s">
        <v>680</v>
      </c>
      <c r="E26" s="486" t="s">
        <v>653</v>
      </c>
      <c r="F26" s="487">
        <v>8721</v>
      </c>
      <c r="G26" s="153" t="s">
        <v>682</v>
      </c>
    </row>
    <row r="27" spans="2:7" ht="31.15" customHeight="1" x14ac:dyDescent="0.2">
      <c r="B27" s="486">
        <v>1999</v>
      </c>
      <c r="C27" s="486" t="s">
        <v>391</v>
      </c>
      <c r="D27" s="486" t="s">
        <v>683</v>
      </c>
      <c r="E27" s="486" t="s">
        <v>651</v>
      </c>
      <c r="F27" s="487">
        <v>7930</v>
      </c>
      <c r="G27" s="153" t="s">
        <v>684</v>
      </c>
    </row>
    <row r="28" spans="2:7" ht="31.15" customHeight="1" x14ac:dyDescent="0.2">
      <c r="B28" s="486"/>
      <c r="C28" s="486" t="s">
        <v>389</v>
      </c>
      <c r="D28" s="486" t="s">
        <v>683</v>
      </c>
      <c r="E28" s="486" t="s">
        <v>653</v>
      </c>
      <c r="F28" s="487">
        <v>9096</v>
      </c>
      <c r="G28" s="153" t="s">
        <v>685</v>
      </c>
    </row>
    <row r="29" spans="2:7" ht="31.15" customHeight="1" x14ac:dyDescent="0.2">
      <c r="B29" s="486">
        <v>2000</v>
      </c>
      <c r="C29" s="486" t="s">
        <v>391</v>
      </c>
      <c r="D29" s="486" t="s">
        <v>686</v>
      </c>
      <c r="E29" s="486" t="s">
        <v>651</v>
      </c>
      <c r="F29" s="487">
        <v>8319</v>
      </c>
      <c r="G29" s="153" t="s">
        <v>684</v>
      </c>
    </row>
    <row r="30" spans="2:7" ht="31.15" customHeight="1" x14ac:dyDescent="0.2">
      <c r="B30" s="486"/>
      <c r="C30" s="486" t="s">
        <v>389</v>
      </c>
      <c r="D30" s="486" t="s">
        <v>686</v>
      </c>
      <c r="E30" s="486" t="s">
        <v>653</v>
      </c>
      <c r="F30" s="487">
        <v>9542</v>
      </c>
      <c r="G30" s="153" t="s">
        <v>687</v>
      </c>
    </row>
    <row r="31" spans="2:7" ht="31.15" customHeight="1" x14ac:dyDescent="0.2">
      <c r="B31" s="486">
        <v>2001</v>
      </c>
      <c r="C31" s="486" t="s">
        <v>391</v>
      </c>
      <c r="D31" s="486" t="s">
        <v>688</v>
      </c>
      <c r="E31" s="486" t="s">
        <v>651</v>
      </c>
      <c r="F31" s="487">
        <v>8677</v>
      </c>
      <c r="G31" s="153" t="s">
        <v>689</v>
      </c>
    </row>
    <row r="32" spans="2:7" ht="31.15" customHeight="1" x14ac:dyDescent="0.2">
      <c r="B32" s="486"/>
      <c r="C32" s="486" t="s">
        <v>389</v>
      </c>
      <c r="D32" s="486" t="s">
        <v>688</v>
      </c>
      <c r="E32" s="486" t="s">
        <v>653</v>
      </c>
      <c r="F32" s="487">
        <v>9952</v>
      </c>
      <c r="G32" s="153" t="s">
        <v>690</v>
      </c>
    </row>
    <row r="33" spans="2:7" ht="31.15" customHeight="1" x14ac:dyDescent="0.2">
      <c r="B33" s="486">
        <v>2002</v>
      </c>
      <c r="C33" s="486" t="s">
        <v>391</v>
      </c>
      <c r="D33" s="486" t="s">
        <v>691</v>
      </c>
      <c r="E33" s="486" t="s">
        <v>651</v>
      </c>
      <c r="F33" s="487">
        <v>9067</v>
      </c>
      <c r="G33" s="153" t="s">
        <v>692</v>
      </c>
    </row>
    <row r="34" spans="2:7" ht="31.15" customHeight="1" x14ac:dyDescent="0.2">
      <c r="B34" s="486"/>
      <c r="C34" s="486" t="s">
        <v>389</v>
      </c>
      <c r="D34" s="486" t="s">
        <v>691</v>
      </c>
      <c r="E34" s="486" t="s">
        <v>653</v>
      </c>
      <c r="F34" s="487">
        <v>10400</v>
      </c>
      <c r="G34" s="153" t="s">
        <v>693</v>
      </c>
    </row>
    <row r="35" spans="2:7" ht="31.15" customHeight="1" x14ac:dyDescent="0.2">
      <c r="B35" s="486">
        <v>2003</v>
      </c>
      <c r="C35" s="486" t="s">
        <v>391</v>
      </c>
      <c r="D35" s="486" t="s">
        <v>694</v>
      </c>
      <c r="E35" s="486" t="s">
        <v>651</v>
      </c>
      <c r="F35" s="487">
        <v>9339</v>
      </c>
      <c r="G35" s="153" t="s">
        <v>695</v>
      </c>
    </row>
    <row r="36" spans="2:7" ht="31.15" customHeight="1" x14ac:dyDescent="0.2">
      <c r="B36" s="486"/>
      <c r="C36" s="486" t="s">
        <v>389</v>
      </c>
      <c r="D36" s="486" t="s">
        <v>694</v>
      </c>
      <c r="E36" s="486" t="s">
        <v>653</v>
      </c>
      <c r="F36" s="487">
        <v>10712</v>
      </c>
      <c r="G36" s="153" t="s">
        <v>696</v>
      </c>
    </row>
    <row r="37" spans="2:7" ht="31.15" customHeight="1" x14ac:dyDescent="0.2">
      <c r="B37" s="486">
        <v>2004</v>
      </c>
      <c r="C37" s="486" t="s">
        <v>391</v>
      </c>
      <c r="D37" s="486" t="s">
        <v>697</v>
      </c>
      <c r="E37" s="486" t="s">
        <v>651</v>
      </c>
      <c r="F37" s="487">
        <v>9545</v>
      </c>
      <c r="G37" s="153" t="s">
        <v>698</v>
      </c>
    </row>
    <row r="38" spans="2:7" ht="31.15" customHeight="1" x14ac:dyDescent="0.2">
      <c r="B38" s="486"/>
      <c r="C38" s="486" t="s">
        <v>389</v>
      </c>
      <c r="D38" s="486" t="s">
        <v>697</v>
      </c>
      <c r="E38" s="486" t="s">
        <v>653</v>
      </c>
      <c r="F38" s="487">
        <v>10947</v>
      </c>
      <c r="G38" s="153" t="s">
        <v>699</v>
      </c>
    </row>
    <row r="39" spans="2:7" ht="36" customHeight="1" x14ac:dyDescent="0.2">
      <c r="B39" s="488">
        <v>2005</v>
      </c>
      <c r="C39" s="488" t="s">
        <v>391</v>
      </c>
      <c r="D39" s="488" t="s">
        <v>697</v>
      </c>
      <c r="E39" s="488" t="s">
        <v>651</v>
      </c>
      <c r="F39" s="489">
        <v>9879</v>
      </c>
      <c r="G39" s="490" t="s">
        <v>700</v>
      </c>
    </row>
    <row r="40" spans="2:7" ht="42.75" x14ac:dyDescent="0.2">
      <c r="B40" s="983"/>
      <c r="C40" s="983"/>
      <c r="D40" s="983" t="s">
        <v>701</v>
      </c>
      <c r="E40" s="983" t="s">
        <v>702</v>
      </c>
      <c r="F40" s="492">
        <v>10121</v>
      </c>
      <c r="G40" s="1953" t="s">
        <v>703</v>
      </c>
    </row>
    <row r="41" spans="2:7" ht="28.5" x14ac:dyDescent="0.2">
      <c r="B41" s="493"/>
      <c r="C41" s="493"/>
      <c r="D41" s="493"/>
      <c r="E41" s="493"/>
      <c r="F41" s="494">
        <v>5121</v>
      </c>
      <c r="G41" s="495" t="s">
        <v>704</v>
      </c>
    </row>
    <row r="42" spans="2:7" ht="31.15" customHeight="1" x14ac:dyDescent="0.2">
      <c r="B42" s="488">
        <v>2005</v>
      </c>
      <c r="C42" s="488" t="s">
        <v>389</v>
      </c>
      <c r="D42" s="488" t="s">
        <v>697</v>
      </c>
      <c r="E42" s="488" t="s">
        <v>653</v>
      </c>
      <c r="F42" s="489">
        <v>11330</v>
      </c>
      <c r="G42" s="490" t="s">
        <v>705</v>
      </c>
    </row>
    <row r="43" spans="2:7" ht="42.75" x14ac:dyDescent="0.2">
      <c r="B43" s="983"/>
      <c r="C43" s="983"/>
      <c r="D43" s="983" t="s">
        <v>701</v>
      </c>
      <c r="E43" s="983" t="s">
        <v>706</v>
      </c>
      <c r="F43" s="492">
        <v>8670</v>
      </c>
      <c r="G43" s="1953" t="s">
        <v>703</v>
      </c>
    </row>
    <row r="44" spans="2:7" ht="28.5" x14ac:dyDescent="0.2">
      <c r="B44" s="493"/>
      <c r="C44" s="493"/>
      <c r="D44" s="493"/>
      <c r="E44" s="493"/>
      <c r="F44" s="494">
        <v>3670</v>
      </c>
      <c r="G44" s="495" t="s">
        <v>707</v>
      </c>
    </row>
    <row r="45" spans="2:7" ht="31.15" customHeight="1" x14ac:dyDescent="0.2">
      <c r="B45" s="486">
        <v>2006</v>
      </c>
      <c r="C45" s="486" t="s">
        <v>391</v>
      </c>
      <c r="D45" s="486" t="s">
        <v>708</v>
      </c>
      <c r="E45" s="486" t="s">
        <v>651</v>
      </c>
      <c r="F45" s="487">
        <v>10372</v>
      </c>
      <c r="G45" s="153" t="s">
        <v>709</v>
      </c>
    </row>
    <row r="46" spans="2:7" ht="31.15" customHeight="1" x14ac:dyDescent="0.2">
      <c r="B46" s="486">
        <v>2006</v>
      </c>
      <c r="C46" s="486" t="s">
        <v>389</v>
      </c>
      <c r="D46" s="486" t="s">
        <v>708</v>
      </c>
      <c r="E46" s="486" t="s">
        <v>653</v>
      </c>
      <c r="F46" s="487">
        <v>11896</v>
      </c>
      <c r="G46" s="153" t="s">
        <v>710</v>
      </c>
    </row>
    <row r="47" spans="2:7" ht="31.15" customHeight="1" x14ac:dyDescent="0.2">
      <c r="B47" s="486">
        <v>2007</v>
      </c>
      <c r="C47" s="486" t="s">
        <v>391</v>
      </c>
      <c r="D47" s="486" t="s">
        <v>711</v>
      </c>
      <c r="E47" s="486" t="s">
        <v>651</v>
      </c>
      <c r="F47" s="487">
        <v>10911</v>
      </c>
      <c r="G47" s="153" t="s">
        <v>712</v>
      </c>
    </row>
    <row r="48" spans="2:7" ht="31.15" customHeight="1" x14ac:dyDescent="0.2">
      <c r="B48" s="486">
        <v>2007</v>
      </c>
      <c r="C48" s="486" t="s">
        <v>389</v>
      </c>
      <c r="D48" s="486" t="s">
        <v>711</v>
      </c>
      <c r="E48" s="486" t="s">
        <v>653</v>
      </c>
      <c r="F48" s="487">
        <v>12515</v>
      </c>
      <c r="G48" s="153" t="s">
        <v>713</v>
      </c>
    </row>
    <row r="49" spans="1:7" ht="31.15" customHeight="1" x14ac:dyDescent="0.2">
      <c r="B49" s="486">
        <v>2008</v>
      </c>
      <c r="C49" s="486" t="s">
        <v>391</v>
      </c>
      <c r="D49" s="486" t="s">
        <v>714</v>
      </c>
      <c r="E49" s="486" t="s">
        <v>651</v>
      </c>
      <c r="F49" s="487">
        <v>11664</v>
      </c>
      <c r="G49" s="153" t="s">
        <v>715</v>
      </c>
    </row>
    <row r="50" spans="1:7" ht="31.15" customHeight="1" x14ac:dyDescent="0.2">
      <c r="B50" s="486">
        <v>2008</v>
      </c>
      <c r="C50" s="486" t="s">
        <v>389</v>
      </c>
      <c r="D50" s="486" t="s">
        <v>714</v>
      </c>
      <c r="E50" s="486" t="s">
        <v>653</v>
      </c>
      <c r="F50" s="487">
        <v>13379</v>
      </c>
      <c r="G50" s="153" t="s">
        <v>716</v>
      </c>
    </row>
    <row r="51" spans="1:7" ht="31.15" customHeight="1" x14ac:dyDescent="0.2">
      <c r="B51" s="486">
        <v>2009</v>
      </c>
      <c r="C51" s="486" t="s">
        <v>391</v>
      </c>
      <c r="D51" s="486" t="s">
        <v>717</v>
      </c>
      <c r="E51" s="486" t="s">
        <v>651</v>
      </c>
      <c r="F51" s="487">
        <v>12830</v>
      </c>
      <c r="G51" s="153" t="s">
        <v>718</v>
      </c>
    </row>
    <row r="52" spans="1:7" ht="31.15" customHeight="1" x14ac:dyDescent="0.2">
      <c r="B52" s="486">
        <v>2009</v>
      </c>
      <c r="C52" s="486" t="s">
        <v>389</v>
      </c>
      <c r="D52" s="486" t="s">
        <v>717</v>
      </c>
      <c r="E52" s="486" t="s">
        <v>653</v>
      </c>
      <c r="F52" s="487">
        <v>14717</v>
      </c>
      <c r="G52" s="153" t="s">
        <v>719</v>
      </c>
    </row>
    <row r="53" spans="1:7" ht="31.15" customHeight="1" x14ac:dyDescent="0.2">
      <c r="B53" s="486">
        <v>2010</v>
      </c>
      <c r="C53" s="486" t="s">
        <v>391</v>
      </c>
      <c r="D53" s="486" t="s">
        <v>720</v>
      </c>
      <c r="E53" s="486" t="s">
        <v>651</v>
      </c>
      <c r="F53" s="487">
        <v>13407</v>
      </c>
      <c r="G53" s="153" t="s">
        <v>721</v>
      </c>
    </row>
    <row r="54" spans="1:7" ht="31.15" customHeight="1" x14ac:dyDescent="0.2">
      <c r="B54" s="486">
        <v>2010</v>
      </c>
      <c r="C54" s="486" t="s">
        <v>389</v>
      </c>
      <c r="D54" s="486" t="s">
        <v>720</v>
      </c>
      <c r="E54" s="486" t="s">
        <v>653</v>
      </c>
      <c r="F54" s="487">
        <v>15379</v>
      </c>
      <c r="G54" s="153" t="s">
        <v>722</v>
      </c>
    </row>
    <row r="55" spans="1:7" ht="31.15" customHeight="1" x14ac:dyDescent="0.2">
      <c r="B55" s="486">
        <v>2011</v>
      </c>
      <c r="C55" s="486" t="s">
        <v>391</v>
      </c>
      <c r="D55" s="486" t="s">
        <v>723</v>
      </c>
      <c r="E55" s="486" t="s">
        <v>651</v>
      </c>
      <c r="F55" s="487">
        <v>14000</v>
      </c>
      <c r="G55" s="153" t="s">
        <v>724</v>
      </c>
    </row>
    <row r="56" spans="1:7" ht="31.15" customHeight="1" x14ac:dyDescent="0.2">
      <c r="B56" s="486">
        <v>2011</v>
      </c>
      <c r="C56" s="486" t="s">
        <v>389</v>
      </c>
      <c r="D56" s="486" t="s">
        <v>723</v>
      </c>
      <c r="E56" s="486" t="s">
        <v>653</v>
      </c>
      <c r="F56" s="487">
        <v>16100</v>
      </c>
      <c r="G56" s="153" t="s">
        <v>725</v>
      </c>
    </row>
    <row r="57" spans="1:7" ht="31.15" customHeight="1" x14ac:dyDescent="0.2">
      <c r="B57" s="486">
        <v>2012</v>
      </c>
      <c r="C57" s="486" t="s">
        <v>391</v>
      </c>
      <c r="D57" s="486" t="s">
        <v>726</v>
      </c>
      <c r="E57" s="486" t="s">
        <v>651</v>
      </c>
      <c r="F57" s="487">
        <v>14700</v>
      </c>
      <c r="G57" s="153" t="s">
        <v>727</v>
      </c>
    </row>
    <row r="58" spans="1:7" ht="31.15" customHeight="1" x14ac:dyDescent="0.2">
      <c r="B58" s="486">
        <v>2012</v>
      </c>
      <c r="C58" s="486" t="s">
        <v>389</v>
      </c>
      <c r="D58" s="486" t="s">
        <v>726</v>
      </c>
      <c r="E58" s="486" t="s">
        <v>653</v>
      </c>
      <c r="F58" s="487">
        <v>16905</v>
      </c>
      <c r="G58" s="153" t="s">
        <v>728</v>
      </c>
    </row>
    <row r="59" spans="1:7" ht="31.15" customHeight="1" x14ac:dyDescent="0.2">
      <c r="B59" s="486">
        <v>2013</v>
      </c>
      <c r="C59" s="486" t="s">
        <v>391</v>
      </c>
      <c r="D59" s="486" t="s">
        <v>729</v>
      </c>
      <c r="E59" s="486" t="s">
        <v>651</v>
      </c>
      <c r="F59" s="487">
        <v>15400</v>
      </c>
      <c r="G59" s="153" t="s">
        <v>730</v>
      </c>
    </row>
    <row r="60" spans="1:7" ht="31.15" customHeight="1" x14ac:dyDescent="0.2">
      <c r="B60" s="486">
        <v>2013</v>
      </c>
      <c r="C60" s="486" t="s">
        <v>389</v>
      </c>
      <c r="D60" s="486" t="s">
        <v>729</v>
      </c>
      <c r="E60" s="486" t="s">
        <v>653</v>
      </c>
      <c r="F60" s="487">
        <v>17700</v>
      </c>
      <c r="G60" s="153" t="s">
        <v>731</v>
      </c>
    </row>
    <row r="61" spans="1:7" ht="31.15" customHeight="1" x14ac:dyDescent="0.2">
      <c r="B61" s="1954">
        <v>2014</v>
      </c>
      <c r="C61" s="1954" t="s">
        <v>391</v>
      </c>
      <c r="D61" s="1954" t="s">
        <v>2680</v>
      </c>
      <c r="E61" s="1954" t="s">
        <v>651</v>
      </c>
      <c r="F61" s="496">
        <v>16170</v>
      </c>
      <c r="G61" s="352" t="s">
        <v>732</v>
      </c>
    </row>
    <row r="62" spans="1:7" ht="31.15" customHeight="1" x14ac:dyDescent="0.2">
      <c r="B62" s="1954">
        <v>2014</v>
      </c>
      <c r="C62" s="1954" t="s">
        <v>389</v>
      </c>
      <c r="D62" s="1954" t="s">
        <v>2680</v>
      </c>
      <c r="E62" s="1954" t="s">
        <v>653</v>
      </c>
      <c r="F62" s="496">
        <v>18585</v>
      </c>
      <c r="G62" s="352" t="s">
        <v>733</v>
      </c>
    </row>
    <row r="63" spans="1:7" ht="31.15" customHeight="1" x14ac:dyDescent="0.2">
      <c r="A63" s="351"/>
      <c r="B63" s="1954">
        <v>2015</v>
      </c>
      <c r="C63" s="1954" t="s">
        <v>391</v>
      </c>
      <c r="D63" s="1954" t="s">
        <v>2677</v>
      </c>
      <c r="E63" s="1954" t="s">
        <v>651</v>
      </c>
      <c r="F63" s="496">
        <v>17140</v>
      </c>
      <c r="G63" s="352" t="s">
        <v>2678</v>
      </c>
    </row>
    <row r="64" spans="1:7" ht="31.15" customHeight="1" x14ac:dyDescent="0.2">
      <c r="A64" s="351"/>
      <c r="B64" s="1954">
        <v>2015</v>
      </c>
      <c r="C64" s="1954" t="s">
        <v>389</v>
      </c>
      <c r="D64" s="1954" t="s">
        <v>2677</v>
      </c>
      <c r="E64" s="1954" t="s">
        <v>653</v>
      </c>
      <c r="F64" s="496">
        <v>19700</v>
      </c>
      <c r="G64" s="352" t="s">
        <v>2679</v>
      </c>
    </row>
    <row r="65" spans="1:7" ht="31.15" customHeight="1" x14ac:dyDescent="0.2">
      <c r="A65" s="277"/>
      <c r="B65" s="1954">
        <v>2016</v>
      </c>
      <c r="C65" s="1954" t="s">
        <v>391</v>
      </c>
      <c r="D65" s="1954" t="s">
        <v>734</v>
      </c>
      <c r="E65" s="1954" t="s">
        <v>651</v>
      </c>
      <c r="F65" s="496">
        <v>17843</v>
      </c>
      <c r="G65" s="352" t="s">
        <v>735</v>
      </c>
    </row>
    <row r="66" spans="1:7" ht="31.15" customHeight="1" x14ac:dyDescent="0.2">
      <c r="A66" s="277"/>
      <c r="B66" s="1954">
        <v>2016</v>
      </c>
      <c r="C66" s="1954" t="s">
        <v>389</v>
      </c>
      <c r="D66" s="1954" t="s">
        <v>734</v>
      </c>
      <c r="E66" s="1954" t="s">
        <v>653</v>
      </c>
      <c r="F66" s="496">
        <v>20508</v>
      </c>
      <c r="G66" s="352" t="s">
        <v>736</v>
      </c>
    </row>
    <row r="67" spans="1:7" ht="31.15" customHeight="1" x14ac:dyDescent="0.2">
      <c r="A67" s="277"/>
      <c r="B67" s="1954">
        <v>2017</v>
      </c>
      <c r="C67" s="1954" t="s">
        <v>391</v>
      </c>
      <c r="D67" s="1954" t="s">
        <v>737</v>
      </c>
      <c r="E67" s="1954" t="s">
        <v>651</v>
      </c>
      <c r="F67" s="496">
        <v>18414</v>
      </c>
      <c r="G67" s="352" t="s">
        <v>738</v>
      </c>
    </row>
    <row r="68" spans="1:7" ht="31.15" customHeight="1" x14ac:dyDescent="0.2">
      <c r="A68" s="277"/>
      <c r="B68" s="1954">
        <v>2017</v>
      </c>
      <c r="C68" s="1954" t="s">
        <v>389</v>
      </c>
      <c r="D68" s="1954" t="s">
        <v>737</v>
      </c>
      <c r="E68" s="1954" t="s">
        <v>653</v>
      </c>
      <c r="F68" s="496">
        <v>21164</v>
      </c>
      <c r="G68" s="352" t="s">
        <v>739</v>
      </c>
    </row>
    <row r="69" spans="1:7" ht="31.15" customHeight="1" x14ac:dyDescent="0.2">
      <c r="A69" s="277"/>
      <c r="B69" s="1954">
        <v>2018</v>
      </c>
      <c r="C69" s="1954" t="s">
        <v>391</v>
      </c>
      <c r="D69" s="1954" t="s">
        <v>740</v>
      </c>
      <c r="E69" s="1954" t="s">
        <v>651</v>
      </c>
      <c r="F69" s="496">
        <v>18874</v>
      </c>
      <c r="G69" s="352" t="s">
        <v>741</v>
      </c>
    </row>
    <row r="70" spans="1:7" ht="31.15" customHeight="1" x14ac:dyDescent="0.2">
      <c r="A70" s="277"/>
      <c r="B70" s="1954">
        <v>2018</v>
      </c>
      <c r="C70" s="1954" t="s">
        <v>389</v>
      </c>
      <c r="D70" s="1954" t="s">
        <v>740</v>
      </c>
      <c r="E70" s="1954" t="s">
        <v>653</v>
      </c>
      <c r="F70" s="496">
        <v>21693</v>
      </c>
      <c r="G70" s="352" t="s">
        <v>742</v>
      </c>
    </row>
    <row r="71" spans="1:7" ht="30.75" customHeight="1" x14ac:dyDescent="0.2">
      <c r="A71" s="277"/>
      <c r="B71" s="1954">
        <v>2019</v>
      </c>
      <c r="C71" s="1954" t="s">
        <v>391</v>
      </c>
      <c r="D71" s="1954" t="s">
        <v>775</v>
      </c>
      <c r="E71" s="1954" t="s">
        <v>651</v>
      </c>
      <c r="F71" s="496">
        <v>19535</v>
      </c>
      <c r="G71" s="352" t="s">
        <v>776</v>
      </c>
    </row>
    <row r="72" spans="1:7" ht="30.75" customHeight="1" x14ac:dyDescent="0.2">
      <c r="A72" s="277"/>
      <c r="B72" s="1954">
        <v>2019</v>
      </c>
      <c r="C72" s="1954" t="s">
        <v>389</v>
      </c>
      <c r="D72" s="1954" t="s">
        <v>775</v>
      </c>
      <c r="E72" s="1954" t="s">
        <v>653</v>
      </c>
      <c r="F72" s="496">
        <v>22452</v>
      </c>
      <c r="G72" s="352" t="s">
        <v>777</v>
      </c>
    </row>
    <row r="73" spans="1:7" ht="30.75" customHeight="1" x14ac:dyDescent="0.2">
      <c r="A73" s="277"/>
      <c r="B73" s="1954">
        <v>2020</v>
      </c>
      <c r="C73" s="1954" t="s">
        <v>391</v>
      </c>
      <c r="D73" s="1954" t="s">
        <v>824</v>
      </c>
      <c r="E73" s="1954" t="s">
        <v>651</v>
      </c>
      <c r="F73" s="496">
        <v>20082</v>
      </c>
      <c r="G73" s="352" t="s">
        <v>825</v>
      </c>
    </row>
    <row r="74" spans="1:7" ht="30.75" customHeight="1" x14ac:dyDescent="0.2">
      <c r="A74" s="277"/>
      <c r="B74" s="1954">
        <v>2020</v>
      </c>
      <c r="C74" s="1954" t="s">
        <v>389</v>
      </c>
      <c r="D74" s="1954" t="s">
        <v>824</v>
      </c>
      <c r="E74" s="1954" t="s">
        <v>653</v>
      </c>
      <c r="F74" s="496">
        <v>23081</v>
      </c>
      <c r="G74" s="352" t="s">
        <v>826</v>
      </c>
    </row>
    <row r="75" spans="1:7" ht="30.75" customHeight="1" x14ac:dyDescent="0.2">
      <c r="A75" s="277"/>
      <c r="B75" s="1954">
        <v>2021</v>
      </c>
      <c r="C75" s="1954" t="s">
        <v>391</v>
      </c>
      <c r="D75" s="1954" t="s">
        <v>863</v>
      </c>
      <c r="E75" s="1954" t="s">
        <v>651</v>
      </c>
      <c r="F75" s="496">
        <v>20624</v>
      </c>
      <c r="G75" s="352" t="s">
        <v>865</v>
      </c>
    </row>
    <row r="76" spans="1:7" ht="30.75" customHeight="1" x14ac:dyDescent="0.2">
      <c r="A76" s="277"/>
      <c r="B76" s="1954">
        <v>2021</v>
      </c>
      <c r="C76" s="1954" t="s">
        <v>389</v>
      </c>
      <c r="D76" s="1954" t="s">
        <v>863</v>
      </c>
      <c r="E76" s="1954" t="s">
        <v>653</v>
      </c>
      <c r="F76" s="496">
        <v>23704</v>
      </c>
      <c r="G76" s="352" t="s">
        <v>864</v>
      </c>
    </row>
    <row r="77" spans="1:7" ht="30.75" customHeight="1" x14ac:dyDescent="0.2">
      <c r="B77" s="1954">
        <v>2022</v>
      </c>
      <c r="C77" s="1954" t="s">
        <v>391</v>
      </c>
      <c r="D77" s="1954" t="s">
        <v>904</v>
      </c>
      <c r="E77" s="1954" t="s">
        <v>651</v>
      </c>
      <c r="F77" s="496">
        <v>21882</v>
      </c>
      <c r="G77" s="352" t="s">
        <v>905</v>
      </c>
    </row>
    <row r="78" spans="1:7" ht="30.75" customHeight="1" x14ac:dyDescent="0.2">
      <c r="B78" s="1954">
        <v>2022</v>
      </c>
      <c r="C78" s="1954" t="s">
        <v>389</v>
      </c>
      <c r="D78" s="1954" t="s">
        <v>904</v>
      </c>
      <c r="E78" s="1954" t="s">
        <v>653</v>
      </c>
      <c r="F78" s="496">
        <v>25150</v>
      </c>
      <c r="G78" s="352" t="s">
        <v>906</v>
      </c>
    </row>
    <row r="79" spans="1:7" x14ac:dyDescent="0.2">
      <c r="G79" s="499"/>
    </row>
    <row r="82" spans="2:2" ht="12.75" x14ac:dyDescent="0.2">
      <c r="B82" s="772"/>
    </row>
  </sheetData>
  <mergeCells count="4">
    <mergeCell ref="B2:G2"/>
    <mergeCell ref="B3:G3"/>
    <mergeCell ref="B4:G4"/>
    <mergeCell ref="B6:C6"/>
  </mergeCells>
  <hyperlinks>
    <hyperlink ref="G41" location="I.__REGIMEN_DE_PENSIONES" display="Volver al Indice" xr:uid="{B64119B2-5786-44C1-8E0D-D39B0852D7A8}"/>
    <hyperlink ref="H2" location="'Capítulo I'!A1" display="Volver" xr:uid="{B5B1E2F0-A492-4862-9726-0BFD93C2F8ED}"/>
  </hyperlinks>
  <pageMargins left="0.70866141732283472" right="0.70866141732283472" top="0.74803149606299213" bottom="0.74803149606299213" header="0.31496062992125984" footer="0.31496062992125984"/>
  <pageSetup scale="81"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0" tint="-0.499984740745262"/>
    <pageSetUpPr fitToPage="1"/>
  </sheetPr>
  <dimension ref="B1:G77"/>
  <sheetViews>
    <sheetView showGridLines="0" zoomScale="90" zoomScaleNormal="90" workbookViewId="0"/>
  </sheetViews>
  <sheetFormatPr baseColWidth="10" defaultRowHeight="15" x14ac:dyDescent="0.2"/>
  <cols>
    <col min="1" max="1" width="18.42578125" style="40" customWidth="1"/>
    <col min="2" max="2" width="11" style="104" customWidth="1"/>
    <col min="3" max="3" width="14.5703125" style="40" customWidth="1"/>
    <col min="4" max="4" width="18.85546875" style="40" customWidth="1"/>
    <col min="5" max="5" width="23.42578125" style="297" customWidth="1"/>
    <col min="6" max="257" width="11.42578125" style="40"/>
    <col min="258" max="258" width="10" style="40" customWidth="1"/>
    <col min="259" max="259" width="13.7109375" style="40" customWidth="1"/>
    <col min="260" max="260" width="16.5703125" style="40" customWidth="1"/>
    <col min="261" max="261" width="23.42578125" style="40" customWidth="1"/>
    <col min="262" max="513" width="11.42578125" style="40"/>
    <col min="514" max="514" width="10" style="40" customWidth="1"/>
    <col min="515" max="515" width="13.7109375" style="40" customWidth="1"/>
    <col min="516" max="516" width="16.5703125" style="40" customWidth="1"/>
    <col min="517" max="517" width="23.42578125" style="40" customWidth="1"/>
    <col min="518" max="769" width="11.42578125" style="40"/>
    <col min="770" max="770" width="10" style="40" customWidth="1"/>
    <col min="771" max="771" width="13.7109375" style="40" customWidth="1"/>
    <col min="772" max="772" width="16.5703125" style="40" customWidth="1"/>
    <col min="773" max="773" width="23.42578125" style="40" customWidth="1"/>
    <col min="774" max="1025" width="11.42578125" style="40"/>
    <col min="1026" max="1026" width="10" style="40" customWidth="1"/>
    <col min="1027" max="1027" width="13.7109375" style="40" customWidth="1"/>
    <col min="1028" max="1028" width="16.5703125" style="40" customWidth="1"/>
    <col min="1029" max="1029" width="23.42578125" style="40" customWidth="1"/>
    <col min="1030" max="1281" width="11.42578125" style="40"/>
    <col min="1282" max="1282" width="10" style="40" customWidth="1"/>
    <col min="1283" max="1283" width="13.7109375" style="40" customWidth="1"/>
    <col min="1284" max="1284" width="16.5703125" style="40" customWidth="1"/>
    <col min="1285" max="1285" width="23.42578125" style="40" customWidth="1"/>
    <col min="1286" max="1537" width="11.42578125" style="40"/>
    <col min="1538" max="1538" width="10" style="40" customWidth="1"/>
    <col min="1539" max="1539" width="13.7109375" style="40" customWidth="1"/>
    <col min="1540" max="1540" width="16.5703125" style="40" customWidth="1"/>
    <col min="1541" max="1541" width="23.42578125" style="40" customWidth="1"/>
    <col min="1542" max="1793" width="11.42578125" style="40"/>
    <col min="1794" max="1794" width="10" style="40" customWidth="1"/>
    <col min="1795" max="1795" width="13.7109375" style="40" customWidth="1"/>
    <col min="1796" max="1796" width="16.5703125" style="40" customWidth="1"/>
    <col min="1797" max="1797" width="23.42578125" style="40" customWidth="1"/>
    <col min="1798" max="2049" width="11.42578125" style="40"/>
    <col min="2050" max="2050" width="10" style="40" customWidth="1"/>
    <col min="2051" max="2051" width="13.7109375" style="40" customWidth="1"/>
    <col min="2052" max="2052" width="16.5703125" style="40" customWidth="1"/>
    <col min="2053" max="2053" width="23.42578125" style="40" customWidth="1"/>
    <col min="2054" max="2305" width="11.42578125" style="40"/>
    <col min="2306" max="2306" width="10" style="40" customWidth="1"/>
    <col min="2307" max="2307" width="13.7109375" style="40" customWidth="1"/>
    <col min="2308" max="2308" width="16.5703125" style="40" customWidth="1"/>
    <col min="2309" max="2309" width="23.42578125" style="40" customWidth="1"/>
    <col min="2310" max="2561" width="11.42578125" style="40"/>
    <col min="2562" max="2562" width="10" style="40" customWidth="1"/>
    <col min="2563" max="2563" width="13.7109375" style="40" customWidth="1"/>
    <col min="2564" max="2564" width="16.5703125" style="40" customWidth="1"/>
    <col min="2565" max="2565" width="23.42578125" style="40" customWidth="1"/>
    <col min="2566" max="2817" width="11.42578125" style="40"/>
    <col min="2818" max="2818" width="10" style="40" customWidth="1"/>
    <col min="2819" max="2819" width="13.7109375" style="40" customWidth="1"/>
    <col min="2820" max="2820" width="16.5703125" style="40" customWidth="1"/>
    <col min="2821" max="2821" width="23.42578125" style="40" customWidth="1"/>
    <col min="2822" max="3073" width="11.42578125" style="40"/>
    <col min="3074" max="3074" width="10" style="40" customWidth="1"/>
    <col min="3075" max="3075" width="13.7109375" style="40" customWidth="1"/>
    <col min="3076" max="3076" width="16.5703125" style="40" customWidth="1"/>
    <col min="3077" max="3077" width="23.42578125" style="40" customWidth="1"/>
    <col min="3078" max="3329" width="11.42578125" style="40"/>
    <col min="3330" max="3330" width="10" style="40" customWidth="1"/>
    <col min="3331" max="3331" width="13.7109375" style="40" customWidth="1"/>
    <col min="3332" max="3332" width="16.5703125" style="40" customWidth="1"/>
    <col min="3333" max="3333" width="23.42578125" style="40" customWidth="1"/>
    <col min="3334" max="3585" width="11.42578125" style="40"/>
    <col min="3586" max="3586" width="10" style="40" customWidth="1"/>
    <col min="3587" max="3587" width="13.7109375" style="40" customWidth="1"/>
    <col min="3588" max="3588" width="16.5703125" style="40" customWidth="1"/>
    <col min="3589" max="3589" width="23.42578125" style="40" customWidth="1"/>
    <col min="3590" max="3841" width="11.42578125" style="40"/>
    <col min="3842" max="3842" width="10" style="40" customWidth="1"/>
    <col min="3843" max="3843" width="13.7109375" style="40" customWidth="1"/>
    <col min="3844" max="3844" width="16.5703125" style="40" customWidth="1"/>
    <col min="3845" max="3845" width="23.42578125" style="40" customWidth="1"/>
    <col min="3846" max="4097" width="11.42578125" style="40"/>
    <col min="4098" max="4098" width="10" style="40" customWidth="1"/>
    <col min="4099" max="4099" width="13.7109375" style="40" customWidth="1"/>
    <col min="4100" max="4100" width="16.5703125" style="40" customWidth="1"/>
    <col min="4101" max="4101" width="23.42578125" style="40" customWidth="1"/>
    <col min="4102" max="4353" width="11.42578125" style="40"/>
    <col min="4354" max="4354" width="10" style="40" customWidth="1"/>
    <col min="4355" max="4355" width="13.7109375" style="40" customWidth="1"/>
    <col min="4356" max="4356" width="16.5703125" style="40" customWidth="1"/>
    <col min="4357" max="4357" width="23.42578125" style="40" customWidth="1"/>
    <col min="4358" max="4609" width="11.42578125" style="40"/>
    <col min="4610" max="4610" width="10" style="40" customWidth="1"/>
    <col min="4611" max="4611" width="13.7109375" style="40" customWidth="1"/>
    <col min="4612" max="4612" width="16.5703125" style="40" customWidth="1"/>
    <col min="4613" max="4613" width="23.42578125" style="40" customWidth="1"/>
    <col min="4614" max="4865" width="11.42578125" style="40"/>
    <col min="4866" max="4866" width="10" style="40" customWidth="1"/>
    <col min="4867" max="4867" width="13.7109375" style="40" customWidth="1"/>
    <col min="4868" max="4868" width="16.5703125" style="40" customWidth="1"/>
    <col min="4869" max="4869" width="23.42578125" style="40" customWidth="1"/>
    <col min="4870" max="5121" width="11.42578125" style="40"/>
    <col min="5122" max="5122" width="10" style="40" customWidth="1"/>
    <col min="5123" max="5123" width="13.7109375" style="40" customWidth="1"/>
    <col min="5124" max="5124" width="16.5703125" style="40" customWidth="1"/>
    <col min="5125" max="5125" width="23.42578125" style="40" customWidth="1"/>
    <col min="5126" max="5377" width="11.42578125" style="40"/>
    <col min="5378" max="5378" width="10" style="40" customWidth="1"/>
    <col min="5379" max="5379" width="13.7109375" style="40" customWidth="1"/>
    <col min="5380" max="5380" width="16.5703125" style="40" customWidth="1"/>
    <col min="5381" max="5381" width="23.42578125" style="40" customWidth="1"/>
    <col min="5382" max="5633" width="11.42578125" style="40"/>
    <col min="5634" max="5634" width="10" style="40" customWidth="1"/>
    <col min="5635" max="5635" width="13.7109375" style="40" customWidth="1"/>
    <col min="5636" max="5636" width="16.5703125" style="40" customWidth="1"/>
    <col min="5637" max="5637" width="23.42578125" style="40" customWidth="1"/>
    <col min="5638" max="5889" width="11.42578125" style="40"/>
    <col min="5890" max="5890" width="10" style="40" customWidth="1"/>
    <col min="5891" max="5891" width="13.7109375" style="40" customWidth="1"/>
    <col min="5892" max="5892" width="16.5703125" style="40" customWidth="1"/>
    <col min="5893" max="5893" width="23.42578125" style="40" customWidth="1"/>
    <col min="5894" max="6145" width="11.42578125" style="40"/>
    <col min="6146" max="6146" width="10" style="40" customWidth="1"/>
    <col min="6147" max="6147" width="13.7109375" style="40" customWidth="1"/>
    <col min="6148" max="6148" width="16.5703125" style="40" customWidth="1"/>
    <col min="6149" max="6149" width="23.42578125" style="40" customWidth="1"/>
    <col min="6150" max="6401" width="11.42578125" style="40"/>
    <col min="6402" max="6402" width="10" style="40" customWidth="1"/>
    <col min="6403" max="6403" width="13.7109375" style="40" customWidth="1"/>
    <col min="6404" max="6404" width="16.5703125" style="40" customWidth="1"/>
    <col min="6405" max="6405" width="23.42578125" style="40" customWidth="1"/>
    <col min="6406" max="6657" width="11.42578125" style="40"/>
    <col min="6658" max="6658" width="10" style="40" customWidth="1"/>
    <col min="6659" max="6659" width="13.7109375" style="40" customWidth="1"/>
    <col min="6660" max="6660" width="16.5703125" style="40" customWidth="1"/>
    <col min="6661" max="6661" width="23.42578125" style="40" customWidth="1"/>
    <col min="6662" max="6913" width="11.42578125" style="40"/>
    <col min="6914" max="6914" width="10" style="40" customWidth="1"/>
    <col min="6915" max="6915" width="13.7109375" style="40" customWidth="1"/>
    <col min="6916" max="6916" width="16.5703125" style="40" customWidth="1"/>
    <col min="6917" max="6917" width="23.42578125" style="40" customWidth="1"/>
    <col min="6918" max="7169" width="11.42578125" style="40"/>
    <col min="7170" max="7170" width="10" style="40" customWidth="1"/>
    <col min="7171" max="7171" width="13.7109375" style="40" customWidth="1"/>
    <col min="7172" max="7172" width="16.5703125" style="40" customWidth="1"/>
    <col min="7173" max="7173" width="23.42578125" style="40" customWidth="1"/>
    <col min="7174" max="7425" width="11.42578125" style="40"/>
    <col min="7426" max="7426" width="10" style="40" customWidth="1"/>
    <col min="7427" max="7427" width="13.7109375" style="40" customWidth="1"/>
    <col min="7428" max="7428" width="16.5703125" style="40" customWidth="1"/>
    <col min="7429" max="7429" width="23.42578125" style="40" customWidth="1"/>
    <col min="7430" max="7681" width="11.42578125" style="40"/>
    <col min="7682" max="7682" width="10" style="40" customWidth="1"/>
    <col min="7683" max="7683" width="13.7109375" style="40" customWidth="1"/>
    <col min="7684" max="7684" width="16.5703125" style="40" customWidth="1"/>
    <col min="7685" max="7685" width="23.42578125" style="40" customWidth="1"/>
    <col min="7686" max="7937" width="11.42578125" style="40"/>
    <col min="7938" max="7938" width="10" style="40" customWidth="1"/>
    <col min="7939" max="7939" width="13.7109375" style="40" customWidth="1"/>
    <col min="7940" max="7940" width="16.5703125" style="40" customWidth="1"/>
    <col min="7941" max="7941" width="23.42578125" style="40" customWidth="1"/>
    <col min="7942" max="8193" width="11.42578125" style="40"/>
    <col min="8194" max="8194" width="10" style="40" customWidth="1"/>
    <col min="8195" max="8195" width="13.7109375" style="40" customWidth="1"/>
    <col min="8196" max="8196" width="16.5703125" style="40" customWidth="1"/>
    <col min="8197" max="8197" width="23.42578125" style="40" customWidth="1"/>
    <col min="8198" max="8449" width="11.42578125" style="40"/>
    <col min="8450" max="8450" width="10" style="40" customWidth="1"/>
    <col min="8451" max="8451" width="13.7109375" style="40" customWidth="1"/>
    <col min="8452" max="8452" width="16.5703125" style="40" customWidth="1"/>
    <col min="8453" max="8453" width="23.42578125" style="40" customWidth="1"/>
    <col min="8454" max="8705" width="11.42578125" style="40"/>
    <col min="8706" max="8706" width="10" style="40" customWidth="1"/>
    <col min="8707" max="8707" width="13.7109375" style="40" customWidth="1"/>
    <col min="8708" max="8708" width="16.5703125" style="40" customWidth="1"/>
    <col min="8709" max="8709" width="23.42578125" style="40" customWidth="1"/>
    <col min="8710" max="8961" width="11.42578125" style="40"/>
    <col min="8962" max="8962" width="10" style="40" customWidth="1"/>
    <col min="8963" max="8963" width="13.7109375" style="40" customWidth="1"/>
    <col min="8964" max="8964" width="16.5703125" style="40" customWidth="1"/>
    <col min="8965" max="8965" width="23.42578125" style="40" customWidth="1"/>
    <col min="8966" max="9217" width="11.42578125" style="40"/>
    <col min="9218" max="9218" width="10" style="40" customWidth="1"/>
    <col min="9219" max="9219" width="13.7109375" style="40" customWidth="1"/>
    <col min="9220" max="9220" width="16.5703125" style="40" customWidth="1"/>
    <col min="9221" max="9221" width="23.42578125" style="40" customWidth="1"/>
    <col min="9222" max="9473" width="11.42578125" style="40"/>
    <col min="9474" max="9474" width="10" style="40" customWidth="1"/>
    <col min="9475" max="9475" width="13.7109375" style="40" customWidth="1"/>
    <col min="9476" max="9476" width="16.5703125" style="40" customWidth="1"/>
    <col min="9477" max="9477" width="23.42578125" style="40" customWidth="1"/>
    <col min="9478" max="9729" width="11.42578125" style="40"/>
    <col min="9730" max="9730" width="10" style="40" customWidth="1"/>
    <col min="9731" max="9731" width="13.7109375" style="40" customWidth="1"/>
    <col min="9732" max="9732" width="16.5703125" style="40" customWidth="1"/>
    <col min="9733" max="9733" width="23.42578125" style="40" customWidth="1"/>
    <col min="9734" max="9985" width="11.42578125" style="40"/>
    <col min="9986" max="9986" width="10" style="40" customWidth="1"/>
    <col min="9987" max="9987" width="13.7109375" style="40" customWidth="1"/>
    <col min="9988" max="9988" width="16.5703125" style="40" customWidth="1"/>
    <col min="9989" max="9989" width="23.42578125" style="40" customWidth="1"/>
    <col min="9990" max="10241" width="11.42578125" style="40"/>
    <col min="10242" max="10242" width="10" style="40" customWidth="1"/>
    <col min="10243" max="10243" width="13.7109375" style="40" customWidth="1"/>
    <col min="10244" max="10244" width="16.5703125" style="40" customWidth="1"/>
    <col min="10245" max="10245" width="23.42578125" style="40" customWidth="1"/>
    <col min="10246" max="10497" width="11.42578125" style="40"/>
    <col min="10498" max="10498" width="10" style="40" customWidth="1"/>
    <col min="10499" max="10499" width="13.7109375" style="40" customWidth="1"/>
    <col min="10500" max="10500" width="16.5703125" style="40" customWidth="1"/>
    <col min="10501" max="10501" width="23.42578125" style="40" customWidth="1"/>
    <col min="10502" max="10753" width="11.42578125" style="40"/>
    <col min="10754" max="10754" width="10" style="40" customWidth="1"/>
    <col min="10755" max="10755" width="13.7109375" style="40" customWidth="1"/>
    <col min="10756" max="10756" width="16.5703125" style="40" customWidth="1"/>
    <col min="10757" max="10757" width="23.42578125" style="40" customWidth="1"/>
    <col min="10758" max="11009" width="11.42578125" style="40"/>
    <col min="11010" max="11010" width="10" style="40" customWidth="1"/>
    <col min="11011" max="11011" width="13.7109375" style="40" customWidth="1"/>
    <col min="11012" max="11012" width="16.5703125" style="40" customWidth="1"/>
    <col min="11013" max="11013" width="23.42578125" style="40" customWidth="1"/>
    <col min="11014" max="11265" width="11.42578125" style="40"/>
    <col min="11266" max="11266" width="10" style="40" customWidth="1"/>
    <col min="11267" max="11267" width="13.7109375" style="40" customWidth="1"/>
    <col min="11268" max="11268" width="16.5703125" style="40" customWidth="1"/>
    <col min="11269" max="11269" width="23.42578125" style="40" customWidth="1"/>
    <col min="11270" max="11521" width="11.42578125" style="40"/>
    <col min="11522" max="11522" width="10" style="40" customWidth="1"/>
    <col min="11523" max="11523" width="13.7109375" style="40" customWidth="1"/>
    <col min="11524" max="11524" width="16.5703125" style="40" customWidth="1"/>
    <col min="11525" max="11525" width="23.42578125" style="40" customWidth="1"/>
    <col min="11526" max="11777" width="11.42578125" style="40"/>
    <col min="11778" max="11778" width="10" style="40" customWidth="1"/>
    <col min="11779" max="11779" width="13.7109375" style="40" customWidth="1"/>
    <col min="11780" max="11780" width="16.5703125" style="40" customWidth="1"/>
    <col min="11781" max="11781" width="23.42578125" style="40" customWidth="1"/>
    <col min="11782" max="12033" width="11.42578125" style="40"/>
    <col min="12034" max="12034" width="10" style="40" customWidth="1"/>
    <col min="12035" max="12035" width="13.7109375" style="40" customWidth="1"/>
    <col min="12036" max="12036" width="16.5703125" style="40" customWidth="1"/>
    <col min="12037" max="12037" width="23.42578125" style="40" customWidth="1"/>
    <col min="12038" max="12289" width="11.42578125" style="40"/>
    <col min="12290" max="12290" width="10" style="40" customWidth="1"/>
    <col min="12291" max="12291" width="13.7109375" style="40" customWidth="1"/>
    <col min="12292" max="12292" width="16.5703125" style="40" customWidth="1"/>
    <col min="12293" max="12293" width="23.42578125" style="40" customWidth="1"/>
    <col min="12294" max="12545" width="11.42578125" style="40"/>
    <col min="12546" max="12546" width="10" style="40" customWidth="1"/>
    <col min="12547" max="12547" width="13.7109375" style="40" customWidth="1"/>
    <col min="12548" max="12548" width="16.5703125" style="40" customWidth="1"/>
    <col min="12549" max="12549" width="23.42578125" style="40" customWidth="1"/>
    <col min="12550" max="12801" width="11.42578125" style="40"/>
    <col min="12802" max="12802" width="10" style="40" customWidth="1"/>
    <col min="12803" max="12803" width="13.7109375" style="40" customWidth="1"/>
    <col min="12804" max="12804" width="16.5703125" style="40" customWidth="1"/>
    <col min="12805" max="12805" width="23.42578125" style="40" customWidth="1"/>
    <col min="12806" max="13057" width="11.42578125" style="40"/>
    <col min="13058" max="13058" width="10" style="40" customWidth="1"/>
    <col min="13059" max="13059" width="13.7109375" style="40" customWidth="1"/>
    <col min="13060" max="13060" width="16.5703125" style="40" customWidth="1"/>
    <col min="13061" max="13061" width="23.42578125" style="40" customWidth="1"/>
    <col min="13062" max="13313" width="11.42578125" style="40"/>
    <col min="13314" max="13314" width="10" style="40" customWidth="1"/>
    <col min="13315" max="13315" width="13.7109375" style="40" customWidth="1"/>
    <col min="13316" max="13316" width="16.5703125" style="40" customWidth="1"/>
    <col min="13317" max="13317" width="23.42578125" style="40" customWidth="1"/>
    <col min="13318" max="13569" width="11.42578125" style="40"/>
    <col min="13570" max="13570" width="10" style="40" customWidth="1"/>
    <col min="13571" max="13571" width="13.7109375" style="40" customWidth="1"/>
    <col min="13572" max="13572" width="16.5703125" style="40" customWidth="1"/>
    <col min="13573" max="13573" width="23.42578125" style="40" customWidth="1"/>
    <col min="13574" max="13825" width="11.42578125" style="40"/>
    <col min="13826" max="13826" width="10" style="40" customWidth="1"/>
    <col min="13827" max="13827" width="13.7109375" style="40" customWidth="1"/>
    <col min="13828" max="13828" width="16.5703125" style="40" customWidth="1"/>
    <col min="13829" max="13829" width="23.42578125" style="40" customWidth="1"/>
    <col min="13830" max="14081" width="11.42578125" style="40"/>
    <col min="14082" max="14082" width="10" style="40" customWidth="1"/>
    <col min="14083" max="14083" width="13.7109375" style="40" customWidth="1"/>
    <col min="14084" max="14084" width="16.5703125" style="40" customWidth="1"/>
    <col min="14085" max="14085" width="23.42578125" style="40" customWidth="1"/>
    <col min="14086" max="14337" width="11.42578125" style="40"/>
    <col min="14338" max="14338" width="10" style="40" customWidth="1"/>
    <col min="14339" max="14339" width="13.7109375" style="40" customWidth="1"/>
    <col min="14340" max="14340" width="16.5703125" style="40" customWidth="1"/>
    <col min="14341" max="14341" width="23.42578125" style="40" customWidth="1"/>
    <col min="14342" max="14593" width="11.42578125" style="40"/>
    <col min="14594" max="14594" width="10" style="40" customWidth="1"/>
    <col min="14595" max="14595" width="13.7109375" style="40" customWidth="1"/>
    <col min="14596" max="14596" width="16.5703125" style="40" customWidth="1"/>
    <col min="14597" max="14597" width="23.42578125" style="40" customWidth="1"/>
    <col min="14598" max="14849" width="11.42578125" style="40"/>
    <col min="14850" max="14850" width="10" style="40" customWidth="1"/>
    <col min="14851" max="14851" width="13.7109375" style="40" customWidth="1"/>
    <col min="14852" max="14852" width="16.5703125" style="40" customWidth="1"/>
    <col min="14853" max="14853" width="23.42578125" style="40" customWidth="1"/>
    <col min="14854" max="15105" width="11.42578125" style="40"/>
    <col min="15106" max="15106" width="10" style="40" customWidth="1"/>
    <col min="15107" max="15107" width="13.7109375" style="40" customWidth="1"/>
    <col min="15108" max="15108" width="16.5703125" style="40" customWidth="1"/>
    <col min="15109" max="15109" width="23.42578125" style="40" customWidth="1"/>
    <col min="15110" max="15361" width="11.42578125" style="40"/>
    <col min="15362" max="15362" width="10" style="40" customWidth="1"/>
    <col min="15363" max="15363" width="13.7109375" style="40" customWidth="1"/>
    <col min="15364" max="15364" width="16.5703125" style="40" customWidth="1"/>
    <col min="15365" max="15365" width="23.42578125" style="40" customWidth="1"/>
    <col min="15366" max="15617" width="11.42578125" style="40"/>
    <col min="15618" max="15618" width="10" style="40" customWidth="1"/>
    <col min="15619" max="15619" width="13.7109375" style="40" customWidth="1"/>
    <col min="15620" max="15620" width="16.5703125" style="40" customWidth="1"/>
    <col min="15621" max="15621" width="23.42578125" style="40" customWidth="1"/>
    <col min="15622" max="15873" width="11.42578125" style="40"/>
    <col min="15874" max="15874" width="10" style="40" customWidth="1"/>
    <col min="15875" max="15875" width="13.7109375" style="40" customWidth="1"/>
    <col min="15876" max="15876" width="16.5703125" style="40" customWidth="1"/>
    <col min="15877" max="15877" width="23.42578125" style="40" customWidth="1"/>
    <col min="15878" max="16129" width="11.42578125" style="40"/>
    <col min="16130" max="16130" width="10" style="40" customWidth="1"/>
    <col min="16131" max="16131" width="13.7109375" style="40" customWidth="1"/>
    <col min="16132" max="16132" width="16.5703125" style="40" customWidth="1"/>
    <col min="16133" max="16133" width="23.42578125" style="40" customWidth="1"/>
    <col min="16134" max="16384" width="11.42578125" style="40"/>
  </cols>
  <sheetData>
    <row r="1" spans="2:7" s="518" customFormat="1" ht="42.95" customHeight="1" x14ac:dyDescent="0.2">
      <c r="B1" s="104"/>
      <c r="E1" s="519"/>
    </row>
    <row r="2" spans="2:7" ht="21" customHeight="1" x14ac:dyDescent="0.2">
      <c r="B2" s="1984" t="s">
        <v>743</v>
      </c>
      <c r="C2" s="1984"/>
      <c r="D2" s="1984"/>
      <c r="E2" s="1984"/>
      <c r="F2" s="875" t="s">
        <v>751</v>
      </c>
    </row>
    <row r="3" spans="2:7" ht="36" customHeight="1" x14ac:dyDescent="0.2">
      <c r="B3" s="2171" t="s">
        <v>744</v>
      </c>
      <c r="C3" s="2171"/>
      <c r="D3" s="2172"/>
      <c r="E3" s="2173"/>
    </row>
    <row r="4" spans="2:7" ht="16.5" thickBot="1" x14ac:dyDescent="0.25">
      <c r="B4" s="2026" t="s">
        <v>885</v>
      </c>
      <c r="C4" s="2026"/>
      <c r="D4" s="2026"/>
      <c r="E4" s="2026"/>
    </row>
    <row r="5" spans="2:7" x14ac:dyDescent="0.2">
      <c r="B5" s="326"/>
      <c r="C5" s="89"/>
      <c r="D5" s="89"/>
      <c r="E5" s="500"/>
    </row>
    <row r="6" spans="2:7" ht="26.25" customHeight="1" x14ac:dyDescent="0.2">
      <c r="B6" s="2174" t="s">
        <v>745</v>
      </c>
      <c r="C6" s="2175"/>
      <c r="D6" s="541" t="s">
        <v>447</v>
      </c>
      <c r="E6" s="542" t="s">
        <v>648</v>
      </c>
    </row>
    <row r="7" spans="2:7" ht="24.95" customHeight="1" x14ac:dyDescent="0.2">
      <c r="B7" s="501">
        <v>1997</v>
      </c>
      <c r="C7" s="501" t="s">
        <v>385</v>
      </c>
      <c r="D7" s="501" t="s">
        <v>677</v>
      </c>
      <c r="E7" s="502">
        <v>22000</v>
      </c>
    </row>
    <row r="8" spans="2:7" ht="24.95" customHeight="1" x14ac:dyDescent="0.2">
      <c r="B8" s="503">
        <v>1998</v>
      </c>
      <c r="C8" s="503" t="s">
        <v>385</v>
      </c>
      <c r="D8" s="503" t="s">
        <v>680</v>
      </c>
      <c r="E8" s="504">
        <v>24090</v>
      </c>
      <c r="F8" s="505"/>
      <c r="G8" s="506"/>
    </row>
    <row r="9" spans="2:7" ht="24.95" customHeight="1" x14ac:dyDescent="0.2">
      <c r="B9" s="503">
        <v>1999</v>
      </c>
      <c r="C9" s="503" t="s">
        <v>396</v>
      </c>
      <c r="D9" s="503" t="s">
        <v>683</v>
      </c>
      <c r="E9" s="504">
        <v>25126</v>
      </c>
      <c r="F9" s="505"/>
      <c r="G9" s="506"/>
    </row>
    <row r="10" spans="2:7" ht="24.95" customHeight="1" x14ac:dyDescent="0.2">
      <c r="B10" s="503">
        <v>2000</v>
      </c>
      <c r="C10" s="503" t="s">
        <v>396</v>
      </c>
      <c r="D10" s="503" t="s">
        <v>686</v>
      </c>
      <c r="E10" s="504">
        <v>26357</v>
      </c>
      <c r="F10" s="505"/>
      <c r="G10" s="506"/>
    </row>
    <row r="11" spans="2:7" ht="24.95" customHeight="1" x14ac:dyDescent="0.2">
      <c r="B11" s="503">
        <v>2001</v>
      </c>
      <c r="C11" s="503" t="s">
        <v>396</v>
      </c>
      <c r="D11" s="503" t="s">
        <v>688</v>
      </c>
      <c r="E11" s="504">
        <v>27490</v>
      </c>
      <c r="F11" s="505"/>
      <c r="G11" s="506"/>
    </row>
    <row r="12" spans="2:7" ht="24.95" customHeight="1" x14ac:dyDescent="0.2">
      <c r="B12" s="503">
        <v>2002</v>
      </c>
      <c r="C12" s="503" t="s">
        <v>396</v>
      </c>
      <c r="D12" s="503" t="s">
        <v>691</v>
      </c>
      <c r="E12" s="504">
        <v>28727</v>
      </c>
      <c r="F12" s="505"/>
      <c r="G12" s="506"/>
    </row>
    <row r="13" spans="2:7" ht="24.95" customHeight="1" x14ac:dyDescent="0.2">
      <c r="B13" s="503">
        <v>2003</v>
      </c>
      <c r="C13" s="503" t="s">
        <v>396</v>
      </c>
      <c r="D13" s="503" t="s">
        <v>694</v>
      </c>
      <c r="E13" s="504">
        <v>29589</v>
      </c>
      <c r="F13" s="505"/>
      <c r="G13" s="506"/>
    </row>
    <row r="14" spans="2:7" ht="24.95" customHeight="1" x14ac:dyDescent="0.2">
      <c r="B14" s="503">
        <v>2004</v>
      </c>
      <c r="C14" s="503" t="s">
        <v>396</v>
      </c>
      <c r="D14" s="503" t="s">
        <v>697</v>
      </c>
      <c r="E14" s="504">
        <v>30240</v>
      </c>
      <c r="F14" s="505"/>
      <c r="G14" s="506"/>
    </row>
    <row r="15" spans="2:7" ht="24.95" customHeight="1" x14ac:dyDescent="0.2">
      <c r="B15" s="503">
        <v>2005</v>
      </c>
      <c r="C15" s="503" t="s">
        <v>396</v>
      </c>
      <c r="D15" s="503" t="s">
        <v>746</v>
      </c>
      <c r="E15" s="504">
        <v>31298</v>
      </c>
      <c r="F15" s="505"/>
      <c r="G15" s="506"/>
    </row>
    <row r="16" spans="2:7" ht="24.95" customHeight="1" x14ac:dyDescent="0.2">
      <c r="B16" s="503">
        <v>2006</v>
      </c>
      <c r="C16" s="503" t="s">
        <v>396</v>
      </c>
      <c r="D16" s="503" t="s">
        <v>708</v>
      </c>
      <c r="E16" s="504">
        <v>32862</v>
      </c>
      <c r="F16" s="505"/>
      <c r="G16" s="506"/>
    </row>
    <row r="17" spans="2:7" ht="22.5" customHeight="1" x14ac:dyDescent="0.2">
      <c r="B17" s="503">
        <v>2007</v>
      </c>
      <c r="C17" s="503" t="s">
        <v>396</v>
      </c>
      <c r="D17" s="503" t="s">
        <v>711</v>
      </c>
      <c r="E17" s="504">
        <v>34571</v>
      </c>
      <c r="F17" s="505"/>
      <c r="G17" s="506"/>
    </row>
    <row r="18" spans="2:7" ht="22.5" customHeight="1" x14ac:dyDescent="0.2">
      <c r="B18" s="503">
        <v>2008</v>
      </c>
      <c r="C18" s="503" t="s">
        <v>396</v>
      </c>
      <c r="D18" s="503" t="s">
        <v>714</v>
      </c>
      <c r="E18" s="504">
        <v>36956</v>
      </c>
      <c r="F18" s="505"/>
      <c r="G18" s="506"/>
    </row>
    <row r="19" spans="2:7" ht="27" customHeight="1" x14ac:dyDescent="0.2">
      <c r="B19" s="503">
        <v>2009</v>
      </c>
      <c r="C19" s="503" t="s">
        <v>396</v>
      </c>
      <c r="D19" s="503" t="s">
        <v>717</v>
      </c>
      <c r="E19" s="504">
        <v>40652</v>
      </c>
      <c r="F19" s="505"/>
      <c r="G19" s="506"/>
    </row>
    <row r="20" spans="2:7" ht="26.25" customHeight="1" x14ac:dyDescent="0.2">
      <c r="B20" s="503">
        <v>2010</v>
      </c>
      <c r="C20" s="503" t="s">
        <v>396</v>
      </c>
      <c r="D20" s="503" t="s">
        <v>720</v>
      </c>
      <c r="E20" s="504">
        <v>42481</v>
      </c>
      <c r="F20" s="505"/>
      <c r="G20" s="506"/>
    </row>
    <row r="21" spans="2:7" ht="26.25" customHeight="1" x14ac:dyDescent="0.2">
      <c r="B21" s="503">
        <v>2011</v>
      </c>
      <c r="C21" s="503" t="s">
        <v>396</v>
      </c>
      <c r="D21" s="503" t="s">
        <v>723</v>
      </c>
      <c r="E21" s="504">
        <v>44265</v>
      </c>
      <c r="F21" s="505"/>
      <c r="G21" s="506"/>
    </row>
    <row r="22" spans="2:7" ht="22.5" customHeight="1" x14ac:dyDescent="0.2">
      <c r="B22" s="503">
        <v>2012</v>
      </c>
      <c r="C22" s="503" t="s">
        <v>396</v>
      </c>
      <c r="D22" s="503" t="s">
        <v>726</v>
      </c>
      <c r="E22" s="504">
        <v>47250</v>
      </c>
      <c r="F22" s="505"/>
      <c r="G22" s="506"/>
    </row>
    <row r="23" spans="2:7" ht="24" customHeight="1" x14ac:dyDescent="0.2">
      <c r="B23" s="503">
        <v>2013</v>
      </c>
      <c r="C23" s="503" t="s">
        <v>396</v>
      </c>
      <c r="D23" s="503" t="s">
        <v>747</v>
      </c>
      <c r="E23" s="504">
        <v>49500</v>
      </c>
      <c r="F23" s="505"/>
      <c r="G23" s="506"/>
    </row>
    <row r="24" spans="2:7" s="327" customFormat="1" ht="27" customHeight="1" x14ac:dyDescent="0.2">
      <c r="B24" s="503">
        <v>2014</v>
      </c>
      <c r="C24" s="503" t="s">
        <v>396</v>
      </c>
      <c r="D24" s="503" t="s">
        <v>747</v>
      </c>
      <c r="E24" s="507">
        <v>51975</v>
      </c>
      <c r="F24" s="508"/>
      <c r="G24" s="509"/>
    </row>
    <row r="25" spans="2:7" s="327" customFormat="1" ht="28.5" customHeight="1" x14ac:dyDescent="0.2">
      <c r="B25" s="503">
        <v>2015</v>
      </c>
      <c r="C25" s="503" t="s">
        <v>396</v>
      </c>
      <c r="D25" s="503" t="s">
        <v>748</v>
      </c>
      <c r="E25" s="507">
        <v>55094</v>
      </c>
      <c r="F25" s="508"/>
      <c r="G25" s="509"/>
    </row>
    <row r="26" spans="2:7" s="327" customFormat="1" ht="28.5" customHeight="1" x14ac:dyDescent="0.2">
      <c r="B26" s="503">
        <v>2016</v>
      </c>
      <c r="C26" s="503" t="s">
        <v>396</v>
      </c>
      <c r="D26" s="503" t="s">
        <v>749</v>
      </c>
      <c r="E26" s="507">
        <v>59188</v>
      </c>
      <c r="F26" s="508"/>
      <c r="G26" s="509"/>
    </row>
    <row r="27" spans="2:7" s="327" customFormat="1" ht="28.5" customHeight="1" x14ac:dyDescent="0.2">
      <c r="B27" s="503">
        <v>2017</v>
      </c>
      <c r="C27" s="503" t="s">
        <v>396</v>
      </c>
      <c r="D27" s="503" t="s">
        <v>740</v>
      </c>
      <c r="E27" s="507">
        <v>60668</v>
      </c>
      <c r="F27" s="508"/>
      <c r="G27" s="509"/>
    </row>
    <row r="28" spans="2:7" s="327" customFormat="1" ht="28.5" customHeight="1" x14ac:dyDescent="0.2">
      <c r="B28" s="503">
        <v>2018</v>
      </c>
      <c r="C28" s="503" t="s">
        <v>396</v>
      </c>
      <c r="D28" s="503" t="s">
        <v>775</v>
      </c>
      <c r="E28" s="507">
        <v>62791</v>
      </c>
      <c r="F28" s="508"/>
      <c r="G28" s="509"/>
    </row>
    <row r="29" spans="2:7" s="327" customFormat="1" ht="28.5" customHeight="1" x14ac:dyDescent="0.2">
      <c r="B29" s="503">
        <v>2019</v>
      </c>
      <c r="C29" s="503" t="s">
        <v>396</v>
      </c>
      <c r="D29" s="503" t="s">
        <v>824</v>
      </c>
      <c r="E29" s="507">
        <v>64549</v>
      </c>
      <c r="F29" s="508"/>
      <c r="G29" s="509"/>
    </row>
    <row r="30" spans="2:7" s="327" customFormat="1" ht="28.5" customHeight="1" x14ac:dyDescent="0.2">
      <c r="B30" s="503">
        <v>2020</v>
      </c>
      <c r="C30" s="503" t="s">
        <v>396</v>
      </c>
      <c r="D30" s="503" t="s">
        <v>863</v>
      </c>
      <c r="E30" s="507">
        <v>66292</v>
      </c>
      <c r="F30" s="508"/>
      <c r="G30" s="509"/>
    </row>
    <row r="31" spans="2:7" s="327" customFormat="1" ht="28.5" customHeight="1" x14ac:dyDescent="0.2">
      <c r="B31" s="503">
        <v>2021</v>
      </c>
      <c r="C31" s="503" t="s">
        <v>396</v>
      </c>
      <c r="D31" s="503" t="s">
        <v>904</v>
      </c>
      <c r="E31" s="507">
        <v>70336</v>
      </c>
      <c r="F31" s="508"/>
      <c r="G31" s="509"/>
    </row>
    <row r="32" spans="2:7" s="327" customFormat="1" x14ac:dyDescent="0.2">
      <c r="B32" s="510"/>
      <c r="C32" s="491"/>
      <c r="D32" s="491"/>
      <c r="E32" s="511"/>
      <c r="F32" s="508"/>
      <c r="G32" s="509"/>
    </row>
    <row r="33" spans="2:7" s="327" customFormat="1" x14ac:dyDescent="0.2">
      <c r="B33" s="510"/>
      <c r="C33" s="491"/>
      <c r="D33" s="491"/>
      <c r="E33" s="498"/>
      <c r="F33" s="508"/>
      <c r="G33" s="509"/>
    </row>
    <row r="34" spans="2:7" s="327" customFormat="1" x14ac:dyDescent="0.2">
      <c r="B34" s="510"/>
      <c r="C34" s="491"/>
      <c r="D34" s="491"/>
      <c r="E34" s="498"/>
      <c r="F34" s="508"/>
      <c r="G34" s="509"/>
    </row>
    <row r="35" spans="2:7" s="327" customFormat="1" x14ac:dyDescent="0.2">
      <c r="B35" s="510"/>
      <c r="C35" s="491"/>
      <c r="D35" s="491"/>
      <c r="E35" s="498"/>
      <c r="F35" s="508"/>
      <c r="G35" s="509"/>
    </row>
    <row r="36" spans="2:7" s="327" customFormat="1" x14ac:dyDescent="0.2">
      <c r="B36" s="510"/>
      <c r="C36" s="491"/>
      <c r="D36" s="491"/>
      <c r="E36" s="498"/>
      <c r="F36" s="508"/>
      <c r="G36" s="509"/>
    </row>
    <row r="37" spans="2:7" s="327" customFormat="1" x14ac:dyDescent="0.2">
      <c r="B37" s="341"/>
      <c r="C37" s="491"/>
      <c r="D37" s="491"/>
      <c r="E37" s="499"/>
      <c r="F37" s="508"/>
      <c r="G37" s="509"/>
    </row>
    <row r="38" spans="2:7" s="327" customFormat="1" x14ac:dyDescent="0.2">
      <c r="B38" s="510"/>
      <c r="C38" s="491"/>
      <c r="D38" s="491"/>
      <c r="E38" s="499"/>
      <c r="F38" s="508"/>
      <c r="G38" s="509"/>
    </row>
    <row r="39" spans="2:7" s="327" customFormat="1" x14ac:dyDescent="0.2">
      <c r="B39" s="510"/>
      <c r="C39" s="491"/>
      <c r="D39" s="491"/>
      <c r="E39" s="512"/>
      <c r="F39" s="508"/>
      <c r="G39" s="509"/>
    </row>
    <row r="40" spans="2:7" s="327" customFormat="1" x14ac:dyDescent="0.2">
      <c r="B40" s="510"/>
      <c r="C40" s="491"/>
      <c r="D40" s="491"/>
      <c r="E40" s="512"/>
      <c r="F40" s="508"/>
      <c r="G40" s="509"/>
    </row>
    <row r="41" spans="2:7" s="327" customFormat="1" x14ac:dyDescent="0.2">
      <c r="B41" s="510"/>
      <c r="C41" s="491"/>
      <c r="D41" s="491"/>
      <c r="E41" s="512"/>
      <c r="F41" s="508"/>
      <c r="G41" s="509"/>
    </row>
    <row r="42" spans="2:7" s="327" customFormat="1" x14ac:dyDescent="0.2">
      <c r="B42" s="510"/>
      <c r="C42" s="491"/>
      <c r="D42" s="491"/>
      <c r="E42" s="512"/>
      <c r="F42" s="508"/>
      <c r="G42" s="509"/>
    </row>
    <row r="43" spans="2:7" s="327" customFormat="1" x14ac:dyDescent="0.2">
      <c r="B43" s="510"/>
      <c r="C43" s="491"/>
      <c r="D43" s="491"/>
      <c r="E43" s="512"/>
      <c r="F43" s="508"/>
      <c r="G43" s="509"/>
    </row>
    <row r="44" spans="2:7" s="327" customFormat="1" x14ac:dyDescent="0.2">
      <c r="B44" s="510"/>
      <c r="C44" s="491"/>
      <c r="D44" s="491"/>
      <c r="E44" s="512"/>
      <c r="F44" s="508"/>
      <c r="G44" s="509"/>
    </row>
    <row r="45" spans="2:7" s="327" customFormat="1" x14ac:dyDescent="0.2">
      <c r="B45" s="510"/>
      <c r="C45" s="491"/>
      <c r="D45" s="491"/>
      <c r="E45" s="512"/>
      <c r="F45" s="508"/>
      <c r="G45" s="509"/>
    </row>
    <row r="46" spans="2:7" s="327" customFormat="1" x14ac:dyDescent="0.2">
      <c r="B46" s="510"/>
      <c r="C46" s="491"/>
      <c r="D46" s="491"/>
      <c r="E46" s="512"/>
      <c r="F46" s="508"/>
      <c r="G46" s="509"/>
    </row>
    <row r="47" spans="2:7" s="327" customFormat="1" x14ac:dyDescent="0.2">
      <c r="B47" s="510"/>
      <c r="C47" s="491"/>
      <c r="D47" s="491"/>
      <c r="E47" s="512"/>
      <c r="F47" s="508"/>
      <c r="G47" s="509"/>
    </row>
    <row r="48" spans="2:7" s="327" customFormat="1" x14ac:dyDescent="0.2">
      <c r="B48" s="510"/>
      <c r="C48" s="491"/>
      <c r="D48" s="491"/>
      <c r="E48" s="512"/>
      <c r="F48" s="508"/>
      <c r="G48" s="509"/>
    </row>
    <row r="49" spans="2:7" s="327" customFormat="1" x14ac:dyDescent="0.2">
      <c r="B49" s="510"/>
      <c r="C49" s="491"/>
      <c r="D49" s="491"/>
      <c r="E49" s="512"/>
      <c r="F49" s="508"/>
      <c r="G49" s="509"/>
    </row>
    <row r="50" spans="2:7" s="327" customFormat="1" ht="15.75" x14ac:dyDescent="0.25">
      <c r="B50" s="325"/>
      <c r="E50" s="497"/>
      <c r="F50" s="513"/>
    </row>
    <row r="51" spans="2:7" s="327" customFormat="1" ht="15.75" x14ac:dyDescent="0.25">
      <c r="B51" s="325"/>
      <c r="E51" s="497"/>
      <c r="F51" s="513"/>
    </row>
    <row r="52" spans="2:7" s="327" customFormat="1" ht="15.75" x14ac:dyDescent="0.25">
      <c r="B52" s="325"/>
      <c r="E52" s="497"/>
      <c r="F52" s="513"/>
    </row>
    <row r="53" spans="2:7" s="327" customFormat="1" x14ac:dyDescent="0.2">
      <c r="B53" s="510"/>
      <c r="C53" s="491"/>
      <c r="D53" s="491"/>
      <c r="E53" s="512"/>
      <c r="F53" s="508"/>
      <c r="G53" s="509"/>
    </row>
    <row r="54" spans="2:7" s="327" customFormat="1" x14ac:dyDescent="0.2">
      <c r="B54" s="510"/>
      <c r="C54" s="491"/>
      <c r="D54" s="491"/>
      <c r="E54" s="512"/>
      <c r="F54" s="508"/>
      <c r="G54" s="509"/>
    </row>
    <row r="55" spans="2:7" s="327" customFormat="1" x14ac:dyDescent="0.2">
      <c r="B55" s="510"/>
      <c r="C55" s="491"/>
      <c r="D55" s="491"/>
      <c r="E55" s="512"/>
      <c r="F55" s="508"/>
      <c r="G55" s="509"/>
    </row>
    <row r="56" spans="2:7" s="327" customFormat="1" x14ac:dyDescent="0.2">
      <c r="B56" s="510"/>
      <c r="C56" s="491"/>
      <c r="D56" s="491"/>
      <c r="E56" s="512"/>
      <c r="F56" s="508"/>
      <c r="G56" s="509"/>
    </row>
    <row r="57" spans="2:7" s="327" customFormat="1" x14ac:dyDescent="0.2">
      <c r="B57" s="510"/>
      <c r="C57" s="491"/>
      <c r="D57" s="491"/>
      <c r="E57" s="512"/>
      <c r="F57" s="508"/>
      <c r="G57" s="509"/>
    </row>
    <row r="58" spans="2:7" s="327" customFormat="1" x14ac:dyDescent="0.2">
      <c r="B58" s="510"/>
      <c r="C58" s="491"/>
      <c r="D58" s="491"/>
      <c r="E58" s="512"/>
      <c r="F58" s="508"/>
      <c r="G58" s="509"/>
    </row>
    <row r="59" spans="2:7" s="327" customFormat="1" x14ac:dyDescent="0.2">
      <c r="B59" s="510"/>
      <c r="C59" s="491"/>
      <c r="D59" s="491"/>
      <c r="E59" s="512"/>
      <c r="F59" s="508"/>
      <c r="G59" s="509"/>
    </row>
    <row r="60" spans="2:7" s="327" customFormat="1" x14ac:dyDescent="0.2">
      <c r="B60" s="510"/>
      <c r="C60" s="491"/>
      <c r="D60" s="491"/>
      <c r="E60" s="512"/>
      <c r="F60" s="508"/>
      <c r="G60" s="509"/>
    </row>
    <row r="61" spans="2:7" s="327" customFormat="1" x14ac:dyDescent="0.2">
      <c r="B61" s="510"/>
      <c r="C61" s="491"/>
      <c r="D61" s="491"/>
      <c r="E61" s="512"/>
      <c r="F61" s="508"/>
      <c r="G61" s="509"/>
    </row>
    <row r="62" spans="2:7" s="327" customFormat="1" x14ac:dyDescent="0.2">
      <c r="B62" s="510"/>
      <c r="C62" s="491"/>
      <c r="D62" s="491"/>
      <c r="E62" s="512"/>
      <c r="F62" s="508"/>
      <c r="G62" s="509"/>
    </row>
    <row r="63" spans="2:7" s="327" customFormat="1" x14ac:dyDescent="0.2">
      <c r="B63" s="510"/>
      <c r="C63" s="491"/>
      <c r="D63" s="491"/>
      <c r="E63" s="512"/>
      <c r="F63" s="508"/>
      <c r="G63" s="509"/>
    </row>
    <row r="64" spans="2:7" s="327" customFormat="1" x14ac:dyDescent="0.2">
      <c r="B64" s="510"/>
      <c r="C64" s="491"/>
      <c r="D64" s="491"/>
      <c r="E64" s="512"/>
      <c r="F64" s="508"/>
      <c r="G64" s="509"/>
    </row>
    <row r="65" spans="2:7" s="327" customFormat="1" x14ac:dyDescent="0.2">
      <c r="B65" s="510"/>
      <c r="C65" s="491"/>
      <c r="D65" s="491"/>
      <c r="E65" s="512"/>
      <c r="F65" s="508"/>
      <c r="G65" s="509"/>
    </row>
    <row r="66" spans="2:7" s="327" customFormat="1" x14ac:dyDescent="0.2">
      <c r="B66" s="510"/>
      <c r="C66" s="491"/>
      <c r="D66" s="491"/>
      <c r="E66" s="512"/>
      <c r="F66" s="508"/>
      <c r="G66" s="509"/>
    </row>
    <row r="67" spans="2:7" s="327" customFormat="1" x14ac:dyDescent="0.2">
      <c r="B67" s="510"/>
      <c r="C67" s="491"/>
      <c r="D67" s="491"/>
      <c r="E67" s="512"/>
      <c r="F67" s="508"/>
      <c r="G67" s="509"/>
    </row>
    <row r="68" spans="2:7" s="327" customFormat="1" x14ac:dyDescent="0.2">
      <c r="B68" s="510"/>
      <c r="C68" s="491"/>
      <c r="D68" s="491"/>
      <c r="E68" s="512"/>
      <c r="F68" s="508"/>
      <c r="G68" s="509"/>
    </row>
    <row r="69" spans="2:7" s="327" customFormat="1" x14ac:dyDescent="0.2">
      <c r="B69" s="325"/>
      <c r="E69" s="497"/>
    </row>
    <row r="70" spans="2:7" s="327" customFormat="1" x14ac:dyDescent="0.2">
      <c r="B70" s="325"/>
      <c r="E70" s="497"/>
    </row>
    <row r="71" spans="2:7" s="327" customFormat="1" x14ac:dyDescent="0.2">
      <c r="B71" s="325"/>
      <c r="E71" s="497"/>
    </row>
    <row r="72" spans="2:7" s="327" customFormat="1" x14ac:dyDescent="0.2">
      <c r="B72" s="325"/>
      <c r="E72" s="497"/>
    </row>
    <row r="73" spans="2:7" s="327" customFormat="1" x14ac:dyDescent="0.2">
      <c r="B73" s="325"/>
      <c r="E73" s="497"/>
    </row>
    <row r="74" spans="2:7" s="327" customFormat="1" x14ac:dyDescent="0.2">
      <c r="B74" s="325"/>
      <c r="E74" s="497"/>
    </row>
    <row r="75" spans="2:7" s="327" customFormat="1" x14ac:dyDescent="0.2">
      <c r="B75" s="325"/>
      <c r="E75" s="497"/>
    </row>
    <row r="76" spans="2:7" s="327" customFormat="1" x14ac:dyDescent="0.2">
      <c r="B76" s="325"/>
      <c r="E76" s="497"/>
    </row>
    <row r="77" spans="2:7" s="327" customFormat="1" x14ac:dyDescent="0.2">
      <c r="B77" s="325"/>
      <c r="E77" s="497"/>
    </row>
  </sheetData>
  <mergeCells count="4">
    <mergeCell ref="B2:E2"/>
    <mergeCell ref="B3:E3"/>
    <mergeCell ref="B4:E4"/>
    <mergeCell ref="B6:C6"/>
  </mergeCells>
  <hyperlinks>
    <hyperlink ref="F2" location="'Capítulo I'!A1" display="Volver" xr:uid="{00000000-0004-0000-3900-000000000000}"/>
  </hyperlinks>
  <pageMargins left="0.70866141732283472" right="0.70866141732283472" top="0.74803149606299213" bottom="0.74803149606299213" header="0.31496062992125984" footer="0.31496062992125984"/>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DCBE3-111B-4D0D-BC83-9513D78F8CA3}">
  <sheetPr>
    <tabColor theme="1"/>
  </sheetPr>
  <dimension ref="B1:D33"/>
  <sheetViews>
    <sheetView showGridLines="0" zoomScale="90" zoomScaleNormal="90" workbookViewId="0">
      <selection activeCell="B1" sqref="B1"/>
    </sheetView>
  </sheetViews>
  <sheetFormatPr baseColWidth="10" defaultRowHeight="15" x14ac:dyDescent="0.25"/>
  <cols>
    <col min="1" max="1" width="18.140625" style="638" customWidth="1"/>
    <col min="2" max="2" width="11.42578125" style="517"/>
    <col min="3" max="3" width="161.85546875" style="638" customWidth="1"/>
    <col min="4" max="4" width="12.28515625" style="638" customWidth="1"/>
    <col min="5" max="16384" width="11.42578125" style="638"/>
  </cols>
  <sheetData>
    <row r="1" spans="2:4" ht="42.95" customHeight="1" x14ac:dyDescent="0.35">
      <c r="C1" s="997" t="s">
        <v>928</v>
      </c>
    </row>
    <row r="2" spans="2:4" ht="23.25" customHeight="1" x14ac:dyDescent="0.25">
      <c r="C2" s="998"/>
      <c r="D2" s="3" t="s">
        <v>751</v>
      </c>
    </row>
    <row r="3" spans="2:4" ht="21" x14ac:dyDescent="0.25">
      <c r="C3" s="999" t="s">
        <v>929</v>
      </c>
    </row>
    <row r="4" spans="2:4" ht="29.25" customHeight="1" x14ac:dyDescent="0.25">
      <c r="B4" s="517" t="s">
        <v>750</v>
      </c>
    </row>
    <row r="5" spans="2:4" x14ac:dyDescent="0.25">
      <c r="B5" s="524">
        <v>66</v>
      </c>
      <c r="C5" s="1000" t="s">
        <v>930</v>
      </c>
    </row>
    <row r="6" spans="2:4" x14ac:dyDescent="0.25">
      <c r="B6" s="524">
        <v>67</v>
      </c>
      <c r="C6" s="1000" t="s">
        <v>931</v>
      </c>
    </row>
    <row r="7" spans="2:4" x14ac:dyDescent="0.25">
      <c r="B7" s="524">
        <v>68</v>
      </c>
      <c r="C7" s="1000" t="s">
        <v>932</v>
      </c>
    </row>
    <row r="8" spans="2:4" x14ac:dyDescent="0.25">
      <c r="B8" s="524">
        <v>69</v>
      </c>
      <c r="C8" s="1000" t="s">
        <v>933</v>
      </c>
    </row>
    <row r="9" spans="2:4" x14ac:dyDescent="0.25">
      <c r="B9" s="524">
        <v>70</v>
      </c>
      <c r="C9" s="1000" t="s">
        <v>934</v>
      </c>
    </row>
    <row r="10" spans="2:4" x14ac:dyDescent="0.25">
      <c r="B10" s="524">
        <v>71</v>
      </c>
      <c r="C10" s="1000" t="s">
        <v>935</v>
      </c>
    </row>
    <row r="11" spans="2:4" x14ac:dyDescent="0.25">
      <c r="B11" s="524">
        <v>72</v>
      </c>
      <c r="C11" s="1000" t="s">
        <v>936</v>
      </c>
    </row>
    <row r="12" spans="2:4" x14ac:dyDescent="0.25">
      <c r="B12" s="524">
        <v>73</v>
      </c>
      <c r="C12" s="1000" t="s">
        <v>937</v>
      </c>
    </row>
    <row r="13" spans="2:4" x14ac:dyDescent="0.25">
      <c r="B13" s="524">
        <v>74</v>
      </c>
      <c r="C13" s="1000" t="s">
        <v>938</v>
      </c>
    </row>
    <row r="14" spans="2:4" x14ac:dyDescent="0.25">
      <c r="B14" s="524">
        <v>75</v>
      </c>
      <c r="C14" s="1000" t="s">
        <v>939</v>
      </c>
    </row>
    <row r="15" spans="2:4" x14ac:dyDescent="0.25">
      <c r="B15" s="524">
        <v>76</v>
      </c>
      <c r="C15" s="1000" t="s">
        <v>940</v>
      </c>
    </row>
    <row r="16" spans="2:4" x14ac:dyDescent="0.25">
      <c r="B16" s="524">
        <v>77</v>
      </c>
      <c r="C16" s="1000" t="s">
        <v>941</v>
      </c>
    </row>
    <row r="17" spans="2:3" x14ac:dyDescent="0.25">
      <c r="B17" s="524">
        <v>78</v>
      </c>
      <c r="C17" s="1000" t="s">
        <v>942</v>
      </c>
    </row>
    <row r="18" spans="2:3" x14ac:dyDescent="0.25">
      <c r="B18" s="524">
        <v>79</v>
      </c>
      <c r="C18" s="1000" t="s">
        <v>943</v>
      </c>
    </row>
    <row r="19" spans="2:3" x14ac:dyDescent="0.25">
      <c r="B19" s="524">
        <v>80</v>
      </c>
      <c r="C19" s="1000" t="s">
        <v>944</v>
      </c>
    </row>
    <row r="20" spans="2:3" x14ac:dyDescent="0.25">
      <c r="B20" s="524">
        <v>81</v>
      </c>
      <c r="C20" s="1000" t="s">
        <v>945</v>
      </c>
    </row>
    <row r="21" spans="2:3" x14ac:dyDescent="0.25">
      <c r="B21" s="524">
        <v>82</v>
      </c>
      <c r="C21" s="1000" t="s">
        <v>946</v>
      </c>
    </row>
    <row r="22" spans="2:3" x14ac:dyDescent="0.25">
      <c r="B22" s="524">
        <v>83</v>
      </c>
      <c r="C22" s="1000" t="s">
        <v>947</v>
      </c>
    </row>
    <row r="23" spans="2:3" x14ac:dyDescent="0.25">
      <c r="B23" s="524">
        <v>84</v>
      </c>
      <c r="C23" s="1000" t="s">
        <v>948</v>
      </c>
    </row>
    <row r="24" spans="2:3" x14ac:dyDescent="0.25">
      <c r="B24" s="524">
        <v>85</v>
      </c>
      <c r="C24" s="1000" t="s">
        <v>949</v>
      </c>
    </row>
    <row r="25" spans="2:3" x14ac:dyDescent="0.25">
      <c r="B25" s="524">
        <v>86</v>
      </c>
      <c r="C25" s="1000" t="s">
        <v>950</v>
      </c>
    </row>
    <row r="26" spans="2:3" x14ac:dyDescent="0.25">
      <c r="B26" s="524">
        <v>87</v>
      </c>
      <c r="C26" s="1000" t="s">
        <v>951</v>
      </c>
    </row>
    <row r="27" spans="2:3" x14ac:dyDescent="0.25">
      <c r="B27" s="524">
        <v>88</v>
      </c>
      <c r="C27" s="1000" t="s">
        <v>952</v>
      </c>
    </row>
    <row r="28" spans="2:3" x14ac:dyDescent="0.25">
      <c r="B28" s="524">
        <v>89</v>
      </c>
      <c r="C28" s="1000" t="s">
        <v>953</v>
      </c>
    </row>
    <row r="29" spans="2:3" x14ac:dyDescent="0.25">
      <c r="B29" s="524">
        <v>90</v>
      </c>
      <c r="C29" s="1000" t="s">
        <v>954</v>
      </c>
    </row>
    <row r="30" spans="2:3" x14ac:dyDescent="0.25">
      <c r="B30" s="524">
        <v>91</v>
      </c>
      <c r="C30" s="1000" t="s">
        <v>955</v>
      </c>
    </row>
    <row r="31" spans="2:3" x14ac:dyDescent="0.25">
      <c r="B31" s="524">
        <v>92</v>
      </c>
      <c r="C31" s="1000" t="s">
        <v>956</v>
      </c>
    </row>
    <row r="32" spans="2:3" x14ac:dyDescent="0.25">
      <c r="B32" s="524">
        <v>93</v>
      </c>
      <c r="C32" s="1000" t="s">
        <v>957</v>
      </c>
    </row>
    <row r="33" spans="2:3" x14ac:dyDescent="0.25">
      <c r="B33" s="524">
        <v>94</v>
      </c>
      <c r="C33" s="1000" t="s">
        <v>958</v>
      </c>
    </row>
  </sheetData>
  <hyperlinks>
    <hyperlink ref="B5" location="'66'!A1" display="'66'!A1" xr:uid="{65C78E38-5A03-4D2B-835E-D3064F267A5F}"/>
    <hyperlink ref="B6" location="'67 68'!A1" display="'67 68'!A1" xr:uid="{580CDB94-C077-4F63-A8C8-F44E3B33BABB}"/>
    <hyperlink ref="B7" location="'67 68'!A1" display="'67 68'!A1" xr:uid="{EC59E94C-FF2D-4ABA-81E4-EF29CC2E1FD6}"/>
    <hyperlink ref="B8" location="'69'!A1" display="'69'!A1" xr:uid="{7EB14695-156C-4A49-A155-3BFDC8B01690}"/>
    <hyperlink ref="B9" location="'70'!A1" display="'70'!A1" xr:uid="{00D03C3E-70BF-43B4-A735-CC3B0DFA36CB}"/>
    <hyperlink ref="B10" location="'71'!A1" display="'71'!A1" xr:uid="{1076A06E-9C39-4641-A784-450286DF6BAE}"/>
    <hyperlink ref="B11" location="'72 73'!A1" display="'72 73'!A1" xr:uid="{0AC610C7-3576-439E-9F9B-3CEE031F8FAE}"/>
    <hyperlink ref="B12" location="'72 73'!A1" display="'72 73'!A1" xr:uid="{21E4357D-FBC2-4904-84FC-49A4940B4A42}"/>
    <hyperlink ref="B13" location="'74'!A1" display="'74'!A1" xr:uid="{C0BABA79-2C7D-4385-AF3F-43FCE1531966}"/>
    <hyperlink ref="B14" location="'75 76'!A1" display="'75 76'!A1" xr:uid="{76AD9C76-0D92-4F8F-918D-6C29A9C087BB}"/>
    <hyperlink ref="B15" location="'75 76'!A1" display="'75 76'!A1" xr:uid="{8108A63A-385C-4712-A00F-048E18590F16}"/>
    <hyperlink ref="B16" location="'77'!A1" display="'77'!A1" xr:uid="{A49D44D5-E123-49BA-AA06-46C4E8A69348}"/>
    <hyperlink ref="B17" location="'78'!A1" display="'78'!A1" xr:uid="{CF3D4E1C-2416-4083-8EE6-4FBEC10842D8}"/>
    <hyperlink ref="B18" location="'79 80 81 82'!A1" display="'79 80 81 82'!A1" xr:uid="{78060231-7EE1-4949-A45D-5C227204BFCB}"/>
    <hyperlink ref="B19" location="'79 80 81 82'!A1" display="'79 80 81 82'!A1" xr:uid="{258769C1-759B-48A8-91C0-99D73FACDE7A}"/>
    <hyperlink ref="B20" location="'79 80 81 82'!A1" display="'79 80 81 82'!A1" xr:uid="{E47E8ECB-6E6C-4B54-B636-C39D42F0178E}"/>
    <hyperlink ref="B21" location="'79 80 81 82'!A1" display="'79 80 81 82'!A1" xr:uid="{6E0ED7EE-838C-4A55-9D7A-26AE8F4D9C84}"/>
    <hyperlink ref="B22" location="'83 84'!A1" display="'83 84'!A1" xr:uid="{A351894C-4FA9-4606-B15B-F6C2D9709352}"/>
    <hyperlink ref="B23" location="'83 84'!A1" display="'83 84'!A1" xr:uid="{621894DF-A091-47C5-B53D-8AAC47D0F47D}"/>
    <hyperlink ref="B24" location="'85'!A1" display="'85'!A1" xr:uid="{4654AC87-9CC1-44F7-8040-DE6DD25A936A}"/>
    <hyperlink ref="B25" location="'86'!A1" display="'86'!A1" xr:uid="{00AB24D6-397A-4879-A48F-3C7FD6FE5BAE}"/>
    <hyperlink ref="B26" location="'87'!A1" display="'87'!A1" xr:uid="{6CDC05BD-DBF9-4C79-987A-604E4D5BB136}"/>
    <hyperlink ref="B27" location="'88'!A1" display="'88'!A1" xr:uid="{56239F05-A1CA-4822-9820-E2B9632A2688}"/>
    <hyperlink ref="B28" location="'89 90'!A1" display="'89 90'!A1" xr:uid="{AC7CFB7E-5A96-4D6C-A6E5-371D82779D7B}"/>
    <hyperlink ref="B29" location="'89 90'!A1" display="'89 90'!A1" xr:uid="{3D373A81-47D5-48A3-A231-12B6E1F70363}"/>
    <hyperlink ref="B30" location="'91 92'!A1" display="'91 92'!A1" xr:uid="{028DE30C-16A2-4FF6-89D2-03F2BFB66456}"/>
    <hyperlink ref="B31" location="'91 92'!A1" display="'91 92'!A1" xr:uid="{4787015B-0181-4595-8C29-0D406A3256A8}"/>
    <hyperlink ref="B32" location="'93 94'!A1" display="'93 94'!A1" xr:uid="{14AA4FE8-A686-45B5-BCB3-AE81E94A5F3F}"/>
    <hyperlink ref="B33" location="'93 94'!A1" display="'93 94'!A1" xr:uid="{4D665D66-D137-49A4-B536-3CECEC025185}"/>
    <hyperlink ref="D2" location="'Indice Total'!A75" display="Volver" xr:uid="{541C50D2-57C9-4E9B-BE9F-208A4F0F5FD7}"/>
  </hyperlinks>
  <pageMargins left="0.7" right="0.7" top="0.75" bottom="0.75" header="0.3" footer="0.3"/>
  <pageSetup paperSize="14"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367C-B585-483D-98A6-85B9B423246D}">
  <sheetPr>
    <tabColor theme="0" tint="-0.499984740745262"/>
    <pageSetUpPr fitToPage="1"/>
  </sheetPr>
  <dimension ref="B1:W45"/>
  <sheetViews>
    <sheetView showGridLines="0" zoomScale="90" zoomScaleNormal="90" workbookViewId="0">
      <selection activeCell="L2" sqref="L2"/>
    </sheetView>
  </sheetViews>
  <sheetFormatPr baseColWidth="10" defaultColWidth="9.140625" defaultRowHeight="15.75" x14ac:dyDescent="0.25"/>
  <cols>
    <col min="1" max="1" width="18.5703125" style="1017" customWidth="1"/>
    <col min="2" max="2" width="41.140625" style="1017" customWidth="1"/>
    <col min="3" max="3" width="15.42578125" style="1017" bestFit="1" customWidth="1"/>
    <col min="4" max="7" width="15.85546875" style="1017" bestFit="1" customWidth="1"/>
    <col min="8" max="8" width="15" style="1017" bestFit="1" customWidth="1"/>
    <col min="9" max="9" width="15.42578125" style="638" bestFit="1" customWidth="1"/>
    <col min="10" max="10" width="15.85546875" style="1017" bestFit="1" customWidth="1"/>
    <col min="11" max="11" width="3.42578125" style="1017" customWidth="1"/>
    <col min="12" max="15" width="12.42578125" style="1017" bestFit="1" customWidth="1"/>
    <col min="16" max="17" width="10.28515625" style="1017" bestFit="1" customWidth="1"/>
    <col min="18" max="16384" width="9.140625" style="1017"/>
  </cols>
  <sheetData>
    <row r="1" spans="2:23" ht="42.95" customHeight="1" x14ac:dyDescent="0.25"/>
    <row r="2" spans="2:23" ht="24.75" customHeight="1" x14ac:dyDescent="0.2">
      <c r="B2" s="2178" t="s">
        <v>980</v>
      </c>
      <c r="C2" s="2178"/>
      <c r="D2" s="2178"/>
      <c r="E2" s="2178"/>
      <c r="F2" s="2178"/>
      <c r="G2" s="2178"/>
      <c r="H2" s="2178"/>
      <c r="I2" s="2178"/>
      <c r="J2" s="2178"/>
      <c r="L2" s="3" t="s">
        <v>751</v>
      </c>
    </row>
    <row r="3" spans="2:23" x14ac:dyDescent="0.2">
      <c r="B3" s="2179" t="s">
        <v>981</v>
      </c>
      <c r="C3" s="2179"/>
      <c r="D3" s="2179"/>
      <c r="E3" s="2179"/>
      <c r="F3" s="2179"/>
      <c r="G3" s="2179"/>
      <c r="H3" s="2179"/>
      <c r="I3" s="2179"/>
      <c r="J3" s="2179"/>
    </row>
    <row r="4" spans="2:23" x14ac:dyDescent="0.2">
      <c r="B4" s="2179" t="s">
        <v>982</v>
      </c>
      <c r="C4" s="2179"/>
      <c r="D4" s="2179"/>
      <c r="E4" s="2179"/>
      <c r="F4" s="2179"/>
      <c r="G4" s="2179"/>
      <c r="H4" s="2179"/>
      <c r="I4" s="2179"/>
      <c r="J4" s="2179"/>
    </row>
    <row r="5" spans="2:23" x14ac:dyDescent="0.25">
      <c r="B5" s="2179" t="s">
        <v>983</v>
      </c>
      <c r="C5" s="2179"/>
      <c r="D5" s="2179"/>
      <c r="E5" s="2179"/>
      <c r="F5" s="2179"/>
      <c r="G5" s="2179"/>
      <c r="H5" s="2179"/>
      <c r="I5" s="2179"/>
      <c r="J5" s="2179"/>
      <c r="K5" s="638"/>
      <c r="L5" s="638"/>
      <c r="M5" s="638"/>
      <c r="N5" s="638"/>
      <c r="O5" s="638"/>
      <c r="P5" s="638"/>
      <c r="Q5" s="638"/>
      <c r="R5" s="638"/>
      <c r="S5" s="638"/>
      <c r="T5" s="638"/>
      <c r="U5" s="638"/>
      <c r="V5" s="638"/>
      <c r="W5" s="638"/>
    </row>
    <row r="6" spans="2:23" ht="21" customHeight="1" x14ac:dyDescent="0.25">
      <c r="B6" s="1018"/>
      <c r="C6" s="1018"/>
      <c r="D6" s="1018"/>
      <c r="E6" s="1018"/>
      <c r="F6" s="1018"/>
      <c r="G6" s="1018"/>
      <c r="J6" s="638"/>
      <c r="K6" s="638"/>
      <c r="L6" s="638"/>
      <c r="M6" s="638"/>
      <c r="N6" s="638"/>
      <c r="O6" s="638"/>
      <c r="P6" s="638"/>
      <c r="Q6" s="638"/>
      <c r="R6" s="638"/>
      <c r="S6" s="638"/>
      <c r="T6" s="638"/>
      <c r="U6" s="638"/>
      <c r="V6" s="638"/>
      <c r="W6" s="638"/>
    </row>
    <row r="7" spans="2:23" ht="21" customHeight="1" x14ac:dyDescent="0.25">
      <c r="B7" s="1019" t="s">
        <v>984</v>
      </c>
      <c r="C7" s="1020">
        <v>2014</v>
      </c>
      <c r="D7" s="1020">
        <v>2015</v>
      </c>
      <c r="E7" s="1020">
        <v>2016</v>
      </c>
      <c r="F7" s="1020">
        <v>2017</v>
      </c>
      <c r="G7" s="1020">
        <v>2018</v>
      </c>
      <c r="H7" s="1020">
        <v>2019</v>
      </c>
      <c r="I7" s="1020">
        <v>2020</v>
      </c>
      <c r="J7" s="1020">
        <v>2021</v>
      </c>
      <c r="K7" s="638"/>
      <c r="L7" s="638"/>
      <c r="M7" s="638"/>
      <c r="N7" s="638"/>
      <c r="O7" s="638"/>
      <c r="P7" s="638"/>
      <c r="Q7" s="638"/>
      <c r="R7" s="638"/>
      <c r="S7" s="638"/>
      <c r="T7" s="638"/>
      <c r="U7" s="638"/>
      <c r="V7" s="638"/>
      <c r="W7" s="638"/>
    </row>
    <row r="8" spans="2:23" ht="18" customHeight="1" x14ac:dyDescent="0.25">
      <c r="B8" s="1021" t="s">
        <v>985</v>
      </c>
      <c r="C8" s="1022">
        <v>46724.500000000007</v>
      </c>
      <c r="D8" s="1022">
        <v>49896</v>
      </c>
      <c r="E8" s="1022">
        <v>53789</v>
      </c>
      <c r="F8" s="1022">
        <v>55828.25</v>
      </c>
      <c r="G8" s="1022">
        <v>56869.166666666664</v>
      </c>
      <c r="H8" s="1022">
        <v>57117.333333333336</v>
      </c>
      <c r="I8" s="1022">
        <v>56955.666666666664</v>
      </c>
      <c r="J8" s="1022">
        <v>55852.083333333336</v>
      </c>
      <c r="K8" s="2176"/>
      <c r="L8" s="638"/>
      <c r="M8" s="638"/>
      <c r="N8" s="639"/>
      <c r="O8" s="638"/>
      <c r="P8" s="638"/>
      <c r="Q8" s="638"/>
      <c r="R8" s="638"/>
      <c r="S8" s="638"/>
      <c r="T8" s="638"/>
      <c r="U8" s="638"/>
      <c r="V8" s="638"/>
      <c r="W8" s="638"/>
    </row>
    <row r="9" spans="2:23" ht="18" customHeight="1" x14ac:dyDescent="0.25">
      <c r="B9" s="1021" t="s">
        <v>986</v>
      </c>
      <c r="C9" s="1022">
        <v>11390.166666666666</v>
      </c>
      <c r="D9" s="1022">
        <v>11469.496666666666</v>
      </c>
      <c r="E9" s="1022">
        <v>11078</v>
      </c>
      <c r="F9" s="1022">
        <v>9796.6666666666661</v>
      </c>
      <c r="G9" s="1022">
        <v>9751.25</v>
      </c>
      <c r="H9" s="1022">
        <v>8721.5833333333339</v>
      </c>
      <c r="I9" s="1022">
        <v>8591.9166666666661</v>
      </c>
      <c r="J9" s="1022">
        <v>8423.5</v>
      </c>
      <c r="K9" s="2177"/>
      <c r="L9" s="638"/>
      <c r="M9" s="638"/>
      <c r="N9" s="639"/>
      <c r="O9" s="638"/>
      <c r="P9" s="638"/>
      <c r="Q9" s="638"/>
      <c r="R9" s="638"/>
      <c r="S9" s="638"/>
      <c r="T9" s="638"/>
      <c r="U9" s="638"/>
      <c r="V9" s="638"/>
      <c r="W9" s="638"/>
    </row>
    <row r="10" spans="2:23" ht="18" customHeight="1" x14ac:dyDescent="0.25">
      <c r="B10" s="1021" t="s">
        <v>987</v>
      </c>
      <c r="C10" s="1022">
        <v>5550.833333333333</v>
      </c>
      <c r="D10" s="1022">
        <v>5140.583333333333</v>
      </c>
      <c r="E10" s="1022">
        <v>4734</v>
      </c>
      <c r="F10" s="1022">
        <v>4511.916666666667</v>
      </c>
      <c r="G10" s="1022">
        <v>4823</v>
      </c>
      <c r="H10" s="1022">
        <v>10978.666666666666</v>
      </c>
      <c r="I10" s="1022">
        <v>10966</v>
      </c>
      <c r="J10" s="1022">
        <v>10712.583333333334</v>
      </c>
      <c r="K10" s="2177"/>
      <c r="L10" s="638"/>
      <c r="M10" s="638"/>
      <c r="N10" s="639"/>
      <c r="O10" s="638"/>
      <c r="P10" s="638"/>
      <c r="Q10" s="638"/>
      <c r="R10" s="638"/>
      <c r="S10" s="638"/>
      <c r="T10" s="638"/>
      <c r="U10" s="638"/>
      <c r="V10" s="638"/>
      <c r="W10" s="638"/>
    </row>
    <row r="11" spans="2:23" ht="18" customHeight="1" x14ac:dyDescent="0.25">
      <c r="B11" s="1021" t="s">
        <v>988</v>
      </c>
      <c r="C11" s="1022">
        <v>15527.833333333336</v>
      </c>
      <c r="D11" s="1022">
        <v>15454.75</v>
      </c>
      <c r="E11" s="1022">
        <v>14059</v>
      </c>
      <c r="F11" s="1022">
        <v>12541.25</v>
      </c>
      <c r="G11" s="1022">
        <v>11267.416666666666</v>
      </c>
      <c r="H11" s="1022">
        <v>10407.333333333334</v>
      </c>
      <c r="I11" s="1022">
        <v>9678.1666666666661</v>
      </c>
      <c r="J11" s="1022">
        <v>9390.5833333333339</v>
      </c>
      <c r="K11" s="2177"/>
      <c r="L11" s="638"/>
      <c r="M11" s="638"/>
      <c r="N11" s="639"/>
      <c r="O11" s="638"/>
      <c r="P11" s="638"/>
      <c r="Q11" s="638"/>
      <c r="R11" s="638"/>
      <c r="S11" s="638"/>
      <c r="T11" s="638"/>
      <c r="U11" s="638"/>
      <c r="V11" s="638"/>
      <c r="W11" s="638"/>
    </row>
    <row r="12" spans="2:23" ht="18" customHeight="1" x14ac:dyDescent="0.25">
      <c r="B12" s="1021" t="s">
        <v>989</v>
      </c>
      <c r="C12" s="1022">
        <v>8161.4166666666661</v>
      </c>
      <c r="D12" s="1022">
        <v>7912.333333333333</v>
      </c>
      <c r="E12" s="1022">
        <v>8204</v>
      </c>
      <c r="F12" s="1022">
        <v>8216.1666666666661</v>
      </c>
      <c r="G12" s="1022">
        <v>7809</v>
      </c>
      <c r="H12" s="1022">
        <v>0</v>
      </c>
      <c r="I12" s="1022">
        <v>0</v>
      </c>
      <c r="J12" s="1022">
        <v>0</v>
      </c>
      <c r="K12" s="2177"/>
      <c r="L12" s="638"/>
      <c r="M12" s="638"/>
      <c r="N12" s="639"/>
      <c r="O12" s="638"/>
      <c r="P12" s="638"/>
      <c r="Q12" s="638"/>
      <c r="R12" s="638"/>
      <c r="S12" s="638"/>
      <c r="T12" s="638"/>
      <c r="U12" s="638"/>
      <c r="V12" s="638"/>
      <c r="W12" s="638"/>
    </row>
    <row r="13" spans="2:23" ht="18" customHeight="1" x14ac:dyDescent="0.25">
      <c r="B13" s="1023" t="s">
        <v>990</v>
      </c>
      <c r="C13" s="1024">
        <v>87354.750000000015</v>
      </c>
      <c r="D13" s="1024">
        <v>89873.16333333333</v>
      </c>
      <c r="E13" s="1024">
        <v>91864</v>
      </c>
      <c r="F13" s="1024">
        <v>90894.250000000015</v>
      </c>
      <c r="G13" s="1024">
        <v>90519.833333333328</v>
      </c>
      <c r="H13" s="1024">
        <v>87224.916666666672</v>
      </c>
      <c r="I13" s="1024">
        <v>86191.75</v>
      </c>
      <c r="J13" s="1024">
        <v>84378.75</v>
      </c>
      <c r="K13" s="2177"/>
      <c r="L13" s="638"/>
      <c r="M13" s="638"/>
      <c r="N13" s="638"/>
      <c r="O13" s="638"/>
      <c r="P13" s="638"/>
      <c r="Q13" s="638"/>
      <c r="R13" s="638"/>
      <c r="S13" s="638"/>
      <c r="T13" s="638"/>
      <c r="U13" s="638"/>
      <c r="V13" s="638"/>
      <c r="W13" s="638"/>
    </row>
    <row r="14" spans="2:23" ht="18" customHeight="1" x14ac:dyDescent="0.25">
      <c r="B14" s="1021" t="s">
        <v>985</v>
      </c>
      <c r="C14" s="1022">
        <v>2989282.1666666665</v>
      </c>
      <c r="D14" s="1022">
        <v>3110432.6666666665</v>
      </c>
      <c r="E14" s="1022">
        <v>3470709</v>
      </c>
      <c r="F14" s="1022">
        <v>3555417.6666666665</v>
      </c>
      <c r="G14" s="1022">
        <v>3643035.3333333335</v>
      </c>
      <c r="H14" s="1022">
        <v>3708172.75</v>
      </c>
      <c r="I14" s="1022">
        <v>3472524.8333333335</v>
      </c>
      <c r="J14" s="1022">
        <v>3534812.1666666665</v>
      </c>
      <c r="K14" s="2176"/>
      <c r="L14" s="638"/>
      <c r="M14" s="638"/>
      <c r="N14" s="638"/>
      <c r="O14" s="638"/>
      <c r="P14" s="638"/>
      <c r="Q14" s="638"/>
      <c r="R14" s="638"/>
      <c r="S14" s="638"/>
      <c r="T14" s="638"/>
      <c r="U14" s="638"/>
      <c r="V14" s="638"/>
      <c r="W14" s="638"/>
    </row>
    <row r="15" spans="2:23" ht="18" customHeight="1" x14ac:dyDescent="0.25">
      <c r="B15" s="1021" t="s">
        <v>986</v>
      </c>
      <c r="C15" s="1022">
        <v>1196363.6666666667</v>
      </c>
      <c r="D15" s="1022">
        <v>1244503.8333333333</v>
      </c>
      <c r="E15" s="1022">
        <v>1451651</v>
      </c>
      <c r="F15" s="1022">
        <v>1074583.5833333333</v>
      </c>
      <c r="G15" s="1022">
        <v>1107949.5</v>
      </c>
      <c r="H15" s="1022">
        <v>1066427.5833333333</v>
      </c>
      <c r="I15" s="1022">
        <v>1057050.25</v>
      </c>
      <c r="J15" s="1022">
        <v>1074074.6666666667</v>
      </c>
      <c r="K15" s="2177"/>
      <c r="L15" s="638"/>
      <c r="M15" s="638"/>
      <c r="N15" s="638"/>
      <c r="O15" s="638"/>
      <c r="P15" s="638"/>
      <c r="Q15" s="638"/>
      <c r="R15" s="638"/>
      <c r="S15" s="638"/>
      <c r="T15" s="638"/>
      <c r="U15" s="638"/>
      <c r="V15" s="638"/>
      <c r="W15" s="638"/>
    </row>
    <row r="16" spans="2:23" ht="18" customHeight="1" x14ac:dyDescent="0.25">
      <c r="B16" s="1021" t="s">
        <v>987</v>
      </c>
      <c r="C16" s="1022">
        <v>404747</v>
      </c>
      <c r="D16" s="1022">
        <v>391039.66666666669</v>
      </c>
      <c r="E16" s="1022">
        <v>379966.66666666669</v>
      </c>
      <c r="F16" s="1022">
        <v>351863.75</v>
      </c>
      <c r="G16" s="1022">
        <v>352326.08333333331</v>
      </c>
      <c r="H16" s="1022">
        <v>444801.58333333331</v>
      </c>
      <c r="I16" s="1022">
        <v>449320.58333333331</v>
      </c>
      <c r="J16" s="1022">
        <v>443126.16666666669</v>
      </c>
      <c r="K16" s="2177"/>
      <c r="L16" s="638"/>
      <c r="M16" s="638"/>
      <c r="N16" s="638"/>
      <c r="O16" s="638"/>
      <c r="P16" s="638"/>
      <c r="Q16" s="638"/>
      <c r="R16" s="638"/>
      <c r="S16" s="638"/>
      <c r="T16" s="638"/>
      <c r="U16" s="638"/>
      <c r="V16" s="638"/>
      <c r="W16" s="638"/>
    </row>
    <row r="17" spans="2:23" ht="18" customHeight="1" x14ac:dyDescent="0.25">
      <c r="B17" s="1021" t="s">
        <v>991</v>
      </c>
      <c r="C17" s="1022">
        <v>473465.83333333331</v>
      </c>
      <c r="D17" s="1022">
        <v>442705.33333333331</v>
      </c>
      <c r="E17" s="1022">
        <v>374005</v>
      </c>
      <c r="F17" s="1022">
        <v>325953.58333333331</v>
      </c>
      <c r="G17" s="1022">
        <v>306400.25</v>
      </c>
      <c r="H17" s="1022">
        <v>294149.33333333331</v>
      </c>
      <c r="I17" s="1022">
        <v>272609.5</v>
      </c>
      <c r="J17" s="1022">
        <v>281084.5</v>
      </c>
      <c r="K17" s="2177"/>
      <c r="L17" s="638"/>
      <c r="M17" s="638"/>
      <c r="N17" s="638"/>
      <c r="O17" s="638"/>
      <c r="P17" s="638"/>
      <c r="Q17" s="638"/>
      <c r="R17" s="638"/>
      <c r="S17" s="638"/>
      <c r="T17" s="638"/>
      <c r="U17" s="638"/>
      <c r="V17" s="638"/>
      <c r="W17" s="638"/>
    </row>
    <row r="18" spans="2:23" ht="18" customHeight="1" x14ac:dyDescent="0.25">
      <c r="B18" s="1021" t="s">
        <v>989</v>
      </c>
      <c r="C18" s="1022">
        <v>149573.75</v>
      </c>
      <c r="D18" s="1022">
        <v>143755.83333333334</v>
      </c>
      <c r="E18" s="1022">
        <v>163124</v>
      </c>
      <c r="F18" s="1022">
        <v>200260.08333333334</v>
      </c>
      <c r="G18" s="1022">
        <v>165871.90909090909</v>
      </c>
      <c r="H18" s="1022">
        <v>0</v>
      </c>
      <c r="I18" s="1022">
        <v>0</v>
      </c>
      <c r="J18" s="1022">
        <v>0</v>
      </c>
      <c r="K18" s="2177"/>
      <c r="L18" s="638"/>
      <c r="M18" s="638"/>
      <c r="N18" s="638"/>
      <c r="O18" s="638"/>
      <c r="P18" s="638"/>
      <c r="Q18" s="638"/>
      <c r="R18" s="638"/>
      <c r="S18" s="638"/>
      <c r="T18" s="638"/>
      <c r="U18" s="638"/>
      <c r="V18" s="638"/>
      <c r="W18" s="638"/>
    </row>
    <row r="19" spans="2:23" ht="18" customHeight="1" x14ac:dyDescent="0.25">
      <c r="B19" s="1023" t="s">
        <v>992</v>
      </c>
      <c r="C19" s="1024">
        <v>5213432.416666666</v>
      </c>
      <c r="D19" s="1024">
        <v>5332437.333333333</v>
      </c>
      <c r="E19" s="1024">
        <v>5839455.666666667</v>
      </c>
      <c r="F19" s="1024">
        <v>5508078.666666666</v>
      </c>
      <c r="G19" s="1024">
        <v>5575583.0757575762</v>
      </c>
      <c r="H19" s="1024">
        <v>5513551.25</v>
      </c>
      <c r="I19" s="1024">
        <v>5251505.166666667</v>
      </c>
      <c r="J19" s="1024">
        <v>5333097.5</v>
      </c>
      <c r="K19" s="2177"/>
      <c r="L19" s="638"/>
      <c r="M19" s="638"/>
      <c r="N19" s="638"/>
      <c r="O19" s="638"/>
      <c r="P19" s="638"/>
      <c r="Q19" s="638"/>
      <c r="R19" s="638"/>
      <c r="S19" s="638"/>
      <c r="T19" s="638"/>
      <c r="U19" s="638"/>
      <c r="V19" s="638"/>
      <c r="W19" s="638"/>
    </row>
    <row r="20" spans="2:23" ht="18" customHeight="1" x14ac:dyDescent="0.25">
      <c r="B20" s="1021" t="s">
        <v>985</v>
      </c>
      <c r="C20" s="1022">
        <v>440706.83333333331</v>
      </c>
      <c r="D20" s="1022">
        <v>442904.75</v>
      </c>
      <c r="E20" s="1022">
        <v>451571.58333333331</v>
      </c>
      <c r="F20" s="1022">
        <v>442997.08333333331</v>
      </c>
      <c r="G20" s="1022">
        <v>440924</v>
      </c>
      <c r="H20" s="1022">
        <v>427121</v>
      </c>
      <c r="I20" s="1022">
        <v>416332.08333333331</v>
      </c>
      <c r="J20" s="1022">
        <v>402564.16666666669</v>
      </c>
      <c r="K20" s="2176"/>
      <c r="L20" s="638"/>
      <c r="M20" s="638"/>
      <c r="N20" s="638"/>
      <c r="O20" s="638"/>
      <c r="P20" s="638"/>
      <c r="Q20" s="638"/>
      <c r="R20" s="638"/>
      <c r="S20" s="638"/>
      <c r="T20" s="638"/>
      <c r="U20" s="638"/>
      <c r="V20" s="638"/>
      <c r="W20" s="638"/>
    </row>
    <row r="21" spans="2:23" ht="18" customHeight="1" x14ac:dyDescent="0.25">
      <c r="B21" s="1021" t="s">
        <v>986</v>
      </c>
      <c r="C21" s="1022">
        <v>295405.25</v>
      </c>
      <c r="D21" s="1022">
        <v>304733.25</v>
      </c>
      <c r="E21" s="1022">
        <v>267094.5</v>
      </c>
      <c r="F21" s="1022">
        <v>253026.58333333334</v>
      </c>
      <c r="G21" s="1022">
        <v>256548.66666666666</v>
      </c>
      <c r="H21" s="1022">
        <v>245722</v>
      </c>
      <c r="I21" s="1022">
        <v>233054.91666666666</v>
      </c>
      <c r="J21" s="1022">
        <v>214339.83333333334</v>
      </c>
      <c r="K21" s="2177"/>
      <c r="L21" s="638"/>
      <c r="M21" s="638"/>
      <c r="N21" s="638"/>
      <c r="O21" s="638"/>
      <c r="P21" s="638"/>
      <c r="Q21" s="638"/>
      <c r="R21" s="638"/>
      <c r="S21" s="638"/>
      <c r="T21" s="638"/>
      <c r="U21" s="638"/>
      <c r="V21" s="638"/>
      <c r="W21" s="638"/>
    </row>
    <row r="22" spans="2:23" ht="18" customHeight="1" x14ac:dyDescent="0.25">
      <c r="B22" s="1021" t="s">
        <v>993</v>
      </c>
      <c r="C22" s="1022">
        <v>522311.16666666669</v>
      </c>
      <c r="D22" s="1022">
        <v>548028.16666666663</v>
      </c>
      <c r="E22" s="1022">
        <v>588469.16666666663</v>
      </c>
      <c r="F22" s="1022">
        <v>591206.08333333337</v>
      </c>
      <c r="G22" s="1022">
        <v>603399.08333333337</v>
      </c>
      <c r="H22" s="1022">
        <v>643524.33333333337</v>
      </c>
      <c r="I22" s="1022">
        <v>661332.25</v>
      </c>
      <c r="J22" s="1022">
        <v>673259.08333333337</v>
      </c>
      <c r="K22" s="2177"/>
      <c r="L22" s="638"/>
      <c r="M22" s="638"/>
      <c r="N22" s="638"/>
      <c r="O22" s="638"/>
      <c r="P22" s="638"/>
      <c r="Q22" s="638"/>
      <c r="R22" s="638"/>
      <c r="S22" s="638"/>
      <c r="T22" s="638"/>
      <c r="U22" s="638"/>
      <c r="V22" s="638"/>
      <c r="W22" s="638"/>
    </row>
    <row r="23" spans="2:23" ht="18" customHeight="1" x14ac:dyDescent="0.25">
      <c r="B23" s="1021" t="s">
        <v>991</v>
      </c>
      <c r="C23" s="1022">
        <v>140320.41666666666</v>
      </c>
      <c r="D23" s="1022">
        <v>127895.41666666667</v>
      </c>
      <c r="E23" s="1022">
        <v>126993.33333333334</v>
      </c>
      <c r="F23" s="1022">
        <v>130046.33333333333</v>
      </c>
      <c r="G23" s="1022">
        <v>129414.33333333333</v>
      </c>
      <c r="H23" s="1022">
        <v>136046</v>
      </c>
      <c r="I23" s="1022">
        <v>137863</v>
      </c>
      <c r="J23" s="1022">
        <v>134218.91666666666</v>
      </c>
      <c r="K23" s="2177"/>
      <c r="L23" s="638"/>
      <c r="M23" s="638"/>
      <c r="N23" s="638"/>
      <c r="O23" s="638"/>
      <c r="P23" s="638"/>
      <c r="Q23" s="638"/>
      <c r="R23" s="638"/>
      <c r="S23" s="638"/>
      <c r="T23" s="638"/>
      <c r="U23" s="638"/>
      <c r="V23" s="638"/>
      <c r="W23" s="638"/>
    </row>
    <row r="24" spans="2:23" ht="18" customHeight="1" x14ac:dyDescent="0.25">
      <c r="B24" s="1021" t="s">
        <v>989</v>
      </c>
      <c r="C24" s="1022">
        <v>36918.583333333336</v>
      </c>
      <c r="D24" s="1022">
        <v>29800.166666666668</v>
      </c>
      <c r="E24" s="1022">
        <v>27994.583333333336</v>
      </c>
      <c r="F24" s="1022">
        <v>29559.5</v>
      </c>
      <c r="G24" s="1022">
        <v>21479.545454545456</v>
      </c>
      <c r="H24" s="1022">
        <v>0</v>
      </c>
      <c r="I24" s="1022">
        <v>0</v>
      </c>
      <c r="J24" s="1022">
        <v>0</v>
      </c>
      <c r="K24" s="2177"/>
      <c r="L24" s="638"/>
      <c r="M24" s="638"/>
      <c r="N24" s="638"/>
      <c r="O24" s="638"/>
      <c r="P24" s="638"/>
      <c r="Q24" s="638"/>
      <c r="R24" s="638"/>
      <c r="S24" s="638"/>
      <c r="T24" s="638"/>
      <c r="U24" s="638"/>
      <c r="V24" s="638"/>
      <c r="W24" s="638"/>
    </row>
    <row r="25" spans="2:23" ht="18" customHeight="1" x14ac:dyDescent="0.25">
      <c r="B25" s="1023" t="s">
        <v>994</v>
      </c>
      <c r="C25" s="1024">
        <v>1435662.25</v>
      </c>
      <c r="D25" s="1024">
        <v>1453361.75</v>
      </c>
      <c r="E25" s="1024">
        <v>1462123.1666666665</v>
      </c>
      <c r="F25" s="1024">
        <v>1446835.5833333333</v>
      </c>
      <c r="G25" s="1024">
        <v>1451765.6287878787</v>
      </c>
      <c r="H25" s="1024">
        <v>1452413.3333333335</v>
      </c>
      <c r="I25" s="1024">
        <v>1448582.25</v>
      </c>
      <c r="J25" s="1024">
        <v>1424382.0000000002</v>
      </c>
      <c r="K25" s="2177"/>
      <c r="L25" s="638"/>
      <c r="M25" s="638"/>
      <c r="N25" s="638"/>
      <c r="O25" s="638"/>
      <c r="P25" s="638"/>
      <c r="Q25" s="638"/>
      <c r="R25" s="638"/>
      <c r="S25" s="638"/>
      <c r="T25" s="638"/>
      <c r="U25" s="638"/>
      <c r="V25" s="638"/>
      <c r="W25" s="638"/>
    </row>
    <row r="26" spans="2:23" x14ac:dyDescent="0.25">
      <c r="B26" s="1930" t="s">
        <v>995</v>
      </c>
      <c r="C26" s="1025"/>
      <c r="D26" s="1025"/>
      <c r="E26" s="1025"/>
      <c r="F26" s="1026"/>
      <c r="G26" s="1026"/>
      <c r="J26" s="638"/>
      <c r="K26" s="638"/>
      <c r="L26" s="638"/>
      <c r="M26" s="638"/>
      <c r="N26" s="638"/>
      <c r="O26" s="638"/>
      <c r="P26" s="638"/>
      <c r="Q26" s="638"/>
      <c r="R26" s="638"/>
      <c r="S26" s="638"/>
      <c r="T26" s="638"/>
      <c r="U26" s="638"/>
      <c r="V26" s="638"/>
      <c r="W26" s="638"/>
    </row>
    <row r="27" spans="2:23" ht="26.25" customHeight="1" x14ac:dyDescent="0.25">
      <c r="B27" s="1027"/>
      <c r="C27" s="1025"/>
      <c r="D27" s="1025"/>
      <c r="E27" s="1025"/>
      <c r="F27" s="1026"/>
      <c r="G27" s="1028"/>
      <c r="J27" s="638"/>
      <c r="K27" s="638"/>
      <c r="L27" s="638"/>
      <c r="M27" s="638"/>
      <c r="N27" s="638"/>
      <c r="O27" s="638"/>
      <c r="P27" s="638"/>
      <c r="Q27" s="638"/>
      <c r="R27" s="638"/>
      <c r="S27" s="638"/>
      <c r="T27" s="638"/>
      <c r="U27" s="638"/>
      <c r="V27" s="638"/>
      <c r="W27" s="638"/>
    </row>
    <row r="28" spans="2:23" ht="26.25" customHeight="1" x14ac:dyDescent="0.25">
      <c r="B28" s="1027"/>
      <c r="C28" s="1025"/>
      <c r="D28" s="1025"/>
      <c r="E28" s="1025"/>
      <c r="F28" s="1026"/>
      <c r="G28" s="1026"/>
      <c r="H28" s="1029"/>
    </row>
    <row r="29" spans="2:23" ht="26.25" customHeight="1" x14ac:dyDescent="0.25">
      <c r="B29" s="1027"/>
      <c r="C29" s="1025"/>
      <c r="D29" s="1025"/>
      <c r="E29" s="1025"/>
      <c r="F29" s="1026"/>
      <c r="G29" s="1026"/>
    </row>
    <row r="30" spans="2:23" ht="26.25" customHeight="1" x14ac:dyDescent="0.25">
      <c r="B30" s="1027"/>
      <c r="C30" s="1025"/>
      <c r="D30" s="1025"/>
      <c r="E30" s="1025"/>
      <c r="F30" s="1026"/>
      <c r="G30" s="1026"/>
    </row>
    <row r="31" spans="2:23" ht="26.25" customHeight="1" x14ac:dyDescent="0.25">
      <c r="B31" s="1027"/>
      <c r="C31" s="1025"/>
      <c r="D31" s="1025"/>
      <c r="E31" s="1025"/>
      <c r="F31" s="1026"/>
      <c r="G31" s="1026"/>
    </row>
    <row r="32" spans="2:23" ht="26.25" customHeight="1" x14ac:dyDescent="0.25">
      <c r="B32" s="1027"/>
      <c r="C32" s="1025"/>
      <c r="D32" s="1025"/>
      <c r="E32" s="1025"/>
      <c r="F32" s="1026"/>
      <c r="G32" s="1026"/>
    </row>
    <row r="33" spans="2:7" ht="26.25" customHeight="1" x14ac:dyDescent="0.25">
      <c r="B33" s="1027"/>
      <c r="C33" s="1025"/>
      <c r="D33" s="1025"/>
      <c r="E33" s="1025"/>
      <c r="F33" s="1026"/>
      <c r="G33" s="1026"/>
    </row>
    <row r="34" spans="2:7" ht="26.25" customHeight="1" x14ac:dyDescent="0.25">
      <c r="B34" s="1027"/>
      <c r="C34" s="1025"/>
      <c r="D34" s="1025"/>
      <c r="E34" s="1025"/>
      <c r="F34" s="1026"/>
      <c r="G34" s="1026"/>
    </row>
    <row r="35" spans="2:7" ht="26.25" customHeight="1" x14ac:dyDescent="0.25">
      <c r="B35" s="1027"/>
      <c r="C35" s="1025"/>
      <c r="D35" s="1025"/>
      <c r="E35" s="1025"/>
      <c r="F35" s="1026"/>
      <c r="G35" s="1026"/>
    </row>
    <row r="36" spans="2:7" ht="26.25" customHeight="1" x14ac:dyDescent="0.25">
      <c r="B36" s="1027"/>
      <c r="C36" s="1025"/>
      <c r="D36" s="1025"/>
      <c r="E36" s="1025"/>
      <c r="F36" s="1026"/>
      <c r="G36" s="1026"/>
    </row>
    <row r="37" spans="2:7" ht="26.25" customHeight="1" x14ac:dyDescent="0.25">
      <c r="B37" s="1027"/>
      <c r="C37" s="1025"/>
      <c r="D37" s="1025"/>
      <c r="E37" s="1025"/>
      <c r="F37" s="1026"/>
      <c r="G37" s="1026"/>
    </row>
    <row r="38" spans="2:7" ht="26.25" customHeight="1" x14ac:dyDescent="0.25">
      <c r="B38" s="1027"/>
      <c r="C38" s="1025"/>
      <c r="D38" s="1025"/>
      <c r="E38" s="1025"/>
      <c r="F38" s="1026"/>
      <c r="G38" s="1026"/>
    </row>
    <row r="39" spans="2:7" ht="26.25" customHeight="1" x14ac:dyDescent="0.25">
      <c r="B39" s="1027"/>
      <c r="C39" s="1025"/>
      <c r="D39" s="1025"/>
      <c r="E39" s="1025"/>
      <c r="F39" s="1026"/>
      <c r="G39" s="1026"/>
    </row>
    <row r="40" spans="2:7" ht="26.25" customHeight="1" x14ac:dyDescent="0.25">
      <c r="B40" s="1027"/>
      <c r="C40" s="1025"/>
      <c r="D40" s="1025"/>
      <c r="E40" s="1025"/>
      <c r="F40" s="1026"/>
      <c r="G40" s="1026"/>
    </row>
    <row r="41" spans="2:7" ht="15" customHeight="1" x14ac:dyDescent="0.25">
      <c r="B41" s="1030"/>
    </row>
    <row r="42" spans="2:7" ht="15" customHeight="1" x14ac:dyDescent="0.25">
      <c r="B42" s="1030"/>
    </row>
    <row r="43" spans="2:7" ht="15" customHeight="1" x14ac:dyDescent="0.25">
      <c r="B43" s="1030"/>
    </row>
    <row r="44" spans="2:7" ht="15" customHeight="1" x14ac:dyDescent="0.25">
      <c r="B44" s="1030"/>
    </row>
    <row r="45" spans="2:7" ht="15" customHeight="1" x14ac:dyDescent="0.25">
      <c r="B45" s="1030"/>
    </row>
  </sheetData>
  <mergeCells count="7">
    <mergeCell ref="K20:K25"/>
    <mergeCell ref="B2:J2"/>
    <mergeCell ref="B3:J3"/>
    <mergeCell ref="B4:J4"/>
    <mergeCell ref="B5:J5"/>
    <mergeCell ref="K8:K13"/>
    <mergeCell ref="K14:K19"/>
  </mergeCells>
  <hyperlinks>
    <hyperlink ref="L2" location="'Capítulo II'!A1" display="Volver" xr:uid="{3E3A30EA-A1D5-4572-AC57-EA96B2B9EE90}"/>
  </hyperlinks>
  <pageMargins left="0.70866141732283472" right="0.70866141732283472" top="0.74803149606299213" bottom="0.74803149606299213" header="0.31496062992125984" footer="0.31496062992125984"/>
  <pageSetup paperSize="14" scale="8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44A62-FE9B-4CFA-A94D-64E0E44FD690}">
  <sheetPr>
    <tabColor theme="0" tint="-0.499984740745262"/>
    <pageSetUpPr fitToPage="1"/>
  </sheetPr>
  <dimension ref="A1:L60"/>
  <sheetViews>
    <sheetView showGridLines="0" zoomScale="90" zoomScaleNormal="90" workbookViewId="0"/>
  </sheetViews>
  <sheetFormatPr baseColWidth="10" defaultColWidth="9.140625" defaultRowHeight="15" x14ac:dyDescent="0.2"/>
  <cols>
    <col min="1" max="1" width="18.85546875" style="1017" customWidth="1"/>
    <col min="2" max="2" width="54.5703125" style="1017" customWidth="1"/>
    <col min="3" max="3" width="19.28515625" style="1017" bestFit="1" customWidth="1"/>
    <col min="4" max="4" width="18.85546875" style="1017" bestFit="1" customWidth="1"/>
    <col min="5" max="5" width="16.85546875" style="1017" bestFit="1" customWidth="1"/>
    <col min="6" max="6" width="24.42578125" style="1017" bestFit="1" customWidth="1"/>
    <col min="7" max="7" width="21.140625" style="1017" bestFit="1" customWidth="1"/>
    <col min="8" max="8" width="3.28515625" style="1031" customWidth="1"/>
    <col min="9" max="9" width="9.140625" style="1017"/>
    <col min="10" max="10" width="9.5703125" style="1017" bestFit="1" customWidth="1"/>
    <col min="11" max="11" width="12.7109375" style="1017" bestFit="1" customWidth="1"/>
    <col min="12" max="12" width="9.42578125" style="1017" customWidth="1"/>
    <col min="13" max="15" width="9.140625" style="1017"/>
    <col min="16" max="16" width="10.42578125" style="1017" customWidth="1"/>
    <col min="17" max="16384" width="9.140625" style="1017"/>
  </cols>
  <sheetData>
    <row r="1" spans="2:12" ht="42.95" customHeight="1" x14ac:dyDescent="0.2"/>
    <row r="2" spans="2:12" ht="18" x14ac:dyDescent="0.2">
      <c r="B2" s="2181" t="s">
        <v>996</v>
      </c>
      <c r="C2" s="2182"/>
      <c r="D2" s="2182"/>
      <c r="E2" s="2182"/>
      <c r="F2" s="2182"/>
      <c r="G2" s="2182"/>
      <c r="H2" s="1032"/>
      <c r="I2" s="3" t="s">
        <v>751</v>
      </c>
    </row>
    <row r="3" spans="2:12" ht="6.75" customHeight="1" x14ac:dyDescent="0.2">
      <c r="B3" s="1033"/>
      <c r="C3" s="1033"/>
      <c r="D3" s="1033"/>
      <c r="E3" s="1033"/>
      <c r="F3" s="1033"/>
      <c r="G3" s="1033"/>
      <c r="H3" s="1032"/>
    </row>
    <row r="4" spans="2:12" ht="15.75" x14ac:dyDescent="0.2">
      <c r="B4" s="2179" t="s">
        <v>997</v>
      </c>
      <c r="C4" s="2179"/>
      <c r="D4" s="2179"/>
      <c r="E4" s="2179"/>
      <c r="F4" s="2179"/>
      <c r="G4" s="2179"/>
      <c r="H4" s="1032"/>
    </row>
    <row r="5" spans="2:12" ht="21.75" customHeight="1" thickBot="1" x14ac:dyDescent="0.25">
      <c r="B5" s="2183" t="s">
        <v>962</v>
      </c>
      <c r="C5" s="2184"/>
      <c r="D5" s="2184"/>
      <c r="E5" s="2184"/>
      <c r="F5" s="2184"/>
      <c r="G5" s="2184"/>
      <c r="H5" s="1032"/>
    </row>
    <row r="6" spans="2:12" ht="21.75" customHeight="1" x14ac:dyDescent="0.2">
      <c r="B6" s="1034"/>
      <c r="C6" s="1034"/>
      <c r="D6" s="1034"/>
      <c r="E6" s="1034"/>
      <c r="F6" s="1034"/>
      <c r="G6" s="1034"/>
      <c r="H6" s="1032"/>
    </row>
    <row r="7" spans="2:12" ht="33.75" customHeight="1" x14ac:dyDescent="0.25">
      <c r="B7" s="1035" t="s">
        <v>16</v>
      </c>
      <c r="C7" s="1036" t="s">
        <v>964</v>
      </c>
      <c r="D7" s="1036" t="s">
        <v>965</v>
      </c>
      <c r="E7" s="1036" t="s">
        <v>966</v>
      </c>
      <c r="F7" s="1036" t="s">
        <v>967</v>
      </c>
      <c r="G7" s="1037" t="s">
        <v>968</v>
      </c>
      <c r="H7" s="1032"/>
      <c r="I7" s="638"/>
      <c r="J7" s="638"/>
      <c r="K7" s="638"/>
      <c r="L7" s="638"/>
    </row>
    <row r="8" spans="2:12" ht="15.75" x14ac:dyDescent="0.25">
      <c r="B8" s="1038" t="s">
        <v>998</v>
      </c>
      <c r="C8" s="1039">
        <v>313</v>
      </c>
      <c r="D8" s="1039">
        <v>49</v>
      </c>
      <c r="E8" s="1039">
        <v>68</v>
      </c>
      <c r="F8" s="1039">
        <v>41</v>
      </c>
      <c r="G8" s="1040">
        <v>471</v>
      </c>
      <c r="H8" s="1032"/>
      <c r="I8" s="638"/>
      <c r="J8" s="638"/>
      <c r="K8" s="638"/>
      <c r="L8" s="638"/>
    </row>
    <row r="9" spans="2:12" ht="15.75" x14ac:dyDescent="0.25">
      <c r="B9" s="1038" t="s">
        <v>999</v>
      </c>
      <c r="C9" s="1039">
        <v>2139</v>
      </c>
      <c r="D9" s="1039">
        <v>369</v>
      </c>
      <c r="E9" s="1039">
        <v>513</v>
      </c>
      <c r="F9" s="1039">
        <v>402</v>
      </c>
      <c r="G9" s="1040">
        <v>3423</v>
      </c>
      <c r="H9" s="1032"/>
      <c r="I9" s="638"/>
      <c r="J9" s="638"/>
      <c r="K9" s="638"/>
      <c r="L9" s="638"/>
    </row>
    <row r="10" spans="2:12" ht="28.5" x14ac:dyDescent="0.25">
      <c r="B10" s="1038" t="s">
        <v>1000</v>
      </c>
      <c r="C10" s="1039">
        <v>1934</v>
      </c>
      <c r="D10" s="1039">
        <v>241</v>
      </c>
      <c r="E10" s="1039">
        <v>276</v>
      </c>
      <c r="F10" s="1039">
        <v>225</v>
      </c>
      <c r="G10" s="1040">
        <v>2676</v>
      </c>
      <c r="H10" s="1032"/>
      <c r="I10" s="638"/>
      <c r="J10" s="638"/>
      <c r="K10" s="638"/>
      <c r="L10" s="638"/>
    </row>
    <row r="11" spans="2:12" ht="28.5" x14ac:dyDescent="0.25">
      <c r="B11" s="1038" t="s">
        <v>1001</v>
      </c>
      <c r="C11" s="1039">
        <v>1</v>
      </c>
      <c r="D11" s="1039">
        <v>1</v>
      </c>
      <c r="E11" s="1039">
        <v>2</v>
      </c>
      <c r="F11" s="1039">
        <v>1</v>
      </c>
      <c r="G11" s="1040">
        <v>5</v>
      </c>
      <c r="H11" s="1032"/>
      <c r="I11" s="638"/>
      <c r="J11" s="638"/>
      <c r="K11" s="638"/>
      <c r="L11" s="638"/>
    </row>
    <row r="12" spans="2:12" ht="28.5" x14ac:dyDescent="0.25">
      <c r="B12" s="1038" t="s">
        <v>1002</v>
      </c>
      <c r="C12" s="1039">
        <v>34</v>
      </c>
      <c r="D12" s="1039">
        <v>4</v>
      </c>
      <c r="E12" s="1039">
        <v>4</v>
      </c>
      <c r="F12" s="1039">
        <v>3</v>
      </c>
      <c r="G12" s="1040">
        <v>45</v>
      </c>
      <c r="H12" s="1032"/>
      <c r="I12" s="638"/>
      <c r="J12" s="638"/>
      <c r="K12" s="638"/>
      <c r="L12" s="638"/>
    </row>
    <row r="13" spans="2:12" ht="15.75" x14ac:dyDescent="0.25">
      <c r="B13" s="1038" t="s">
        <v>1003</v>
      </c>
      <c r="C13" s="1039">
        <v>3453</v>
      </c>
      <c r="D13" s="1039">
        <v>663</v>
      </c>
      <c r="E13" s="1039">
        <v>505</v>
      </c>
      <c r="F13" s="1039">
        <v>314</v>
      </c>
      <c r="G13" s="1040">
        <v>4935</v>
      </c>
      <c r="H13" s="1032"/>
      <c r="I13" s="638"/>
      <c r="J13" s="638"/>
      <c r="K13" s="638"/>
      <c r="L13" s="638"/>
    </row>
    <row r="14" spans="2:12" ht="15.75" x14ac:dyDescent="0.25">
      <c r="B14" s="1038" t="s">
        <v>1004</v>
      </c>
      <c r="C14" s="1039">
        <v>2092</v>
      </c>
      <c r="D14" s="1039">
        <v>155</v>
      </c>
      <c r="E14" s="1039">
        <v>127</v>
      </c>
      <c r="F14" s="1039">
        <v>42</v>
      </c>
      <c r="G14" s="1040">
        <v>2416</v>
      </c>
      <c r="H14" s="1032"/>
      <c r="I14" s="638"/>
      <c r="J14" s="638"/>
      <c r="K14" s="638"/>
      <c r="L14" s="638"/>
    </row>
    <row r="15" spans="2:12" ht="15.75" x14ac:dyDescent="0.25">
      <c r="B15" s="1038" t="s">
        <v>1005</v>
      </c>
      <c r="C15" s="1039">
        <v>1696</v>
      </c>
      <c r="D15" s="1039">
        <v>162</v>
      </c>
      <c r="E15" s="1039">
        <v>268</v>
      </c>
      <c r="F15" s="1039">
        <v>193</v>
      </c>
      <c r="G15" s="1040">
        <v>2319</v>
      </c>
      <c r="H15" s="1032"/>
      <c r="I15" s="638"/>
      <c r="J15" s="638"/>
      <c r="K15" s="638"/>
      <c r="L15" s="638"/>
    </row>
    <row r="16" spans="2:12" ht="15.75" x14ac:dyDescent="0.25">
      <c r="B16" s="1038" t="s">
        <v>1006</v>
      </c>
      <c r="C16" s="1039">
        <v>4664</v>
      </c>
      <c r="D16" s="1039">
        <v>434</v>
      </c>
      <c r="E16" s="1039">
        <v>583</v>
      </c>
      <c r="F16" s="1039">
        <v>426</v>
      </c>
      <c r="G16" s="1040">
        <v>6104</v>
      </c>
      <c r="H16" s="1032"/>
      <c r="I16" s="638"/>
      <c r="J16" s="638"/>
      <c r="K16" s="638"/>
      <c r="L16" s="638"/>
    </row>
    <row r="17" spans="2:12" ht="28.5" x14ac:dyDescent="0.25">
      <c r="B17" s="1038" t="s">
        <v>1007</v>
      </c>
      <c r="C17" s="1039">
        <v>578</v>
      </c>
      <c r="D17" s="1039">
        <v>214</v>
      </c>
      <c r="E17" s="1039">
        <v>106</v>
      </c>
      <c r="F17" s="1039">
        <v>25</v>
      </c>
      <c r="G17" s="1040">
        <v>923</v>
      </c>
      <c r="H17" s="1032"/>
      <c r="I17" s="638"/>
      <c r="J17" s="638"/>
      <c r="K17" s="638"/>
      <c r="L17" s="638"/>
    </row>
    <row r="18" spans="2:12" ht="15.75" x14ac:dyDescent="0.25">
      <c r="B18" s="1038" t="s">
        <v>1008</v>
      </c>
      <c r="C18" s="1039">
        <v>3708</v>
      </c>
      <c r="D18" s="1039">
        <v>930</v>
      </c>
      <c r="E18" s="1039">
        <v>796</v>
      </c>
      <c r="F18" s="1039">
        <v>1065</v>
      </c>
      <c r="G18" s="1040">
        <v>6548</v>
      </c>
      <c r="H18" s="1032"/>
      <c r="I18" s="638"/>
      <c r="J18" s="638"/>
      <c r="K18" s="638"/>
      <c r="L18" s="638"/>
    </row>
    <row r="19" spans="2:12" ht="28.5" x14ac:dyDescent="0.25">
      <c r="B19" s="1038" t="s">
        <v>1009</v>
      </c>
      <c r="C19" s="1039">
        <v>9939</v>
      </c>
      <c r="D19" s="1039">
        <v>1420</v>
      </c>
      <c r="E19" s="1039">
        <v>2132</v>
      </c>
      <c r="F19" s="1039">
        <v>1871</v>
      </c>
      <c r="G19" s="1040">
        <v>15362</v>
      </c>
      <c r="H19" s="1032"/>
      <c r="I19" s="638"/>
      <c r="J19" s="638"/>
      <c r="K19" s="638"/>
      <c r="L19" s="638"/>
    </row>
    <row r="20" spans="2:12" ht="15.75" x14ac:dyDescent="0.25">
      <c r="B20" s="1038" t="s">
        <v>26</v>
      </c>
      <c r="C20" s="1039">
        <v>4245</v>
      </c>
      <c r="D20" s="1039">
        <v>403</v>
      </c>
      <c r="E20" s="1039">
        <v>556</v>
      </c>
      <c r="F20" s="1039">
        <v>231</v>
      </c>
      <c r="G20" s="1040">
        <v>5435</v>
      </c>
      <c r="H20" s="1032"/>
      <c r="I20" s="638"/>
      <c r="J20" s="638"/>
      <c r="K20" s="638"/>
      <c r="L20" s="638"/>
    </row>
    <row r="21" spans="2:12" ht="15.75" x14ac:dyDescent="0.25">
      <c r="B21" s="1038" t="s">
        <v>33</v>
      </c>
      <c r="C21" s="1039">
        <v>3252</v>
      </c>
      <c r="D21" s="1039">
        <v>762</v>
      </c>
      <c r="E21" s="1039">
        <v>541</v>
      </c>
      <c r="F21" s="1039">
        <v>662</v>
      </c>
      <c r="G21" s="1040">
        <v>5217</v>
      </c>
      <c r="H21" s="1032"/>
      <c r="I21" s="638"/>
      <c r="J21" s="638"/>
      <c r="K21" s="638"/>
      <c r="L21" s="638"/>
    </row>
    <row r="22" spans="2:12" ht="15.75" x14ac:dyDescent="0.25">
      <c r="B22" s="1038" t="s">
        <v>23</v>
      </c>
      <c r="C22" s="1039">
        <v>384</v>
      </c>
      <c r="D22" s="1039">
        <v>65</v>
      </c>
      <c r="E22" s="1039">
        <v>281</v>
      </c>
      <c r="F22" s="1039">
        <v>105</v>
      </c>
      <c r="G22" s="1040">
        <v>838</v>
      </c>
      <c r="H22" s="1032"/>
      <c r="I22" s="638"/>
      <c r="J22" s="638"/>
      <c r="K22" s="638"/>
      <c r="L22" s="638"/>
    </row>
    <row r="23" spans="2:12" ht="15.75" x14ac:dyDescent="0.25">
      <c r="B23" s="1038" t="s">
        <v>1010</v>
      </c>
      <c r="C23" s="1039">
        <v>4717</v>
      </c>
      <c r="D23" s="1039">
        <v>811</v>
      </c>
      <c r="E23" s="1039">
        <v>1211</v>
      </c>
      <c r="F23" s="1039">
        <v>1354</v>
      </c>
      <c r="G23" s="1040">
        <v>8044</v>
      </c>
      <c r="H23" s="1032"/>
      <c r="I23" s="638"/>
      <c r="J23" s="638"/>
      <c r="K23" s="638"/>
      <c r="L23" s="638"/>
    </row>
    <row r="24" spans="2:12" ht="15.75" x14ac:dyDescent="0.25">
      <c r="B24" s="1038" t="s">
        <v>1011</v>
      </c>
      <c r="C24" s="1039">
        <v>1533</v>
      </c>
      <c r="D24" s="1039">
        <v>151</v>
      </c>
      <c r="E24" s="1039">
        <v>177</v>
      </c>
      <c r="F24" s="1039">
        <v>116</v>
      </c>
      <c r="G24" s="1040">
        <v>1977</v>
      </c>
      <c r="H24" s="1032"/>
      <c r="I24" s="638"/>
      <c r="J24" s="638"/>
      <c r="K24" s="638"/>
      <c r="L24" s="638"/>
    </row>
    <row r="25" spans="2:12" ht="15.75" x14ac:dyDescent="0.25">
      <c r="B25" s="1038" t="s">
        <v>1012</v>
      </c>
      <c r="C25" s="1039">
        <v>6626</v>
      </c>
      <c r="D25" s="1039">
        <v>513</v>
      </c>
      <c r="E25" s="1039">
        <v>1772</v>
      </c>
      <c r="F25" s="1039">
        <v>1250</v>
      </c>
      <c r="G25" s="1040">
        <v>10161</v>
      </c>
      <c r="H25" s="1032"/>
      <c r="I25" s="638"/>
      <c r="J25" s="638"/>
      <c r="K25" s="638"/>
      <c r="L25" s="638"/>
    </row>
    <row r="26" spans="2:12" ht="28.5" x14ac:dyDescent="0.25">
      <c r="B26" s="1038" t="s">
        <v>1013</v>
      </c>
      <c r="C26" s="1039">
        <v>422</v>
      </c>
      <c r="D26" s="1039">
        <v>39</v>
      </c>
      <c r="E26" s="1039">
        <v>38</v>
      </c>
      <c r="F26" s="1039">
        <v>52</v>
      </c>
      <c r="G26" s="1040">
        <v>551</v>
      </c>
      <c r="H26" s="1032"/>
      <c r="I26" s="638"/>
      <c r="J26" s="638"/>
      <c r="K26" s="638"/>
      <c r="L26" s="638"/>
    </row>
    <row r="27" spans="2:12" ht="28.5" x14ac:dyDescent="0.25">
      <c r="B27" s="1038" t="s">
        <v>1014</v>
      </c>
      <c r="C27" s="1039">
        <v>174</v>
      </c>
      <c r="D27" s="1039">
        <v>32</v>
      </c>
      <c r="E27" s="1039">
        <v>16</v>
      </c>
      <c r="F27" s="1039">
        <v>17</v>
      </c>
      <c r="G27" s="1040">
        <v>239</v>
      </c>
      <c r="H27" s="1032"/>
      <c r="I27" s="638"/>
      <c r="J27" s="638"/>
      <c r="K27" s="638"/>
      <c r="L27" s="638"/>
    </row>
    <row r="28" spans="2:12" ht="15.75" x14ac:dyDescent="0.25">
      <c r="B28" s="1038" t="s">
        <v>1015</v>
      </c>
      <c r="C28" s="1039">
        <v>3749</v>
      </c>
      <c r="D28" s="1039">
        <v>1026</v>
      </c>
      <c r="E28" s="1039">
        <v>714</v>
      </c>
      <c r="F28" s="1039">
        <v>1005</v>
      </c>
      <c r="G28" s="1040">
        <v>6494</v>
      </c>
      <c r="H28" s="1032"/>
      <c r="I28" s="638"/>
      <c r="J28" s="638"/>
      <c r="K28" s="638"/>
      <c r="L28" s="638"/>
    </row>
    <row r="29" spans="2:12" ht="18" customHeight="1" x14ac:dyDescent="0.25">
      <c r="B29" s="1038" t="s">
        <v>1016</v>
      </c>
      <c r="C29" s="1041">
        <v>0</v>
      </c>
      <c r="D29" s="1041">
        <v>0</v>
      </c>
      <c r="E29" s="1039">
        <v>0</v>
      </c>
      <c r="F29" s="1039">
        <v>0</v>
      </c>
      <c r="G29" s="1040">
        <v>0</v>
      </c>
      <c r="H29" s="1032"/>
      <c r="I29" s="638"/>
      <c r="J29" s="638"/>
      <c r="K29" s="638"/>
      <c r="L29" s="638"/>
    </row>
    <row r="30" spans="2:12" ht="18" customHeight="1" x14ac:dyDescent="0.25">
      <c r="B30" s="1023" t="s">
        <v>1017</v>
      </c>
      <c r="C30" s="1042">
        <v>55653</v>
      </c>
      <c r="D30" s="1042">
        <v>8444</v>
      </c>
      <c r="E30" s="1042">
        <v>10686</v>
      </c>
      <c r="F30" s="1042">
        <v>9400</v>
      </c>
      <c r="G30" s="1042">
        <v>84183</v>
      </c>
      <c r="H30" s="1032"/>
      <c r="I30" s="638"/>
      <c r="J30" s="638"/>
      <c r="K30" s="638"/>
      <c r="L30" s="638"/>
    </row>
    <row r="31" spans="2:12" ht="18" customHeight="1" x14ac:dyDescent="0.25">
      <c r="B31" s="1043" t="s">
        <v>1018</v>
      </c>
      <c r="C31" s="1044"/>
      <c r="D31" s="1044"/>
      <c r="E31" s="1044"/>
      <c r="F31" s="1044"/>
      <c r="G31" s="1031"/>
      <c r="H31" s="1032"/>
      <c r="I31" s="638"/>
      <c r="J31" s="638"/>
      <c r="K31" s="638"/>
      <c r="L31" s="638"/>
    </row>
    <row r="32" spans="2:12" ht="18" customHeight="1" x14ac:dyDescent="0.25">
      <c r="C32" s="1044"/>
      <c r="D32" s="1044"/>
      <c r="E32" s="1044"/>
      <c r="F32" s="1044"/>
      <c r="G32" s="1044"/>
      <c r="H32" s="1032"/>
      <c r="I32" s="638"/>
      <c r="J32" s="638"/>
      <c r="K32" s="638"/>
      <c r="L32" s="638"/>
    </row>
    <row r="33" spans="1:12" ht="18" customHeight="1" x14ac:dyDescent="0.25">
      <c r="B33" s="2181" t="s">
        <v>1019</v>
      </c>
      <c r="C33" s="2182"/>
      <c r="D33" s="2182"/>
      <c r="E33" s="2182"/>
      <c r="F33" s="2182"/>
      <c r="G33" s="2182"/>
      <c r="H33" s="1032"/>
      <c r="I33" s="3" t="s">
        <v>751</v>
      </c>
      <c r="J33" s="638"/>
      <c r="K33" s="638"/>
      <c r="L33" s="638"/>
    </row>
    <row r="34" spans="1:12" ht="18" customHeight="1" x14ac:dyDescent="0.25">
      <c r="B34" s="2179" t="s">
        <v>1020</v>
      </c>
      <c r="C34" s="2179"/>
      <c r="D34" s="2179"/>
      <c r="E34" s="2179"/>
      <c r="F34" s="2179"/>
      <c r="G34" s="2179"/>
      <c r="H34" s="1032"/>
      <c r="I34" s="638"/>
      <c r="J34" s="638"/>
      <c r="K34" s="638"/>
      <c r="L34" s="638"/>
    </row>
    <row r="35" spans="1:12" ht="18" customHeight="1" thickBot="1" x14ac:dyDescent="0.3">
      <c r="B35" s="2180" t="s">
        <v>962</v>
      </c>
      <c r="C35" s="2179"/>
      <c r="D35" s="2179"/>
      <c r="E35" s="2179"/>
      <c r="F35" s="2179"/>
      <c r="G35" s="2179"/>
      <c r="H35" s="1032"/>
      <c r="I35" s="638"/>
      <c r="J35" s="638"/>
      <c r="K35" s="638"/>
      <c r="L35" s="638"/>
    </row>
    <row r="36" spans="1:12" ht="18" customHeight="1" x14ac:dyDescent="0.25">
      <c r="B36" s="1045"/>
      <c r="C36" s="1046"/>
      <c r="D36" s="1046"/>
      <c r="E36" s="1046"/>
      <c r="F36" s="1046"/>
      <c r="G36" s="1046"/>
      <c r="H36" s="1032"/>
      <c r="I36" s="638"/>
      <c r="J36" s="638"/>
      <c r="K36" s="638"/>
      <c r="L36" s="638"/>
    </row>
    <row r="37" spans="1:12" ht="35.25" customHeight="1" x14ac:dyDescent="0.25">
      <c r="B37" s="1035" t="s">
        <v>51</v>
      </c>
      <c r="C37" s="1036" t="s">
        <v>964</v>
      </c>
      <c r="D37" s="1036" t="s">
        <v>965</v>
      </c>
      <c r="E37" s="1036" t="s">
        <v>966</v>
      </c>
      <c r="F37" s="1036" t="s">
        <v>967</v>
      </c>
      <c r="G37" s="1037" t="s">
        <v>968</v>
      </c>
      <c r="H37" s="1032"/>
      <c r="I37" s="638"/>
      <c r="J37" s="638"/>
      <c r="K37" s="638"/>
      <c r="L37" s="638"/>
    </row>
    <row r="38" spans="1:12" ht="18" customHeight="1" x14ac:dyDescent="0.25">
      <c r="B38" s="1021" t="s">
        <v>52</v>
      </c>
      <c r="C38" s="1039">
        <v>576</v>
      </c>
      <c r="D38" s="1039">
        <v>88</v>
      </c>
      <c r="E38" s="1039">
        <v>72</v>
      </c>
      <c r="F38" s="1039">
        <v>35</v>
      </c>
      <c r="G38" s="1040">
        <v>771</v>
      </c>
      <c r="H38" s="1032"/>
      <c r="I38" s="638"/>
      <c r="J38" s="638"/>
      <c r="K38" s="638"/>
      <c r="L38" s="638"/>
    </row>
    <row r="39" spans="1:12" ht="18" customHeight="1" x14ac:dyDescent="0.25">
      <c r="A39" s="638"/>
      <c r="B39" s="1021" t="s">
        <v>53</v>
      </c>
      <c r="C39" s="1039">
        <v>1025</v>
      </c>
      <c r="D39" s="1039">
        <v>142</v>
      </c>
      <c r="E39" s="1039">
        <v>186</v>
      </c>
      <c r="F39" s="1039">
        <v>69</v>
      </c>
      <c r="G39" s="1040">
        <v>1422</v>
      </c>
      <c r="H39" s="1032"/>
      <c r="I39" s="638"/>
      <c r="J39" s="638"/>
      <c r="K39" s="638"/>
      <c r="L39" s="638"/>
    </row>
    <row r="40" spans="1:12" ht="18" customHeight="1" x14ac:dyDescent="0.25">
      <c r="B40" s="1021" t="s">
        <v>54</v>
      </c>
      <c r="C40" s="1039">
        <v>1350</v>
      </c>
      <c r="D40" s="1039">
        <v>299</v>
      </c>
      <c r="E40" s="1039">
        <v>126</v>
      </c>
      <c r="F40" s="1039">
        <v>98</v>
      </c>
      <c r="G40" s="1040">
        <v>1873</v>
      </c>
      <c r="H40" s="1032"/>
      <c r="I40" s="638"/>
      <c r="J40" s="638"/>
      <c r="K40" s="638"/>
      <c r="L40" s="638"/>
    </row>
    <row r="41" spans="1:12" ht="15.75" x14ac:dyDescent="0.25">
      <c r="B41" s="1021" t="s">
        <v>55</v>
      </c>
      <c r="C41" s="1039">
        <v>435</v>
      </c>
      <c r="D41" s="1039">
        <v>80</v>
      </c>
      <c r="E41" s="1039">
        <v>122</v>
      </c>
      <c r="F41" s="1039">
        <v>74</v>
      </c>
      <c r="G41" s="1040">
        <v>711</v>
      </c>
      <c r="H41" s="1032"/>
      <c r="I41" s="638"/>
      <c r="J41" s="638"/>
      <c r="K41" s="638"/>
      <c r="L41" s="638"/>
    </row>
    <row r="42" spans="1:12" ht="15.75" x14ac:dyDescent="0.25">
      <c r="B42" s="1021" t="s">
        <v>56</v>
      </c>
      <c r="C42" s="1039">
        <v>1885</v>
      </c>
      <c r="D42" s="1039">
        <v>286</v>
      </c>
      <c r="E42" s="1039">
        <v>263</v>
      </c>
      <c r="F42" s="1039">
        <v>108</v>
      </c>
      <c r="G42" s="1040">
        <v>2542</v>
      </c>
      <c r="H42" s="1032"/>
      <c r="I42" s="638"/>
      <c r="J42" s="638"/>
      <c r="K42" s="638"/>
      <c r="L42" s="638"/>
    </row>
    <row r="43" spans="1:12" ht="15.75" x14ac:dyDescent="0.25">
      <c r="B43" s="1021" t="s">
        <v>1021</v>
      </c>
      <c r="C43" s="1039">
        <v>4769</v>
      </c>
      <c r="D43" s="1039">
        <v>505</v>
      </c>
      <c r="E43" s="1039">
        <v>242</v>
      </c>
      <c r="F43" s="1039">
        <v>3087</v>
      </c>
      <c r="G43" s="1040">
        <v>8603</v>
      </c>
      <c r="H43" s="1032"/>
      <c r="I43" s="638"/>
      <c r="J43" s="638"/>
      <c r="K43" s="638"/>
      <c r="L43" s="638"/>
    </row>
    <row r="44" spans="1:12" ht="15.75" x14ac:dyDescent="0.25">
      <c r="B44" s="1021" t="s">
        <v>1022</v>
      </c>
      <c r="C44" s="1039">
        <v>3000</v>
      </c>
      <c r="D44" s="1039">
        <v>127</v>
      </c>
      <c r="E44" s="1039">
        <v>158</v>
      </c>
      <c r="F44" s="1039">
        <v>468</v>
      </c>
      <c r="G44" s="1040">
        <v>3753</v>
      </c>
      <c r="H44" s="1032"/>
      <c r="I44" s="638"/>
      <c r="J44" s="638"/>
      <c r="K44" s="638"/>
      <c r="L44" s="638"/>
    </row>
    <row r="45" spans="1:12" ht="15.75" x14ac:dyDescent="0.25">
      <c r="B45" s="1021" t="s">
        <v>59</v>
      </c>
      <c r="C45" s="1039">
        <v>2645</v>
      </c>
      <c r="D45" s="1039">
        <v>915</v>
      </c>
      <c r="E45" s="1039">
        <v>405</v>
      </c>
      <c r="F45" s="1039">
        <v>409</v>
      </c>
      <c r="G45" s="1040">
        <v>4374</v>
      </c>
      <c r="H45" s="1032"/>
      <c r="I45" s="638"/>
      <c r="J45" s="638"/>
      <c r="K45" s="638"/>
      <c r="L45" s="638"/>
    </row>
    <row r="46" spans="1:12" ht="15.75" x14ac:dyDescent="0.25">
      <c r="B46" s="1047" t="s">
        <v>754</v>
      </c>
      <c r="C46" s="1039">
        <v>0</v>
      </c>
      <c r="D46" s="1039">
        <v>400</v>
      </c>
      <c r="E46" s="1039">
        <v>0</v>
      </c>
      <c r="F46" s="1039">
        <v>0</v>
      </c>
      <c r="G46" s="1040">
        <v>400</v>
      </c>
      <c r="H46" s="1032"/>
      <c r="I46" s="638"/>
      <c r="J46" s="638"/>
      <c r="K46" s="638"/>
      <c r="L46" s="638"/>
    </row>
    <row r="47" spans="1:12" ht="15.75" x14ac:dyDescent="0.25">
      <c r="B47" s="1021" t="s">
        <v>60</v>
      </c>
      <c r="C47" s="1039">
        <v>3279</v>
      </c>
      <c r="D47" s="1039">
        <v>898</v>
      </c>
      <c r="E47" s="1039">
        <v>1123</v>
      </c>
      <c r="F47" s="1039">
        <v>551</v>
      </c>
      <c r="G47" s="1040">
        <v>5851</v>
      </c>
      <c r="H47" s="1032"/>
      <c r="I47" s="638"/>
      <c r="J47" s="638"/>
      <c r="K47" s="638"/>
      <c r="L47" s="638"/>
    </row>
    <row r="48" spans="1:12" ht="15.75" x14ac:dyDescent="0.25">
      <c r="B48" s="1021" t="s">
        <v>1023</v>
      </c>
      <c r="C48" s="1039">
        <v>1392</v>
      </c>
      <c r="D48" s="1039">
        <v>492</v>
      </c>
      <c r="E48" s="1039">
        <v>251</v>
      </c>
      <c r="F48" s="1039">
        <v>573</v>
      </c>
      <c r="G48" s="1040">
        <v>2708</v>
      </c>
      <c r="H48" s="1032"/>
      <c r="I48" s="638"/>
      <c r="J48" s="638"/>
      <c r="K48" s="638"/>
      <c r="L48" s="638"/>
    </row>
    <row r="49" spans="2:12" ht="15.75" x14ac:dyDescent="0.25">
      <c r="B49" s="1021" t="s">
        <v>1024</v>
      </c>
      <c r="C49" s="1039">
        <v>966</v>
      </c>
      <c r="D49" s="1039">
        <v>254</v>
      </c>
      <c r="E49" s="1039">
        <v>262</v>
      </c>
      <c r="F49" s="1039">
        <v>54</v>
      </c>
      <c r="G49" s="1040">
        <v>1536</v>
      </c>
      <c r="H49" s="1032"/>
      <c r="I49" s="638"/>
      <c r="J49" s="638"/>
      <c r="K49" s="638"/>
      <c r="L49" s="638"/>
    </row>
    <row r="50" spans="2:12" ht="15.75" x14ac:dyDescent="0.25">
      <c r="B50" s="1021" t="s">
        <v>1025</v>
      </c>
      <c r="C50" s="1039">
        <v>2276</v>
      </c>
      <c r="D50" s="1039">
        <v>982</v>
      </c>
      <c r="E50" s="1039">
        <v>391</v>
      </c>
      <c r="F50" s="1039">
        <v>264</v>
      </c>
      <c r="G50" s="1040">
        <v>3913</v>
      </c>
      <c r="H50" s="1032"/>
      <c r="I50" s="638"/>
      <c r="J50" s="638"/>
      <c r="K50" s="638"/>
      <c r="L50" s="638"/>
    </row>
    <row r="51" spans="2:12" ht="15.75" x14ac:dyDescent="0.25">
      <c r="B51" s="1021" t="s">
        <v>1026</v>
      </c>
      <c r="C51" s="1039">
        <v>148</v>
      </c>
      <c r="D51" s="1039">
        <v>66</v>
      </c>
      <c r="E51" s="1039">
        <v>43</v>
      </c>
      <c r="F51" s="1039">
        <v>0</v>
      </c>
      <c r="G51" s="1040">
        <v>257</v>
      </c>
      <c r="H51" s="1032"/>
      <c r="I51" s="638"/>
      <c r="J51" s="638"/>
      <c r="K51" s="638"/>
      <c r="L51" s="638"/>
    </row>
    <row r="52" spans="2:12" ht="15.75" x14ac:dyDescent="0.25">
      <c r="B52" s="1021" t="s">
        <v>1027</v>
      </c>
      <c r="C52" s="1039">
        <v>1162</v>
      </c>
      <c r="D52" s="1039">
        <v>199</v>
      </c>
      <c r="E52" s="1039">
        <v>3</v>
      </c>
      <c r="F52" s="1039">
        <v>15</v>
      </c>
      <c r="G52" s="1040">
        <v>1379</v>
      </c>
      <c r="H52" s="1032"/>
      <c r="I52" s="638"/>
      <c r="J52" s="638"/>
      <c r="K52" s="638"/>
      <c r="L52" s="638"/>
    </row>
    <row r="53" spans="2:12" ht="15.75" x14ac:dyDescent="0.25">
      <c r="B53" s="1021" t="s">
        <v>66</v>
      </c>
      <c r="C53" s="1039">
        <v>29962</v>
      </c>
      <c r="D53" s="1039">
        <v>2711</v>
      </c>
      <c r="E53" s="1039">
        <v>6988</v>
      </c>
      <c r="F53" s="1039">
        <v>3595</v>
      </c>
      <c r="G53" s="1040">
        <v>43256</v>
      </c>
      <c r="H53" s="1032"/>
      <c r="I53" s="638"/>
      <c r="J53" s="638"/>
      <c r="K53" s="638"/>
      <c r="L53" s="638"/>
    </row>
    <row r="54" spans="2:12" ht="15.75" x14ac:dyDescent="0.25">
      <c r="B54" s="1017" t="s">
        <v>1028</v>
      </c>
      <c r="C54" s="1039">
        <v>783</v>
      </c>
      <c r="D54" s="1039">
        <v>0</v>
      </c>
      <c r="E54" s="1039">
        <v>51</v>
      </c>
      <c r="F54" s="1039">
        <v>0</v>
      </c>
      <c r="G54" s="1040">
        <v>834</v>
      </c>
      <c r="H54" s="1032"/>
      <c r="I54" s="638"/>
      <c r="J54" s="638"/>
      <c r="K54" s="638"/>
      <c r="L54" s="638"/>
    </row>
    <row r="55" spans="2:12" ht="15.75" x14ac:dyDescent="0.25">
      <c r="B55" s="1023" t="s">
        <v>1017</v>
      </c>
      <c r="C55" s="1042">
        <v>55653</v>
      </c>
      <c r="D55" s="1042">
        <v>8444</v>
      </c>
      <c r="E55" s="1042">
        <v>10686</v>
      </c>
      <c r="F55" s="1042">
        <v>9400</v>
      </c>
      <c r="G55" s="1040">
        <v>84183</v>
      </c>
      <c r="H55" s="1032"/>
      <c r="I55" s="638"/>
      <c r="J55" s="638"/>
      <c r="K55" s="638"/>
      <c r="L55" s="638"/>
    </row>
    <row r="56" spans="2:12" ht="15.75" x14ac:dyDescent="0.25">
      <c r="C56" s="1048"/>
      <c r="D56" s="1048"/>
      <c r="E56" s="1048"/>
      <c r="F56" s="1048"/>
      <c r="G56" s="1048"/>
      <c r="I56" s="638"/>
      <c r="J56" s="638"/>
      <c r="K56" s="638"/>
      <c r="L56" s="638"/>
    </row>
    <row r="57" spans="2:12" x14ac:dyDescent="0.2">
      <c r="C57" s="1044"/>
      <c r="D57" s="1044"/>
      <c r="E57" s="1044"/>
      <c r="F57" s="1044"/>
      <c r="G57" s="1044"/>
    </row>
    <row r="58" spans="2:12" x14ac:dyDescent="0.2">
      <c r="C58" s="1029"/>
      <c r="D58" s="1029"/>
      <c r="E58" s="1029"/>
      <c r="F58" s="1029"/>
      <c r="G58" s="1029"/>
    </row>
    <row r="59" spans="2:12" ht="15.75" x14ac:dyDescent="0.25">
      <c r="C59" s="1049"/>
      <c r="D59" s="638"/>
      <c r="E59" s="638"/>
      <c r="F59" s="638"/>
      <c r="G59" s="638"/>
    </row>
    <row r="60" spans="2:12" ht="15.75" x14ac:dyDescent="0.25">
      <c r="C60" s="638"/>
      <c r="D60" s="638"/>
      <c r="E60" s="638"/>
      <c r="F60" s="638"/>
      <c r="G60" s="638"/>
    </row>
  </sheetData>
  <mergeCells count="6">
    <mergeCell ref="B35:G35"/>
    <mergeCell ref="B2:G2"/>
    <mergeCell ref="B4:G4"/>
    <mergeCell ref="B5:G5"/>
    <mergeCell ref="B33:G33"/>
    <mergeCell ref="B34:G34"/>
  </mergeCells>
  <hyperlinks>
    <hyperlink ref="I2" location="'Capítulo II'!A1" display="Volver" xr:uid="{40E7B778-519F-4811-A510-5F55AB13141A}"/>
    <hyperlink ref="I33" location="'Capítulo II'!A1" display="Volver" xr:uid="{F49A8316-4ED3-4DBD-957F-AA3DD9F653B8}"/>
  </hyperlinks>
  <pageMargins left="0.70866141732283472" right="0.70866141732283472" top="0.74803149606299213" bottom="0.74803149606299213" header="0.31496062992125984" footer="0.31496062992125984"/>
  <pageSetup paperSize="14" scale="66"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799C9-2CE1-423A-A1CC-8C420BD8F5D2}">
  <sheetPr>
    <tabColor theme="0" tint="-0.499984740745262"/>
    <pageSetUpPr fitToPage="1"/>
  </sheetPr>
  <dimension ref="A1:W30"/>
  <sheetViews>
    <sheetView showGridLines="0" zoomScale="90" zoomScaleNormal="90" workbookViewId="0"/>
  </sheetViews>
  <sheetFormatPr baseColWidth="10" defaultColWidth="9.140625" defaultRowHeight="17.25" customHeight="1" x14ac:dyDescent="0.2"/>
  <cols>
    <col min="1" max="1" width="18.140625" style="1030" customWidth="1"/>
    <col min="2" max="2" width="86.140625" style="1030" customWidth="1"/>
    <col min="3" max="3" width="16.140625" style="1050" customWidth="1"/>
    <col min="4" max="4" width="13.7109375" style="1050" bestFit="1" customWidth="1"/>
    <col min="5" max="5" width="16.7109375" style="1050" customWidth="1"/>
    <col min="6" max="6" width="12.7109375" style="1050" bestFit="1" customWidth="1"/>
    <col min="7" max="7" width="14.5703125" style="1050" customWidth="1"/>
    <col min="8" max="8" width="15.140625" style="1050" customWidth="1"/>
    <col min="9" max="9" width="19.140625" style="1050" bestFit="1" customWidth="1"/>
    <col min="10" max="10" width="14.140625" style="1050" customWidth="1"/>
    <col min="11" max="12" width="12.5703125" style="1050" bestFit="1" customWidth="1"/>
    <col min="13" max="13" width="14.140625" style="1050" customWidth="1"/>
    <col min="14" max="14" width="12.5703125" style="1050" bestFit="1" customWidth="1"/>
    <col min="15" max="15" width="14.140625" style="1050" customWidth="1"/>
    <col min="16" max="16" width="20.140625" style="1050" bestFit="1" customWidth="1"/>
    <col min="17" max="17" width="21.5703125" style="1050" bestFit="1" customWidth="1"/>
    <col min="18" max="18" width="19.140625" style="1050" bestFit="1" customWidth="1"/>
    <col min="19" max="19" width="12.42578125" style="1050" bestFit="1" customWidth="1"/>
    <col min="20" max="20" width="14.140625" style="1050" customWidth="1"/>
    <col min="21" max="21" width="4.140625" style="1030" customWidth="1"/>
    <col min="22" max="16384" width="9.140625" style="1030"/>
  </cols>
  <sheetData>
    <row r="1" spans="2:23" ht="42.95" customHeight="1" x14ac:dyDescent="0.2"/>
    <row r="2" spans="2:23" ht="24.75" customHeight="1" x14ac:dyDescent="0.2">
      <c r="B2" s="2185" t="s">
        <v>1029</v>
      </c>
      <c r="C2" s="2185"/>
      <c r="D2" s="2185"/>
      <c r="E2" s="2185"/>
      <c r="F2" s="2185"/>
      <c r="G2" s="2185"/>
      <c r="H2" s="2185"/>
      <c r="I2" s="2185"/>
      <c r="J2" s="2185"/>
      <c r="K2" s="2185"/>
      <c r="L2" s="2185"/>
      <c r="M2" s="2185"/>
      <c r="N2" s="2185"/>
      <c r="O2" s="2185"/>
      <c r="P2" s="2185"/>
      <c r="Q2" s="2185"/>
      <c r="R2" s="2185"/>
      <c r="S2" s="2185"/>
      <c r="T2" s="2185"/>
      <c r="V2" s="3" t="s">
        <v>751</v>
      </c>
    </row>
    <row r="3" spans="2:23" ht="21.75" customHeight="1" x14ac:dyDescent="0.2">
      <c r="B3" s="2179" t="s">
        <v>1030</v>
      </c>
      <c r="C3" s="2179"/>
      <c r="D3" s="2179"/>
      <c r="E3" s="2179"/>
      <c r="F3" s="2179"/>
      <c r="G3" s="2179"/>
      <c r="H3" s="2179"/>
      <c r="I3" s="2179"/>
      <c r="J3" s="2179"/>
      <c r="K3" s="2179"/>
      <c r="L3" s="2179"/>
      <c r="M3" s="2179"/>
      <c r="N3" s="2179"/>
      <c r="O3" s="2179"/>
      <c r="P3" s="2179"/>
      <c r="Q3" s="2179"/>
      <c r="R3" s="2179"/>
      <c r="S3" s="2179"/>
      <c r="T3" s="2179"/>
      <c r="U3" s="3"/>
    </row>
    <row r="4" spans="2:23" ht="20.25" customHeight="1" thickBot="1" x14ac:dyDescent="0.25">
      <c r="B4" s="2183" t="s">
        <v>962</v>
      </c>
      <c r="C4" s="2183"/>
      <c r="D4" s="2183"/>
      <c r="E4" s="2183"/>
      <c r="F4" s="2183"/>
      <c r="G4" s="2183"/>
      <c r="H4" s="2183"/>
      <c r="I4" s="2183"/>
      <c r="J4" s="2183"/>
      <c r="K4" s="2183"/>
      <c r="L4" s="2183"/>
      <c r="M4" s="2183"/>
      <c r="N4" s="2183"/>
      <c r="O4" s="2183"/>
      <c r="P4" s="2183"/>
      <c r="Q4" s="2183"/>
      <c r="R4" s="2183"/>
      <c r="S4" s="2183"/>
      <c r="T4" s="2183"/>
    </row>
    <row r="5" spans="2:23" ht="17.25" customHeight="1" x14ac:dyDescent="0.25">
      <c r="B5" s="1046"/>
      <c r="C5" s="1051"/>
      <c r="D5" s="1051"/>
      <c r="E5" s="1051"/>
      <c r="F5" s="1051"/>
      <c r="G5" s="1051"/>
      <c r="H5" s="1051"/>
      <c r="I5" s="1051"/>
      <c r="J5" s="1051"/>
      <c r="K5" s="1051"/>
      <c r="L5" s="1051"/>
      <c r="M5" s="1051"/>
      <c r="N5" s="1051"/>
      <c r="O5" s="1051"/>
      <c r="P5" s="1051"/>
      <c r="Q5" s="1051"/>
      <c r="R5" s="1051"/>
      <c r="S5" s="1051"/>
      <c r="T5" s="1051"/>
      <c r="U5" s="638"/>
      <c r="V5" s="638"/>
    </row>
    <row r="6" spans="2:23" ht="57.75" customHeight="1" x14ac:dyDescent="0.25">
      <c r="B6" s="1052" t="s">
        <v>51</v>
      </c>
      <c r="C6" s="1053" t="s">
        <v>52</v>
      </c>
      <c r="D6" s="1053" t="s">
        <v>53</v>
      </c>
      <c r="E6" s="1053" t="s">
        <v>54</v>
      </c>
      <c r="F6" s="1053" t="s">
        <v>55</v>
      </c>
      <c r="G6" s="1053" t="s">
        <v>56</v>
      </c>
      <c r="H6" s="1053" t="s">
        <v>57</v>
      </c>
      <c r="I6" s="1053" t="s">
        <v>58</v>
      </c>
      <c r="J6" s="1053" t="s">
        <v>59</v>
      </c>
      <c r="K6" s="1053" t="s">
        <v>754</v>
      </c>
      <c r="L6" s="1053" t="s">
        <v>60</v>
      </c>
      <c r="M6" s="1053" t="s">
        <v>1031</v>
      </c>
      <c r="N6" s="1053" t="s">
        <v>1032</v>
      </c>
      <c r="O6" s="1053" t="s">
        <v>1025</v>
      </c>
      <c r="P6" s="1053" t="s">
        <v>95</v>
      </c>
      <c r="Q6" s="1053" t="s">
        <v>1027</v>
      </c>
      <c r="R6" s="1053" t="s">
        <v>66</v>
      </c>
      <c r="S6" s="1053" t="s">
        <v>1028</v>
      </c>
      <c r="T6" s="1053" t="s">
        <v>1033</v>
      </c>
      <c r="U6" s="638"/>
      <c r="V6" s="638"/>
    </row>
    <row r="7" spans="2:23" ht="18" customHeight="1" x14ac:dyDescent="0.25">
      <c r="B7" s="1021" t="s">
        <v>998</v>
      </c>
      <c r="C7" s="1054">
        <v>4</v>
      </c>
      <c r="D7" s="1054">
        <v>6</v>
      </c>
      <c r="E7" s="1054">
        <v>24</v>
      </c>
      <c r="F7" s="1054">
        <v>5</v>
      </c>
      <c r="G7" s="1054">
        <v>16</v>
      </c>
      <c r="H7" s="1054">
        <v>66</v>
      </c>
      <c r="I7" s="1054">
        <v>21</v>
      </c>
      <c r="J7" s="1054">
        <v>25</v>
      </c>
      <c r="K7" s="1054">
        <v>2</v>
      </c>
      <c r="L7" s="1054">
        <v>32</v>
      </c>
      <c r="M7" s="1054">
        <v>13</v>
      </c>
      <c r="N7" s="1054">
        <v>7</v>
      </c>
      <c r="O7" s="1054">
        <v>23</v>
      </c>
      <c r="P7" s="1054">
        <v>3</v>
      </c>
      <c r="Q7" s="1054">
        <v>9</v>
      </c>
      <c r="R7" s="1054">
        <v>211</v>
      </c>
      <c r="S7" s="1054">
        <v>4</v>
      </c>
      <c r="T7" s="1055">
        <v>471</v>
      </c>
      <c r="U7" s="638"/>
      <c r="V7" s="639"/>
      <c r="W7" s="1056"/>
    </row>
    <row r="8" spans="2:23" ht="18" customHeight="1" x14ac:dyDescent="0.25">
      <c r="B8" s="1021" t="s">
        <v>999</v>
      </c>
      <c r="C8" s="1054">
        <v>50</v>
      </c>
      <c r="D8" s="1054">
        <v>65</v>
      </c>
      <c r="E8" s="1054">
        <v>134</v>
      </c>
      <c r="F8" s="1054">
        <v>47</v>
      </c>
      <c r="G8" s="1054">
        <v>142</v>
      </c>
      <c r="H8" s="1054">
        <v>450</v>
      </c>
      <c r="I8" s="1054">
        <v>119</v>
      </c>
      <c r="J8" s="1054">
        <v>150</v>
      </c>
      <c r="K8" s="1054">
        <v>20</v>
      </c>
      <c r="L8" s="1054">
        <v>219</v>
      </c>
      <c r="M8" s="1054">
        <v>134</v>
      </c>
      <c r="N8" s="1054">
        <v>82</v>
      </c>
      <c r="O8" s="1054">
        <v>173</v>
      </c>
      <c r="P8" s="1054">
        <v>10</v>
      </c>
      <c r="Q8" s="1054">
        <v>135</v>
      </c>
      <c r="R8" s="1054">
        <v>1455</v>
      </c>
      <c r="S8" s="1054">
        <v>38</v>
      </c>
      <c r="T8" s="1055">
        <v>3423</v>
      </c>
      <c r="U8" s="638"/>
      <c r="V8" s="639"/>
      <c r="W8" s="1056"/>
    </row>
    <row r="9" spans="2:23" ht="18" customHeight="1" x14ac:dyDescent="0.25">
      <c r="B9" s="1021" t="s">
        <v>1000</v>
      </c>
      <c r="C9" s="1054">
        <v>55</v>
      </c>
      <c r="D9" s="1054">
        <v>46</v>
      </c>
      <c r="E9" s="1054">
        <v>95</v>
      </c>
      <c r="F9" s="1054">
        <v>23</v>
      </c>
      <c r="G9" s="1054">
        <v>113</v>
      </c>
      <c r="H9" s="1054">
        <v>349</v>
      </c>
      <c r="I9" s="1054">
        <v>139</v>
      </c>
      <c r="J9" s="1054">
        <v>149</v>
      </c>
      <c r="K9" s="1054">
        <v>15</v>
      </c>
      <c r="L9" s="1054">
        <v>227</v>
      </c>
      <c r="M9" s="1054">
        <v>80</v>
      </c>
      <c r="N9" s="1054">
        <v>54</v>
      </c>
      <c r="O9" s="1054">
        <v>92</v>
      </c>
      <c r="P9" s="1054">
        <v>8</v>
      </c>
      <c r="Q9" s="1054">
        <v>53</v>
      </c>
      <c r="R9" s="1054">
        <v>1150</v>
      </c>
      <c r="S9" s="1054">
        <v>28</v>
      </c>
      <c r="T9" s="1055">
        <v>2676</v>
      </c>
      <c r="U9" s="638"/>
      <c r="V9" s="639"/>
      <c r="W9" s="1056"/>
    </row>
    <row r="10" spans="2:23" ht="18" customHeight="1" x14ac:dyDescent="0.25">
      <c r="B10" s="1021" t="s">
        <v>1001</v>
      </c>
      <c r="C10" s="1054">
        <v>0</v>
      </c>
      <c r="D10" s="1054">
        <v>0</v>
      </c>
      <c r="E10" s="1054">
        <v>0</v>
      </c>
      <c r="F10" s="1054">
        <v>0</v>
      </c>
      <c r="G10" s="1054">
        <v>0</v>
      </c>
      <c r="H10" s="1054">
        <v>1</v>
      </c>
      <c r="I10" s="1054">
        <v>0</v>
      </c>
      <c r="J10" s="1054">
        <v>0</v>
      </c>
      <c r="K10" s="1054">
        <v>0</v>
      </c>
      <c r="L10" s="1054">
        <v>0</v>
      </c>
      <c r="M10" s="1054">
        <v>0</v>
      </c>
      <c r="N10" s="1054">
        <v>0</v>
      </c>
      <c r="O10" s="1054">
        <v>0</v>
      </c>
      <c r="P10" s="1054">
        <v>0</v>
      </c>
      <c r="Q10" s="1054">
        <v>0</v>
      </c>
      <c r="R10" s="1054">
        <v>4</v>
      </c>
      <c r="S10" s="1054">
        <v>0</v>
      </c>
      <c r="T10" s="1055">
        <v>5</v>
      </c>
      <c r="U10" s="638"/>
      <c r="V10" s="639"/>
      <c r="W10" s="1056"/>
    </row>
    <row r="11" spans="2:23" ht="18" customHeight="1" x14ac:dyDescent="0.25">
      <c r="B11" s="1021" t="s">
        <v>1002</v>
      </c>
      <c r="C11" s="1054">
        <v>0</v>
      </c>
      <c r="D11" s="1054">
        <v>1</v>
      </c>
      <c r="E11" s="1054">
        <v>1</v>
      </c>
      <c r="F11" s="1054">
        <v>0</v>
      </c>
      <c r="G11" s="1054">
        <v>1</v>
      </c>
      <c r="H11" s="1054">
        <v>3</v>
      </c>
      <c r="I11" s="1054">
        <v>0</v>
      </c>
      <c r="J11" s="1054">
        <v>0</v>
      </c>
      <c r="K11" s="1054">
        <v>0</v>
      </c>
      <c r="L11" s="1054">
        <v>1</v>
      </c>
      <c r="M11" s="1054">
        <v>1</v>
      </c>
      <c r="N11" s="1054">
        <v>1</v>
      </c>
      <c r="O11" s="1054">
        <v>2</v>
      </c>
      <c r="P11" s="1054">
        <v>1</v>
      </c>
      <c r="Q11" s="1054">
        <v>2</v>
      </c>
      <c r="R11" s="1054">
        <v>31</v>
      </c>
      <c r="S11" s="1054">
        <v>0</v>
      </c>
      <c r="T11" s="1055">
        <v>45</v>
      </c>
      <c r="U11" s="638"/>
      <c r="V11" s="639"/>
      <c r="W11" s="1056"/>
    </row>
    <row r="12" spans="2:23" ht="18" customHeight="1" x14ac:dyDescent="0.25">
      <c r="B12" s="1021" t="s">
        <v>1003</v>
      </c>
      <c r="C12" s="1054">
        <v>29</v>
      </c>
      <c r="D12" s="1054">
        <v>75</v>
      </c>
      <c r="E12" s="1054">
        <v>177</v>
      </c>
      <c r="F12" s="1054">
        <v>53</v>
      </c>
      <c r="G12" s="1054">
        <v>127</v>
      </c>
      <c r="H12" s="1054">
        <v>397</v>
      </c>
      <c r="I12" s="1054">
        <v>154</v>
      </c>
      <c r="J12" s="1054">
        <v>193</v>
      </c>
      <c r="K12" s="1054">
        <v>26</v>
      </c>
      <c r="L12" s="1054">
        <v>351</v>
      </c>
      <c r="M12" s="1054">
        <v>109</v>
      </c>
      <c r="N12" s="1054">
        <v>53</v>
      </c>
      <c r="O12" s="1054">
        <v>196</v>
      </c>
      <c r="P12" s="1054">
        <v>11</v>
      </c>
      <c r="Q12" s="1054">
        <v>98</v>
      </c>
      <c r="R12" s="1054">
        <v>2841</v>
      </c>
      <c r="S12" s="1054">
        <v>45</v>
      </c>
      <c r="T12" s="1055">
        <v>4935</v>
      </c>
      <c r="U12" s="638"/>
      <c r="V12" s="639"/>
      <c r="W12" s="1056"/>
    </row>
    <row r="13" spans="2:23" ht="18" customHeight="1" x14ac:dyDescent="0.25">
      <c r="B13" s="1021" t="s">
        <v>1004</v>
      </c>
      <c r="C13" s="1054">
        <v>4</v>
      </c>
      <c r="D13" s="1054">
        <v>12</v>
      </c>
      <c r="E13" s="1054">
        <v>27</v>
      </c>
      <c r="F13" s="1054">
        <v>7</v>
      </c>
      <c r="G13" s="1054">
        <v>38</v>
      </c>
      <c r="H13" s="1054">
        <v>127</v>
      </c>
      <c r="I13" s="1054">
        <v>56</v>
      </c>
      <c r="J13" s="1054">
        <v>60</v>
      </c>
      <c r="K13" s="1054">
        <v>4</v>
      </c>
      <c r="L13" s="1054">
        <v>75</v>
      </c>
      <c r="M13" s="1054">
        <v>28</v>
      </c>
      <c r="N13" s="1054">
        <v>16</v>
      </c>
      <c r="O13" s="1054">
        <v>53</v>
      </c>
      <c r="P13" s="1054">
        <v>1</v>
      </c>
      <c r="Q13" s="1054">
        <v>29</v>
      </c>
      <c r="R13" s="1054">
        <v>1869</v>
      </c>
      <c r="S13" s="1054">
        <v>10</v>
      </c>
      <c r="T13" s="1055">
        <v>2416</v>
      </c>
      <c r="U13" s="638"/>
      <c r="V13" s="639"/>
      <c r="W13" s="1056"/>
    </row>
    <row r="14" spans="2:23" ht="18" customHeight="1" x14ac:dyDescent="0.25">
      <c r="B14" s="1021" t="s">
        <v>1005</v>
      </c>
      <c r="C14" s="1054">
        <v>19</v>
      </c>
      <c r="D14" s="1054">
        <v>46</v>
      </c>
      <c r="E14" s="1054">
        <v>48</v>
      </c>
      <c r="F14" s="1054">
        <v>20</v>
      </c>
      <c r="G14" s="1054">
        <v>82</v>
      </c>
      <c r="H14" s="1054">
        <v>319</v>
      </c>
      <c r="I14" s="1054">
        <v>59</v>
      </c>
      <c r="J14" s="1054">
        <v>64</v>
      </c>
      <c r="K14" s="1054">
        <v>5</v>
      </c>
      <c r="L14" s="1054">
        <v>152</v>
      </c>
      <c r="M14" s="1054">
        <v>84</v>
      </c>
      <c r="N14" s="1054">
        <v>39</v>
      </c>
      <c r="O14" s="1054">
        <v>95</v>
      </c>
      <c r="P14" s="1054">
        <v>4</v>
      </c>
      <c r="Q14" s="1054">
        <v>35</v>
      </c>
      <c r="R14" s="1054">
        <v>1240</v>
      </c>
      <c r="S14" s="1054">
        <v>8</v>
      </c>
      <c r="T14" s="1055">
        <v>2319</v>
      </c>
      <c r="U14" s="638"/>
      <c r="V14" s="639"/>
      <c r="W14" s="1056"/>
    </row>
    <row r="15" spans="2:23" ht="18" customHeight="1" x14ac:dyDescent="0.25">
      <c r="B15" s="1021" t="s">
        <v>1006</v>
      </c>
      <c r="C15" s="1054">
        <v>41</v>
      </c>
      <c r="D15" s="1054">
        <v>65</v>
      </c>
      <c r="E15" s="1054">
        <v>136</v>
      </c>
      <c r="F15" s="1054">
        <v>49</v>
      </c>
      <c r="G15" s="1054">
        <v>154</v>
      </c>
      <c r="H15" s="1054">
        <v>532</v>
      </c>
      <c r="I15" s="1054">
        <v>192</v>
      </c>
      <c r="J15" s="1054">
        <v>253</v>
      </c>
      <c r="K15" s="1054">
        <v>18</v>
      </c>
      <c r="L15" s="1054">
        <v>356</v>
      </c>
      <c r="M15" s="1054">
        <v>157</v>
      </c>
      <c r="N15" s="1054">
        <v>100</v>
      </c>
      <c r="O15" s="1054">
        <v>245</v>
      </c>
      <c r="P15" s="1054">
        <v>20</v>
      </c>
      <c r="Q15" s="1054">
        <v>75</v>
      </c>
      <c r="R15" s="1054">
        <v>3676</v>
      </c>
      <c r="S15" s="1054">
        <v>35</v>
      </c>
      <c r="T15" s="1055">
        <v>6104</v>
      </c>
      <c r="U15" s="638"/>
      <c r="V15" s="639"/>
      <c r="W15" s="1056"/>
    </row>
    <row r="16" spans="2:23" ht="18" customHeight="1" x14ac:dyDescent="0.25">
      <c r="B16" s="1021" t="s">
        <v>1007</v>
      </c>
      <c r="C16" s="1054">
        <v>19</v>
      </c>
      <c r="D16" s="1054">
        <v>24</v>
      </c>
      <c r="E16" s="1054">
        <v>22</v>
      </c>
      <c r="F16" s="1054">
        <v>22</v>
      </c>
      <c r="G16" s="1054">
        <v>34</v>
      </c>
      <c r="H16" s="1054">
        <v>69</v>
      </c>
      <c r="I16" s="1054">
        <v>54</v>
      </c>
      <c r="J16" s="1054">
        <v>48</v>
      </c>
      <c r="K16" s="1054">
        <v>9</v>
      </c>
      <c r="L16" s="1054">
        <v>94</v>
      </c>
      <c r="M16" s="1054">
        <v>56</v>
      </c>
      <c r="N16" s="1054">
        <v>27</v>
      </c>
      <c r="O16" s="1054">
        <v>64</v>
      </c>
      <c r="P16" s="1054">
        <v>22</v>
      </c>
      <c r="Q16" s="1054">
        <v>30</v>
      </c>
      <c r="R16" s="1054">
        <v>286</v>
      </c>
      <c r="S16" s="1054">
        <v>43</v>
      </c>
      <c r="T16" s="1055">
        <v>923</v>
      </c>
      <c r="U16" s="638"/>
      <c r="V16" s="639"/>
      <c r="W16" s="1056"/>
    </row>
    <row r="17" spans="1:23" ht="18" customHeight="1" x14ac:dyDescent="0.25">
      <c r="B17" s="1021" t="s">
        <v>1008</v>
      </c>
      <c r="C17" s="1054">
        <v>48</v>
      </c>
      <c r="D17" s="1054">
        <v>12</v>
      </c>
      <c r="E17" s="1054">
        <v>10</v>
      </c>
      <c r="F17" s="1054">
        <v>41</v>
      </c>
      <c r="G17" s="1054">
        <v>257</v>
      </c>
      <c r="H17" s="1054">
        <v>594</v>
      </c>
      <c r="I17" s="1054">
        <v>909</v>
      </c>
      <c r="J17" s="1054">
        <v>1013</v>
      </c>
      <c r="K17" s="1054">
        <v>55</v>
      </c>
      <c r="L17" s="1054">
        <v>442</v>
      </c>
      <c r="M17" s="1054">
        <v>331</v>
      </c>
      <c r="N17" s="1054">
        <v>312</v>
      </c>
      <c r="O17" s="1054">
        <v>782</v>
      </c>
      <c r="P17" s="1054">
        <v>20</v>
      </c>
      <c r="Q17" s="1054">
        <v>123</v>
      </c>
      <c r="R17" s="1054">
        <v>1441</v>
      </c>
      <c r="S17" s="1054">
        <v>158</v>
      </c>
      <c r="T17" s="1055">
        <v>6548</v>
      </c>
      <c r="U17" s="638"/>
      <c r="V17" s="639"/>
      <c r="W17" s="1056"/>
    </row>
    <row r="18" spans="1:23" ht="18" customHeight="1" x14ac:dyDescent="0.25">
      <c r="B18" s="1021" t="s">
        <v>1009</v>
      </c>
      <c r="C18" s="1054">
        <v>164</v>
      </c>
      <c r="D18" s="1054">
        <v>440</v>
      </c>
      <c r="E18" s="1054">
        <v>277</v>
      </c>
      <c r="F18" s="1054">
        <v>114</v>
      </c>
      <c r="G18" s="1054">
        <v>421</v>
      </c>
      <c r="H18" s="1054">
        <v>1400</v>
      </c>
      <c r="I18" s="1054">
        <v>671</v>
      </c>
      <c r="J18" s="1054">
        <v>744</v>
      </c>
      <c r="K18" s="1054">
        <v>100</v>
      </c>
      <c r="L18" s="1054">
        <v>1033</v>
      </c>
      <c r="M18" s="1054">
        <v>529</v>
      </c>
      <c r="N18" s="1054">
        <v>264</v>
      </c>
      <c r="O18" s="1054">
        <v>665</v>
      </c>
      <c r="P18" s="1054">
        <v>48</v>
      </c>
      <c r="Q18" s="1054">
        <v>290</v>
      </c>
      <c r="R18" s="1054">
        <v>8042</v>
      </c>
      <c r="S18" s="1054">
        <v>160</v>
      </c>
      <c r="T18" s="1055">
        <v>15362</v>
      </c>
      <c r="U18" s="638"/>
      <c r="V18" s="639"/>
      <c r="W18" s="1056"/>
    </row>
    <row r="19" spans="1:23" ht="18" customHeight="1" x14ac:dyDescent="0.25">
      <c r="B19" s="1021" t="s">
        <v>26</v>
      </c>
      <c r="C19" s="1054">
        <v>43</v>
      </c>
      <c r="D19" s="1054">
        <v>94</v>
      </c>
      <c r="E19" s="1054">
        <v>226</v>
      </c>
      <c r="F19" s="1054">
        <v>60</v>
      </c>
      <c r="G19" s="1054">
        <v>205</v>
      </c>
      <c r="H19" s="1054">
        <v>434</v>
      </c>
      <c r="I19" s="1054">
        <v>204</v>
      </c>
      <c r="J19" s="1054">
        <v>256</v>
      </c>
      <c r="K19" s="1054">
        <v>11</v>
      </c>
      <c r="L19" s="1054">
        <v>532</v>
      </c>
      <c r="M19" s="1054">
        <v>172</v>
      </c>
      <c r="N19" s="1054">
        <v>94</v>
      </c>
      <c r="O19" s="1054">
        <v>206</v>
      </c>
      <c r="P19" s="1054">
        <v>15</v>
      </c>
      <c r="Q19" s="1054">
        <v>96</v>
      </c>
      <c r="R19" s="1054">
        <v>2719</v>
      </c>
      <c r="S19" s="1054">
        <v>68</v>
      </c>
      <c r="T19" s="1055">
        <v>5435</v>
      </c>
      <c r="U19" s="638"/>
      <c r="V19" s="639"/>
      <c r="W19" s="1056"/>
    </row>
    <row r="20" spans="1:23" ht="18" customHeight="1" x14ac:dyDescent="0.25">
      <c r="B20" s="1021" t="s">
        <v>33</v>
      </c>
      <c r="C20" s="1054">
        <v>76</v>
      </c>
      <c r="D20" s="1054">
        <v>123</v>
      </c>
      <c r="E20" s="1054">
        <v>105</v>
      </c>
      <c r="F20" s="1054">
        <v>51</v>
      </c>
      <c r="G20" s="1054">
        <v>262</v>
      </c>
      <c r="H20" s="1054">
        <v>675</v>
      </c>
      <c r="I20" s="1054">
        <v>243</v>
      </c>
      <c r="J20" s="1054">
        <v>257</v>
      </c>
      <c r="K20" s="1054">
        <v>23</v>
      </c>
      <c r="L20" s="1054">
        <v>393</v>
      </c>
      <c r="M20" s="1054">
        <v>290</v>
      </c>
      <c r="N20" s="1054">
        <v>116</v>
      </c>
      <c r="O20" s="1054">
        <v>268</v>
      </c>
      <c r="P20" s="1054">
        <v>25</v>
      </c>
      <c r="Q20" s="1054">
        <v>46</v>
      </c>
      <c r="R20" s="1054">
        <v>2190</v>
      </c>
      <c r="S20" s="1054">
        <v>74</v>
      </c>
      <c r="T20" s="1055">
        <v>5217</v>
      </c>
      <c r="U20" s="638"/>
      <c r="V20" s="639"/>
      <c r="W20" s="1056"/>
    </row>
    <row r="21" spans="1:23" ht="18" customHeight="1" x14ac:dyDescent="0.25">
      <c r="B21" s="1021" t="s">
        <v>23</v>
      </c>
      <c r="C21" s="1054">
        <v>11</v>
      </c>
      <c r="D21" s="1054">
        <v>23</v>
      </c>
      <c r="E21" s="1054">
        <v>48</v>
      </c>
      <c r="F21" s="1054">
        <v>38</v>
      </c>
      <c r="G21" s="1054">
        <v>74</v>
      </c>
      <c r="H21" s="1054">
        <v>68</v>
      </c>
      <c r="I21" s="1054">
        <v>27</v>
      </c>
      <c r="J21" s="1054">
        <v>45</v>
      </c>
      <c r="K21" s="1054">
        <v>1</v>
      </c>
      <c r="L21" s="1054">
        <v>70</v>
      </c>
      <c r="M21" s="1054">
        <v>30</v>
      </c>
      <c r="N21" s="1054">
        <v>20</v>
      </c>
      <c r="O21" s="1054">
        <v>42</v>
      </c>
      <c r="P21" s="1054">
        <v>7</v>
      </c>
      <c r="Q21" s="1054">
        <v>17</v>
      </c>
      <c r="R21" s="1054">
        <v>313</v>
      </c>
      <c r="S21" s="1054">
        <v>4</v>
      </c>
      <c r="T21" s="1055">
        <v>838</v>
      </c>
      <c r="U21" s="638"/>
      <c r="V21" s="639"/>
      <c r="W21" s="1056"/>
    </row>
    <row r="22" spans="1:23" ht="18" customHeight="1" x14ac:dyDescent="0.25">
      <c r="B22" s="1021" t="s">
        <v>1010</v>
      </c>
      <c r="C22" s="1054">
        <v>43</v>
      </c>
      <c r="D22" s="1054">
        <v>105</v>
      </c>
      <c r="E22" s="1054">
        <v>163</v>
      </c>
      <c r="F22" s="1054">
        <v>58</v>
      </c>
      <c r="G22" s="1054">
        <v>148</v>
      </c>
      <c r="H22" s="1054">
        <v>692</v>
      </c>
      <c r="I22" s="1054">
        <v>259</v>
      </c>
      <c r="J22" s="1054">
        <v>344</v>
      </c>
      <c r="K22" s="1054">
        <v>43</v>
      </c>
      <c r="L22" s="1054">
        <v>621</v>
      </c>
      <c r="M22" s="1054">
        <v>224</v>
      </c>
      <c r="N22" s="1054">
        <v>123</v>
      </c>
      <c r="O22" s="1054">
        <v>325</v>
      </c>
      <c r="P22" s="1054">
        <v>20</v>
      </c>
      <c r="Q22" s="1054">
        <v>117</v>
      </c>
      <c r="R22" s="1054">
        <v>4735</v>
      </c>
      <c r="S22" s="1054">
        <v>24</v>
      </c>
      <c r="T22" s="1055">
        <v>8044</v>
      </c>
      <c r="U22" s="638"/>
      <c r="V22" s="639"/>
      <c r="W22" s="1056"/>
    </row>
    <row r="23" spans="1:23" ht="18" customHeight="1" x14ac:dyDescent="0.25">
      <c r="B23" s="1021" t="s">
        <v>1011</v>
      </c>
      <c r="C23" s="1054">
        <v>7</v>
      </c>
      <c r="D23" s="1054">
        <v>18</v>
      </c>
      <c r="E23" s="1054">
        <v>23</v>
      </c>
      <c r="F23" s="1054">
        <v>8</v>
      </c>
      <c r="G23" s="1054">
        <v>30</v>
      </c>
      <c r="H23" s="1054">
        <v>128</v>
      </c>
      <c r="I23" s="1054">
        <v>32</v>
      </c>
      <c r="J23" s="1054">
        <v>59</v>
      </c>
      <c r="K23" s="1054">
        <v>3</v>
      </c>
      <c r="L23" s="1054">
        <v>86</v>
      </c>
      <c r="M23" s="1054">
        <v>35</v>
      </c>
      <c r="N23" s="1054">
        <v>14</v>
      </c>
      <c r="O23" s="1054">
        <v>46</v>
      </c>
      <c r="P23" s="1054">
        <v>7</v>
      </c>
      <c r="Q23" s="1054">
        <v>17</v>
      </c>
      <c r="R23" s="1054">
        <v>1454</v>
      </c>
      <c r="S23" s="1054">
        <v>10</v>
      </c>
      <c r="T23" s="1055">
        <v>1977</v>
      </c>
      <c r="U23" s="638"/>
      <c r="V23" s="639"/>
      <c r="W23" s="1056"/>
    </row>
    <row r="24" spans="1:23" ht="18" customHeight="1" x14ac:dyDescent="0.25">
      <c r="B24" s="1021" t="s">
        <v>1012</v>
      </c>
      <c r="C24" s="1054">
        <v>73</v>
      </c>
      <c r="D24" s="1054">
        <v>132</v>
      </c>
      <c r="E24" s="1054">
        <v>144</v>
      </c>
      <c r="F24" s="1054">
        <v>47</v>
      </c>
      <c r="G24" s="1054">
        <v>232</v>
      </c>
      <c r="H24" s="1054">
        <v>1236</v>
      </c>
      <c r="I24" s="1054">
        <v>243</v>
      </c>
      <c r="J24" s="1054">
        <v>295</v>
      </c>
      <c r="K24" s="1054">
        <v>23</v>
      </c>
      <c r="L24" s="1054">
        <v>474</v>
      </c>
      <c r="M24" s="1054">
        <v>213</v>
      </c>
      <c r="N24" s="1054">
        <v>93</v>
      </c>
      <c r="O24" s="1054">
        <v>212</v>
      </c>
      <c r="P24" s="1054">
        <v>12</v>
      </c>
      <c r="Q24" s="1054">
        <v>77</v>
      </c>
      <c r="R24" s="1054">
        <v>6620</v>
      </c>
      <c r="S24" s="1054">
        <v>35</v>
      </c>
      <c r="T24" s="1055">
        <v>10161</v>
      </c>
      <c r="U24" s="638"/>
      <c r="V24" s="639"/>
      <c r="W24" s="1056"/>
    </row>
    <row r="25" spans="1:23" ht="18" customHeight="1" x14ac:dyDescent="0.25">
      <c r="B25" s="1021" t="s">
        <v>1013</v>
      </c>
      <c r="C25" s="1054">
        <v>9</v>
      </c>
      <c r="D25" s="1054">
        <v>7</v>
      </c>
      <c r="E25" s="1054">
        <v>16</v>
      </c>
      <c r="F25" s="1054">
        <v>5</v>
      </c>
      <c r="G25" s="1054">
        <v>36</v>
      </c>
      <c r="H25" s="1054">
        <v>53</v>
      </c>
      <c r="I25" s="1054">
        <v>103</v>
      </c>
      <c r="J25" s="1054">
        <v>50</v>
      </c>
      <c r="K25" s="1054">
        <v>0</v>
      </c>
      <c r="L25" s="1054">
        <v>45</v>
      </c>
      <c r="M25" s="1054">
        <v>7</v>
      </c>
      <c r="N25" s="1054">
        <v>12</v>
      </c>
      <c r="O25" s="1054">
        <v>36</v>
      </c>
      <c r="P25" s="1054">
        <v>1</v>
      </c>
      <c r="Q25" s="1054">
        <v>9</v>
      </c>
      <c r="R25" s="1054">
        <v>154</v>
      </c>
      <c r="S25" s="1054">
        <v>8</v>
      </c>
      <c r="T25" s="1055">
        <v>551</v>
      </c>
      <c r="U25" s="638"/>
      <c r="V25" s="639"/>
      <c r="W25" s="1056"/>
    </row>
    <row r="26" spans="1:23" ht="18" customHeight="1" x14ac:dyDescent="0.25">
      <c r="B26" s="1021" t="s">
        <v>1014</v>
      </c>
      <c r="C26" s="1054">
        <v>2</v>
      </c>
      <c r="D26" s="1054">
        <v>2</v>
      </c>
      <c r="E26" s="1054">
        <v>2</v>
      </c>
      <c r="F26" s="1054">
        <v>4</v>
      </c>
      <c r="G26" s="1054">
        <v>3</v>
      </c>
      <c r="H26" s="1054">
        <v>19</v>
      </c>
      <c r="I26" s="1054">
        <v>5</v>
      </c>
      <c r="J26" s="1054">
        <v>13</v>
      </c>
      <c r="K26" s="1054">
        <v>1</v>
      </c>
      <c r="L26" s="1054">
        <v>16</v>
      </c>
      <c r="M26" s="1054">
        <v>6</v>
      </c>
      <c r="N26" s="1054">
        <v>4</v>
      </c>
      <c r="O26" s="1054">
        <v>16</v>
      </c>
      <c r="P26" s="1054">
        <v>2</v>
      </c>
      <c r="Q26" s="1054">
        <v>3</v>
      </c>
      <c r="R26" s="1054">
        <v>140</v>
      </c>
      <c r="S26" s="1054">
        <v>1</v>
      </c>
      <c r="T26" s="1055">
        <v>239</v>
      </c>
      <c r="U26" s="638"/>
      <c r="V26" s="639"/>
      <c r="W26" s="1056"/>
    </row>
    <row r="27" spans="1:23" ht="18" customHeight="1" x14ac:dyDescent="0.25">
      <c r="B27" s="1021" t="s">
        <v>1015</v>
      </c>
      <c r="C27" s="1054">
        <v>74</v>
      </c>
      <c r="D27" s="1054">
        <v>126</v>
      </c>
      <c r="E27" s="1054">
        <v>195</v>
      </c>
      <c r="F27" s="1054">
        <v>59</v>
      </c>
      <c r="G27" s="1054">
        <v>167</v>
      </c>
      <c r="H27" s="1054">
        <v>991</v>
      </c>
      <c r="I27" s="1054">
        <v>263</v>
      </c>
      <c r="J27" s="1054">
        <v>356</v>
      </c>
      <c r="K27" s="1054">
        <v>41</v>
      </c>
      <c r="L27" s="1054">
        <v>632</v>
      </c>
      <c r="M27" s="1054">
        <v>209</v>
      </c>
      <c r="N27" s="1054">
        <v>105</v>
      </c>
      <c r="O27" s="1054">
        <v>372</v>
      </c>
      <c r="P27" s="1054">
        <v>20</v>
      </c>
      <c r="Q27" s="1054">
        <v>118</v>
      </c>
      <c r="R27" s="1054">
        <v>2685</v>
      </c>
      <c r="S27" s="1054">
        <v>81</v>
      </c>
      <c r="T27" s="1055">
        <v>6494</v>
      </c>
      <c r="U27" s="638"/>
      <c r="V27" s="639"/>
      <c r="W27" s="1056"/>
    </row>
    <row r="28" spans="1:23" ht="18" customHeight="1" x14ac:dyDescent="0.25">
      <c r="A28" s="1057"/>
      <c r="B28" s="1021" t="s">
        <v>1016</v>
      </c>
      <c r="C28" s="1054">
        <v>0</v>
      </c>
      <c r="D28" s="1054">
        <v>0</v>
      </c>
      <c r="E28" s="1054">
        <v>0</v>
      </c>
      <c r="F28" s="1054">
        <v>0</v>
      </c>
      <c r="G28" s="1054">
        <v>0</v>
      </c>
      <c r="H28" s="1054">
        <v>0</v>
      </c>
      <c r="I28" s="1054">
        <v>0</v>
      </c>
      <c r="J28" s="1054">
        <v>0</v>
      </c>
      <c r="K28" s="1054">
        <v>0</v>
      </c>
      <c r="L28" s="1054">
        <v>0</v>
      </c>
      <c r="M28" s="1054">
        <v>0</v>
      </c>
      <c r="N28" s="1054">
        <v>0</v>
      </c>
      <c r="O28" s="1054">
        <v>0</v>
      </c>
      <c r="P28" s="1054">
        <v>0</v>
      </c>
      <c r="Q28" s="1054">
        <v>0</v>
      </c>
      <c r="R28" s="1054">
        <v>0</v>
      </c>
      <c r="S28" s="1054">
        <v>0</v>
      </c>
      <c r="T28" s="1055">
        <v>0</v>
      </c>
      <c r="U28" s="638"/>
      <c r="V28" s="639"/>
      <c r="W28" s="1056"/>
    </row>
    <row r="29" spans="1:23" ht="18" customHeight="1" x14ac:dyDescent="0.25">
      <c r="B29" s="1023" t="s">
        <v>1034</v>
      </c>
      <c r="C29" s="1058">
        <v>771</v>
      </c>
      <c r="D29" s="1058">
        <v>1422</v>
      </c>
      <c r="E29" s="1058">
        <v>1873</v>
      </c>
      <c r="F29" s="1058">
        <v>711</v>
      </c>
      <c r="G29" s="1058">
        <v>2542</v>
      </c>
      <c r="H29" s="1058">
        <v>8603</v>
      </c>
      <c r="I29" s="1058">
        <v>3753</v>
      </c>
      <c r="J29" s="1058">
        <v>4374</v>
      </c>
      <c r="K29" s="1058">
        <v>400</v>
      </c>
      <c r="L29" s="1058">
        <v>5851</v>
      </c>
      <c r="M29" s="1058">
        <v>2708</v>
      </c>
      <c r="N29" s="1058">
        <v>1536</v>
      </c>
      <c r="O29" s="1058">
        <v>3913</v>
      </c>
      <c r="P29" s="1058">
        <v>257</v>
      </c>
      <c r="Q29" s="1058">
        <v>1379</v>
      </c>
      <c r="R29" s="1058">
        <v>43256</v>
      </c>
      <c r="S29" s="1058">
        <v>834</v>
      </c>
      <c r="T29" s="1058">
        <v>84183</v>
      </c>
      <c r="U29" s="638"/>
      <c r="V29" s="639"/>
      <c r="W29" s="1056"/>
    </row>
    <row r="30" spans="1:23" ht="17.25" customHeight="1" x14ac:dyDescent="0.25">
      <c r="B30" s="1059" t="s">
        <v>1018</v>
      </c>
      <c r="C30" s="1060"/>
      <c r="D30" s="1060"/>
      <c r="E30" s="1060"/>
      <c r="F30" s="1060"/>
      <c r="G30" s="1060"/>
      <c r="H30" s="1060"/>
      <c r="I30" s="1060"/>
      <c r="J30" s="1060"/>
      <c r="K30" s="1060"/>
      <c r="L30" s="1060"/>
      <c r="M30" s="1060"/>
      <c r="N30" s="1060"/>
      <c r="O30" s="1060"/>
      <c r="P30" s="1060"/>
      <c r="Q30" s="1060"/>
      <c r="R30" s="1060"/>
      <c r="S30" s="1060"/>
      <c r="T30" s="1060"/>
      <c r="U30" s="638"/>
      <c r="V30" s="638"/>
    </row>
  </sheetData>
  <mergeCells count="3">
    <mergeCell ref="B2:T2"/>
    <mergeCell ref="B3:T3"/>
    <mergeCell ref="B4:T4"/>
  </mergeCells>
  <hyperlinks>
    <hyperlink ref="V2" location="'Capítulo II'!A1" display="Volver" xr:uid="{E1C993E6-91CB-4B69-82DF-7433FD11FBCE}"/>
  </hyperlinks>
  <pageMargins left="0.7" right="0.7" top="0.75" bottom="0.75" header="0.3" footer="0.3"/>
  <pageSetup paperSize="14" scale="61"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E8367-DD66-4D33-96B5-290B9C8D1F16}">
  <sheetPr>
    <tabColor theme="0" tint="-0.499984740745262"/>
    <pageSetUpPr fitToPage="1"/>
  </sheetPr>
  <dimension ref="B1:I38"/>
  <sheetViews>
    <sheetView showGridLines="0" zoomScale="90" zoomScaleNormal="90" workbookViewId="0"/>
  </sheetViews>
  <sheetFormatPr baseColWidth="10" defaultRowHeight="15" x14ac:dyDescent="0.2"/>
  <cols>
    <col min="1" max="1" width="18.42578125" style="1017" customWidth="1"/>
    <col min="2" max="2" width="24.5703125" style="1017" customWidth="1"/>
    <col min="3" max="5" width="18.7109375" style="1017" customWidth="1"/>
    <col min="6" max="6" width="4.140625" style="1017" customWidth="1"/>
    <col min="7" max="7" width="16" style="1017" bestFit="1" customWidth="1"/>
    <col min="8" max="10" width="11.42578125" style="1017"/>
    <col min="11" max="12" width="16" style="1017" bestFit="1" customWidth="1"/>
    <col min="13" max="13" width="17.42578125" style="1017" customWidth="1"/>
    <col min="14" max="14" width="17.7109375" style="1017" customWidth="1"/>
    <col min="15" max="16384" width="11.42578125" style="1017"/>
  </cols>
  <sheetData>
    <row r="1" spans="2:9" ht="42.95" customHeight="1" x14ac:dyDescent="0.2">
      <c r="F1" s="3"/>
      <c r="G1" s="3"/>
    </row>
    <row r="2" spans="2:9" ht="18" x14ac:dyDescent="0.2">
      <c r="B2" s="2181" t="s">
        <v>1035</v>
      </c>
      <c r="C2" s="2187"/>
      <c r="D2" s="2187"/>
      <c r="E2" s="2187"/>
      <c r="F2" s="3"/>
      <c r="G2" s="3" t="s">
        <v>751</v>
      </c>
    </row>
    <row r="3" spans="2:9" ht="36" customHeight="1" x14ac:dyDescent="0.2">
      <c r="B3" s="2188" t="s">
        <v>1036</v>
      </c>
      <c r="C3" s="2188"/>
      <c r="D3" s="2188"/>
      <c r="E3" s="2188"/>
    </row>
    <row r="4" spans="2:9" ht="18" customHeight="1" thickBot="1" x14ac:dyDescent="0.25">
      <c r="B4" s="2179">
        <v>2021</v>
      </c>
      <c r="C4" s="2179"/>
      <c r="D4" s="2179"/>
      <c r="E4" s="2179"/>
    </row>
    <row r="5" spans="2:9" ht="14.25" customHeight="1" x14ac:dyDescent="0.2">
      <c r="B5" s="1046"/>
      <c r="C5" s="1046"/>
      <c r="D5" s="1046"/>
      <c r="E5" s="1046"/>
    </row>
    <row r="6" spans="2:9" ht="26.25" customHeight="1" x14ac:dyDescent="0.25">
      <c r="B6" s="1035" t="s">
        <v>1037</v>
      </c>
      <c r="C6" s="1061" t="s">
        <v>43</v>
      </c>
      <c r="D6" s="1061" t="s">
        <v>44</v>
      </c>
      <c r="E6" s="1062" t="s">
        <v>8</v>
      </c>
      <c r="F6" s="638"/>
      <c r="G6" s="638"/>
      <c r="H6" s="638"/>
      <c r="I6" s="638"/>
    </row>
    <row r="7" spans="2:9" ht="18" customHeight="1" x14ac:dyDescent="0.25">
      <c r="B7" s="1021" t="s">
        <v>985</v>
      </c>
      <c r="C7" s="1063">
        <v>2107127.25</v>
      </c>
      <c r="D7" s="1063">
        <v>1427684.9166666667</v>
      </c>
      <c r="E7" s="1064">
        <v>3534812.166666667</v>
      </c>
      <c r="F7" s="2189"/>
      <c r="G7" s="639"/>
      <c r="H7" s="638"/>
      <c r="I7" s="639"/>
    </row>
    <row r="8" spans="2:9" ht="18" customHeight="1" x14ac:dyDescent="0.25">
      <c r="B8" s="1021" t="s">
        <v>986</v>
      </c>
      <c r="C8" s="1063">
        <v>577487.83333333337</v>
      </c>
      <c r="D8" s="1063">
        <v>496586.83333333331</v>
      </c>
      <c r="E8" s="1064">
        <v>1074074.6666666667</v>
      </c>
      <c r="F8" s="2189"/>
      <c r="G8" s="639"/>
      <c r="H8" s="638"/>
      <c r="I8" s="639"/>
    </row>
    <row r="9" spans="2:9" ht="18" customHeight="1" x14ac:dyDescent="0.25">
      <c r="B9" s="1021" t="s">
        <v>993</v>
      </c>
      <c r="C9" s="1063">
        <v>249340.33333333334</v>
      </c>
      <c r="D9" s="1063">
        <v>193785.83333333334</v>
      </c>
      <c r="E9" s="1064">
        <v>443126.16666666669</v>
      </c>
      <c r="F9" s="2189"/>
      <c r="G9" s="639"/>
      <c r="H9" s="638"/>
      <c r="I9" s="639"/>
    </row>
    <row r="10" spans="2:9" ht="18" customHeight="1" x14ac:dyDescent="0.25">
      <c r="B10" s="1021" t="s">
        <v>1038</v>
      </c>
      <c r="C10" s="1063">
        <v>173377.91666666666</v>
      </c>
      <c r="D10" s="1063">
        <v>107706.58333333333</v>
      </c>
      <c r="E10" s="1064">
        <v>281084.5</v>
      </c>
      <c r="F10" s="2189"/>
      <c r="G10" s="639"/>
      <c r="H10" s="638"/>
      <c r="I10" s="639"/>
    </row>
    <row r="11" spans="2:9" ht="18" customHeight="1" x14ac:dyDescent="0.25">
      <c r="B11" s="1023" t="s">
        <v>1039</v>
      </c>
      <c r="C11" s="1064">
        <v>3107333.3333333335</v>
      </c>
      <c r="D11" s="1064">
        <v>2225764.166666667</v>
      </c>
      <c r="E11" s="1064">
        <v>5333097.5</v>
      </c>
      <c r="F11" s="2189"/>
      <c r="G11" s="639"/>
      <c r="H11" s="638"/>
      <c r="I11" s="638"/>
    </row>
    <row r="12" spans="2:9" ht="18" customHeight="1" x14ac:dyDescent="0.25">
      <c r="B12" s="1021" t="s">
        <v>985</v>
      </c>
      <c r="C12" s="1063">
        <v>151315.41666666701</v>
      </c>
      <c r="D12" s="1063">
        <v>251248.75</v>
      </c>
      <c r="E12" s="1064">
        <v>402564.16666666698</v>
      </c>
      <c r="F12" s="2189"/>
      <c r="G12" s="639"/>
      <c r="H12" s="638"/>
      <c r="I12" s="638"/>
    </row>
    <row r="13" spans="2:9" ht="18" customHeight="1" x14ac:dyDescent="0.25">
      <c r="B13" s="1021" t="s">
        <v>986</v>
      </c>
      <c r="C13" s="1063">
        <v>91617.916666666672</v>
      </c>
      <c r="D13" s="1063">
        <v>122721.91666666667</v>
      </c>
      <c r="E13" s="1064">
        <v>214339.83333333334</v>
      </c>
      <c r="F13" s="2190"/>
      <c r="G13" s="639"/>
      <c r="H13" s="638"/>
      <c r="I13" s="638"/>
    </row>
    <row r="14" spans="2:9" ht="18" customHeight="1" x14ac:dyDescent="0.25">
      <c r="B14" s="1021" t="s">
        <v>987</v>
      </c>
      <c r="C14" s="1063">
        <v>258245.25</v>
      </c>
      <c r="D14" s="1063">
        <v>415013.83333333331</v>
      </c>
      <c r="E14" s="1064">
        <v>673259.08333333326</v>
      </c>
      <c r="F14" s="2190"/>
      <c r="G14" s="639"/>
      <c r="H14" s="638"/>
      <c r="I14" s="638"/>
    </row>
    <row r="15" spans="2:9" ht="18" customHeight="1" x14ac:dyDescent="0.25">
      <c r="B15" s="1021" t="s">
        <v>1038</v>
      </c>
      <c r="C15" s="1063">
        <v>60003.75</v>
      </c>
      <c r="D15" s="1063">
        <v>74215.166666666672</v>
      </c>
      <c r="E15" s="1064">
        <v>134218.91666666669</v>
      </c>
      <c r="F15" s="2190"/>
      <c r="G15" s="639"/>
      <c r="H15" s="638"/>
      <c r="I15" s="638"/>
    </row>
    <row r="16" spans="2:9" ht="18" customHeight="1" x14ac:dyDescent="0.25">
      <c r="B16" s="1023" t="s">
        <v>1040</v>
      </c>
      <c r="C16" s="1064">
        <v>561182.33333333372</v>
      </c>
      <c r="D16" s="1064">
        <v>863199.66666666663</v>
      </c>
      <c r="E16" s="1064">
        <v>1424382.0000000005</v>
      </c>
      <c r="F16" s="2190"/>
      <c r="G16" s="639"/>
      <c r="H16" s="638"/>
      <c r="I16" s="638"/>
    </row>
    <row r="17" spans="2:9" ht="15.75" x14ac:dyDescent="0.25">
      <c r="B17" s="1021" t="s">
        <v>985</v>
      </c>
      <c r="C17" s="1063">
        <v>2258442.666666667</v>
      </c>
      <c r="D17" s="1063">
        <v>1678933.6666666667</v>
      </c>
      <c r="E17" s="1064">
        <v>3937376.333333334</v>
      </c>
      <c r="F17" s="2189"/>
      <c r="G17" s="1029"/>
      <c r="H17" s="638"/>
      <c r="I17" s="638"/>
    </row>
    <row r="18" spans="2:9" ht="15.75" x14ac:dyDescent="0.25">
      <c r="B18" s="1021" t="s">
        <v>986</v>
      </c>
      <c r="C18" s="1063">
        <v>669105.75</v>
      </c>
      <c r="D18" s="1063">
        <v>619308.75</v>
      </c>
      <c r="E18" s="1064">
        <v>1288414.5</v>
      </c>
      <c r="F18" s="2190"/>
      <c r="G18" s="1029"/>
      <c r="H18" s="638"/>
      <c r="I18" s="638"/>
    </row>
    <row r="19" spans="2:9" ht="15.75" x14ac:dyDescent="0.25">
      <c r="B19" s="1021" t="s">
        <v>987</v>
      </c>
      <c r="C19" s="1063">
        <v>507585.58333333337</v>
      </c>
      <c r="D19" s="1063">
        <v>608799.66666666663</v>
      </c>
      <c r="E19" s="1064">
        <v>1116385.25</v>
      </c>
      <c r="F19" s="2190"/>
      <c r="G19" s="1029"/>
      <c r="H19" s="638"/>
      <c r="I19" s="638"/>
    </row>
    <row r="20" spans="2:9" ht="15.75" x14ac:dyDescent="0.25">
      <c r="B20" s="1021" t="s">
        <v>1038</v>
      </c>
      <c r="C20" s="1063">
        <v>233381.66666666666</v>
      </c>
      <c r="D20" s="1063">
        <v>181921.75</v>
      </c>
      <c r="E20" s="1064">
        <v>415303.41666666663</v>
      </c>
      <c r="F20" s="2190"/>
      <c r="G20" s="1029"/>
      <c r="H20" s="638"/>
      <c r="I20" s="638"/>
    </row>
    <row r="21" spans="2:9" ht="15.75" x14ac:dyDescent="0.25">
      <c r="B21" s="1023" t="s">
        <v>1041</v>
      </c>
      <c r="C21" s="1064">
        <v>3668515.666666667</v>
      </c>
      <c r="D21" s="1064">
        <v>3088963.8333333335</v>
      </c>
      <c r="E21" s="1064">
        <v>6757479.5</v>
      </c>
      <c r="F21" s="2190"/>
      <c r="G21" s="1029"/>
      <c r="H21" s="638"/>
      <c r="I21" s="638"/>
    </row>
    <row r="22" spans="2:9" ht="15.75" x14ac:dyDescent="0.25">
      <c r="B22" s="1013"/>
      <c r="C22" s="2186"/>
      <c r="D22" s="2186"/>
      <c r="E22" s="2186"/>
      <c r="F22" s="638"/>
      <c r="G22" s="638"/>
      <c r="H22" s="638"/>
      <c r="I22" s="638"/>
    </row>
    <row r="23" spans="2:9" x14ac:dyDescent="0.2">
      <c r="B23" s="1065"/>
    </row>
    <row r="24" spans="2:9" x14ac:dyDescent="0.2">
      <c r="B24" s="1065"/>
      <c r="C24" s="1066"/>
      <c r="D24" s="1066"/>
    </row>
    <row r="25" spans="2:9" x14ac:dyDescent="0.2">
      <c r="B25" s="1065"/>
      <c r="C25" s="1066"/>
      <c r="D25" s="1066"/>
    </row>
    <row r="26" spans="2:9" x14ac:dyDescent="0.2">
      <c r="B26" s="1065"/>
      <c r="C26" s="1066"/>
      <c r="D26" s="1066"/>
    </row>
    <row r="27" spans="2:9" x14ac:dyDescent="0.2">
      <c r="B27" s="1065"/>
      <c r="C27" s="1066"/>
      <c r="D27" s="1066"/>
    </row>
    <row r="28" spans="2:9" x14ac:dyDescent="0.2">
      <c r="B28" s="1065"/>
      <c r="C28" s="1066"/>
      <c r="D28" s="1066"/>
    </row>
    <row r="29" spans="2:9" x14ac:dyDescent="0.2">
      <c r="B29" s="1065"/>
      <c r="C29" s="1066"/>
    </row>
    <row r="30" spans="2:9" x14ac:dyDescent="0.2">
      <c r="B30" s="1065"/>
    </row>
    <row r="31" spans="2:9" x14ac:dyDescent="0.2">
      <c r="B31" s="1065"/>
      <c r="C31" s="1066"/>
    </row>
    <row r="32" spans="2:9" x14ac:dyDescent="0.2">
      <c r="B32" s="1065"/>
      <c r="C32" s="1066"/>
      <c r="D32" s="1066"/>
    </row>
    <row r="33" spans="2:2" x14ac:dyDescent="0.2">
      <c r="B33" s="1065"/>
    </row>
    <row r="34" spans="2:2" x14ac:dyDescent="0.2">
      <c r="B34" s="1065"/>
    </row>
    <row r="35" spans="2:2" x14ac:dyDescent="0.2">
      <c r="B35" s="1065"/>
    </row>
    <row r="36" spans="2:2" x14ac:dyDescent="0.2">
      <c r="B36" s="1065"/>
    </row>
    <row r="37" spans="2:2" x14ac:dyDescent="0.2">
      <c r="B37" s="1065"/>
    </row>
    <row r="38" spans="2:2" x14ac:dyDescent="0.2">
      <c r="B38" s="1065"/>
    </row>
  </sheetData>
  <mergeCells count="7">
    <mergeCell ref="C22:E22"/>
    <mergeCell ref="B2:E2"/>
    <mergeCell ref="B3:E3"/>
    <mergeCell ref="B4:E4"/>
    <mergeCell ref="F7:F11"/>
    <mergeCell ref="F12:F16"/>
    <mergeCell ref="F17:F21"/>
  </mergeCells>
  <hyperlinks>
    <hyperlink ref="G2" location="'Capítulo II'!A1" display="Volver" xr:uid="{4F331B43-2475-40C6-9AD5-B76BA5C614D9}"/>
  </hyperlinks>
  <printOptions horizontalCentered="1" verticalCentered="1"/>
  <pageMargins left="0.70866141732283472" right="0.70866141732283472" top="0.74803149606299213" bottom="0.74803149606299213" header="0.31496062992125984" footer="0.31496062992125984"/>
  <pageSetup paperSize="14"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F0F06-2253-4E27-ADA0-B2B1E0AEDC7A}">
  <sheetPr>
    <tabColor theme="0" tint="-0.499984740745262"/>
    <pageSetUpPr fitToPage="1"/>
  </sheetPr>
  <dimension ref="B1:M61"/>
  <sheetViews>
    <sheetView showGridLines="0" zoomScale="90" zoomScaleNormal="90" workbookViewId="0"/>
  </sheetViews>
  <sheetFormatPr baseColWidth="10" defaultColWidth="9.140625" defaultRowHeight="15" x14ac:dyDescent="0.2"/>
  <cols>
    <col min="1" max="1" width="18.42578125" style="1017" customWidth="1"/>
    <col min="2" max="2" width="90.28515625" style="1017" customWidth="1"/>
    <col min="3" max="3" width="18.85546875" style="1017" bestFit="1" customWidth="1"/>
    <col min="4" max="4" width="18.5703125" style="1017" bestFit="1" customWidth="1"/>
    <col min="5" max="5" width="16.85546875" style="1017" bestFit="1" customWidth="1"/>
    <col min="6" max="6" width="24" style="1017" bestFit="1" customWidth="1"/>
    <col min="7" max="7" width="21.140625" style="1017" bestFit="1" customWidth="1"/>
    <col min="8" max="8" width="12.7109375" style="1017" customWidth="1"/>
    <col min="9" max="9" width="33.7109375" style="1017" customWidth="1"/>
    <col min="10" max="10" width="9.140625" style="1017"/>
    <col min="11" max="11" width="23.140625" style="1017" customWidth="1"/>
    <col min="12" max="12" width="10.85546875" style="1017" customWidth="1"/>
    <col min="13" max="13" width="12.5703125" style="1017" customWidth="1"/>
    <col min="14" max="16384" width="9.140625" style="1017"/>
  </cols>
  <sheetData>
    <row r="1" spans="2:13" ht="42.95" customHeight="1" x14ac:dyDescent="0.2">
      <c r="H1" s="3"/>
    </row>
    <row r="2" spans="2:13" ht="18" x14ac:dyDescent="0.2">
      <c r="B2" s="2185" t="s">
        <v>1042</v>
      </c>
      <c r="C2" s="2185"/>
      <c r="D2" s="2185"/>
      <c r="E2" s="2185"/>
      <c r="F2" s="2185"/>
      <c r="G2" s="2185"/>
      <c r="H2" s="3" t="s">
        <v>751</v>
      </c>
    </row>
    <row r="3" spans="2:13" ht="21.75" customHeight="1" x14ac:dyDescent="0.2">
      <c r="B3" s="2179" t="s">
        <v>1043</v>
      </c>
      <c r="C3" s="2179"/>
      <c r="D3" s="2179"/>
      <c r="E3" s="2179"/>
      <c r="F3" s="2179"/>
      <c r="G3" s="2179"/>
    </row>
    <row r="4" spans="2:13" ht="20.25" customHeight="1" thickBot="1" x14ac:dyDescent="0.3">
      <c r="B4" s="2184">
        <v>2021</v>
      </c>
      <c r="C4" s="2184"/>
      <c r="D4" s="2184"/>
      <c r="E4" s="2184"/>
      <c r="F4" s="2184"/>
      <c r="G4" s="2184"/>
      <c r="I4" s="638"/>
      <c r="J4" s="638"/>
      <c r="K4" s="638"/>
      <c r="L4" s="638"/>
      <c r="M4" s="638"/>
    </row>
    <row r="5" spans="2:13" ht="15.75" x14ac:dyDescent="0.25">
      <c r="C5" s="1030"/>
      <c r="D5" s="1030"/>
      <c r="E5" s="1030"/>
      <c r="F5" s="1030"/>
      <c r="G5" s="1030"/>
      <c r="I5" s="638"/>
      <c r="J5" s="638"/>
      <c r="K5" s="638"/>
      <c r="L5" s="638"/>
      <c r="M5" s="638"/>
    </row>
    <row r="6" spans="2:13" ht="44.25" customHeight="1" x14ac:dyDescent="0.25">
      <c r="B6" s="1035" t="s">
        <v>16</v>
      </c>
      <c r="C6" s="1036" t="s">
        <v>964</v>
      </c>
      <c r="D6" s="1036" t="s">
        <v>965</v>
      </c>
      <c r="E6" s="1036" t="s">
        <v>966</v>
      </c>
      <c r="F6" s="1036" t="s">
        <v>967</v>
      </c>
      <c r="G6" s="1037" t="s">
        <v>968</v>
      </c>
      <c r="I6" s="638"/>
      <c r="J6" s="638"/>
      <c r="K6" s="638"/>
      <c r="L6" s="638"/>
      <c r="M6" s="638"/>
    </row>
    <row r="7" spans="2:13" ht="15.75" x14ac:dyDescent="0.25">
      <c r="B7" s="1038" t="s">
        <v>998</v>
      </c>
      <c r="C7" s="1039">
        <v>13018.250000000007</v>
      </c>
      <c r="D7" s="1039">
        <v>4319.0833333333303</v>
      </c>
      <c r="E7" s="1039">
        <v>1531.916666666667</v>
      </c>
      <c r="F7" s="1039">
        <v>2057.0833333333326</v>
      </c>
      <c r="G7" s="1040">
        <v>20926.333333333336</v>
      </c>
      <c r="H7" s="1029"/>
      <c r="I7" s="639"/>
      <c r="J7" s="638"/>
      <c r="K7" s="638"/>
      <c r="L7" s="638"/>
      <c r="M7" s="638"/>
    </row>
    <row r="8" spans="2:13" ht="15.75" x14ac:dyDescent="0.25">
      <c r="B8" s="1038" t="s">
        <v>999</v>
      </c>
      <c r="C8" s="1039">
        <v>112878.33333333327</v>
      </c>
      <c r="D8" s="1039">
        <v>32236.166666666701</v>
      </c>
      <c r="E8" s="1039">
        <v>18031.166666666661</v>
      </c>
      <c r="F8" s="1039">
        <v>12118.166666666666</v>
      </c>
      <c r="G8" s="1040">
        <v>175263.83333333328</v>
      </c>
      <c r="H8" s="1029"/>
      <c r="I8" s="639"/>
      <c r="J8" s="638"/>
      <c r="K8" s="638"/>
      <c r="L8" s="638"/>
      <c r="M8" s="638"/>
    </row>
    <row r="9" spans="2:13" ht="15.75" x14ac:dyDescent="0.25">
      <c r="B9" s="1038" t="s">
        <v>1000</v>
      </c>
      <c r="C9" s="1039">
        <v>114610.91666666666</v>
      </c>
      <c r="D9" s="1039">
        <v>45424.833333333299</v>
      </c>
      <c r="E9" s="1039">
        <v>20012.833333333328</v>
      </c>
      <c r="F9" s="1039">
        <v>7481.6666666666679</v>
      </c>
      <c r="G9" s="1040">
        <v>187530.24999999991</v>
      </c>
      <c r="H9" s="1029"/>
      <c r="I9" s="639"/>
      <c r="J9" s="638"/>
      <c r="K9" s="638"/>
      <c r="L9" s="638"/>
      <c r="M9" s="638"/>
    </row>
    <row r="10" spans="2:13" ht="15.75" x14ac:dyDescent="0.25">
      <c r="B10" s="1038" t="s">
        <v>1001</v>
      </c>
      <c r="C10" s="1039">
        <v>3.333333333333333</v>
      </c>
      <c r="D10" s="1039">
        <v>6.1666666666666696</v>
      </c>
      <c r="E10" s="1039">
        <v>24.416666666666668</v>
      </c>
      <c r="F10" s="1039">
        <v>10.416666666666668</v>
      </c>
      <c r="G10" s="1040">
        <v>44.333333333333343</v>
      </c>
      <c r="H10" s="1029"/>
      <c r="I10" s="639"/>
      <c r="J10" s="638"/>
      <c r="K10" s="638"/>
      <c r="L10" s="638"/>
      <c r="M10" s="638"/>
    </row>
    <row r="11" spans="2:13" ht="15.75" x14ac:dyDescent="0.25">
      <c r="B11" s="1038" t="s">
        <v>1002</v>
      </c>
      <c r="C11" s="1039">
        <v>673.08333333333337</v>
      </c>
      <c r="D11" s="1039">
        <v>126.75</v>
      </c>
      <c r="E11" s="1039">
        <v>35.583333333333336</v>
      </c>
      <c r="F11" s="1039">
        <v>35.083333333333329</v>
      </c>
      <c r="G11" s="1040">
        <v>870.50000000000011</v>
      </c>
      <c r="H11" s="1029"/>
      <c r="I11" s="639"/>
      <c r="J11" s="638"/>
      <c r="K11" s="638"/>
      <c r="L11" s="638"/>
      <c r="M11" s="638"/>
    </row>
    <row r="12" spans="2:13" ht="15.75" x14ac:dyDescent="0.25">
      <c r="B12" s="1038" t="s">
        <v>1003</v>
      </c>
      <c r="C12" s="1039">
        <v>287034.41666666698</v>
      </c>
      <c r="D12" s="1039">
        <v>147385.75</v>
      </c>
      <c r="E12" s="1039">
        <v>44000.083333333278</v>
      </c>
      <c r="F12" s="1039">
        <v>16917.833333333332</v>
      </c>
      <c r="G12" s="1040">
        <v>495338.08333333355</v>
      </c>
      <c r="H12" s="1029"/>
      <c r="I12" s="639"/>
      <c r="J12" s="638"/>
      <c r="K12" s="638"/>
      <c r="L12" s="638"/>
      <c r="M12" s="638"/>
    </row>
    <row r="13" spans="2:13" ht="15.75" x14ac:dyDescent="0.25">
      <c r="B13" s="1038" t="s">
        <v>1004</v>
      </c>
      <c r="C13" s="1039">
        <v>174932.74999999994</v>
      </c>
      <c r="D13" s="1039">
        <v>13252.416666666701</v>
      </c>
      <c r="E13" s="1039">
        <v>5321.8333333333312</v>
      </c>
      <c r="F13" s="1039">
        <v>2216.2500000000014</v>
      </c>
      <c r="G13" s="1040">
        <v>195723.24999999997</v>
      </c>
      <c r="H13" s="1029"/>
      <c r="I13" s="639"/>
      <c r="J13" s="638"/>
      <c r="K13" s="638"/>
      <c r="L13" s="638"/>
      <c r="M13" s="638"/>
    </row>
    <row r="14" spans="2:13" ht="18" customHeight="1" x14ac:dyDescent="0.25">
      <c r="B14" s="1038" t="s">
        <v>1005</v>
      </c>
      <c r="C14" s="1039">
        <v>30870.75</v>
      </c>
      <c r="D14" s="1039">
        <v>5681.5833333333303</v>
      </c>
      <c r="E14" s="1039">
        <v>2195.166666666667</v>
      </c>
      <c r="F14" s="1039">
        <v>2519.0833333333335</v>
      </c>
      <c r="G14" s="1040">
        <v>41266.583333333328</v>
      </c>
      <c r="H14" s="1029"/>
      <c r="I14" s="639"/>
      <c r="J14" s="638"/>
      <c r="K14" s="638"/>
      <c r="L14" s="638"/>
      <c r="M14" s="638"/>
    </row>
    <row r="15" spans="2:13" ht="15.75" x14ac:dyDescent="0.25">
      <c r="B15" s="1038" t="s">
        <v>1006</v>
      </c>
      <c r="C15" s="1039">
        <v>154345.16666666654</v>
      </c>
      <c r="D15" s="1039">
        <v>31957.583333333299</v>
      </c>
      <c r="E15" s="1039">
        <v>8300.5833333333358</v>
      </c>
      <c r="F15" s="1039">
        <v>7295.9999999999991</v>
      </c>
      <c r="G15" s="1040">
        <v>201899.33333333317</v>
      </c>
      <c r="H15" s="1029"/>
      <c r="I15" s="639"/>
      <c r="J15" s="638"/>
      <c r="K15" s="638"/>
      <c r="L15" s="638"/>
      <c r="M15" s="638"/>
    </row>
    <row r="16" spans="2:13" ht="15.75" x14ac:dyDescent="0.25">
      <c r="B16" s="1038" t="s">
        <v>1007</v>
      </c>
      <c r="C16" s="1039">
        <v>568832.25000000012</v>
      </c>
      <c r="D16" s="1039">
        <v>135668.25</v>
      </c>
      <c r="E16" s="1039">
        <v>85709.916666666686</v>
      </c>
      <c r="F16" s="1039">
        <v>20685.250000000004</v>
      </c>
      <c r="G16" s="1040">
        <v>810895.66666666674</v>
      </c>
      <c r="H16" s="1029"/>
      <c r="I16" s="639"/>
      <c r="J16" s="638"/>
      <c r="K16" s="638"/>
      <c r="L16" s="638"/>
      <c r="M16" s="638"/>
    </row>
    <row r="17" spans="2:13" ht="15.75" x14ac:dyDescent="0.25">
      <c r="B17" s="1038" t="s">
        <v>1008</v>
      </c>
      <c r="C17" s="1039">
        <v>201326.25</v>
      </c>
      <c r="D17" s="1039">
        <v>54712.416666666701</v>
      </c>
      <c r="E17" s="1039">
        <v>21729.91666666669</v>
      </c>
      <c r="F17" s="1039">
        <v>25978.25</v>
      </c>
      <c r="G17" s="1040">
        <v>303746.83333333337</v>
      </c>
      <c r="H17" s="1029"/>
      <c r="I17" s="639"/>
      <c r="J17" s="638"/>
      <c r="K17" s="638"/>
      <c r="L17" s="638"/>
      <c r="M17" s="638"/>
    </row>
    <row r="18" spans="2:13" ht="15.75" x14ac:dyDescent="0.25">
      <c r="B18" s="1038" t="s">
        <v>1009</v>
      </c>
      <c r="C18" s="1039">
        <v>421897.2499999986</v>
      </c>
      <c r="D18" s="1039">
        <v>231408.58333333299</v>
      </c>
      <c r="E18" s="1039">
        <v>59124.083333333372</v>
      </c>
      <c r="F18" s="1039">
        <v>41451.583333333299</v>
      </c>
      <c r="G18" s="1040">
        <v>753881.49999999825</v>
      </c>
      <c r="H18" s="1029"/>
      <c r="I18" s="639"/>
      <c r="J18" s="638"/>
      <c r="K18" s="638"/>
      <c r="L18" s="638"/>
      <c r="M18" s="638"/>
    </row>
    <row r="19" spans="2:13" ht="15.75" x14ac:dyDescent="0.25">
      <c r="B19" s="1038" t="s">
        <v>26</v>
      </c>
      <c r="C19" s="1039">
        <v>370826.50000000029</v>
      </c>
      <c r="D19" s="1039">
        <v>43630.5</v>
      </c>
      <c r="E19" s="1039">
        <v>14346</v>
      </c>
      <c r="F19" s="1039">
        <v>10938.249999999995</v>
      </c>
      <c r="G19" s="1040">
        <v>439741.25000000029</v>
      </c>
      <c r="H19" s="1029"/>
      <c r="I19" s="639"/>
      <c r="J19" s="638"/>
      <c r="K19" s="638"/>
      <c r="L19" s="638"/>
      <c r="M19" s="638"/>
    </row>
    <row r="20" spans="2:13" ht="15.75" x14ac:dyDescent="0.25">
      <c r="B20" s="1038" t="s">
        <v>33</v>
      </c>
      <c r="C20" s="1039">
        <v>234220.08333333334</v>
      </c>
      <c r="D20" s="1039">
        <v>97790.083333333299</v>
      </c>
      <c r="E20" s="1039">
        <v>44956.333333333285</v>
      </c>
      <c r="F20" s="1039">
        <v>27620.333333333336</v>
      </c>
      <c r="G20" s="1040">
        <v>404586.8333333332</v>
      </c>
      <c r="H20" s="1029"/>
      <c r="I20" s="639"/>
      <c r="J20" s="638"/>
      <c r="K20" s="638"/>
      <c r="L20" s="638"/>
      <c r="M20" s="638"/>
    </row>
    <row r="21" spans="2:13" ht="15.75" x14ac:dyDescent="0.25">
      <c r="B21" s="1038" t="s">
        <v>23</v>
      </c>
      <c r="C21" s="1039">
        <v>68181.583333333328</v>
      </c>
      <c r="D21" s="1039">
        <v>10420.5</v>
      </c>
      <c r="E21" s="1039">
        <v>8473.4166666666679</v>
      </c>
      <c r="F21" s="1039">
        <v>2661.6666666666661</v>
      </c>
      <c r="G21" s="1040">
        <v>89737.166666666672</v>
      </c>
      <c r="H21" s="1029"/>
      <c r="I21" s="639"/>
      <c r="J21" s="638"/>
      <c r="K21" s="638"/>
      <c r="L21" s="638"/>
      <c r="M21" s="638"/>
    </row>
    <row r="22" spans="2:13" ht="15.75" x14ac:dyDescent="0.25">
      <c r="B22" s="1038" t="s">
        <v>1010</v>
      </c>
      <c r="C22" s="1039">
        <v>242577.50000000061</v>
      </c>
      <c r="D22" s="1039">
        <v>81473.75</v>
      </c>
      <c r="E22" s="1039">
        <v>56509.50000000008</v>
      </c>
      <c r="F22" s="1039">
        <v>58814.500000000095</v>
      </c>
      <c r="G22" s="1040">
        <v>439375.25000000076</v>
      </c>
      <c r="H22" s="1029"/>
      <c r="I22" s="639"/>
      <c r="J22" s="638"/>
      <c r="K22" s="638"/>
      <c r="L22" s="638"/>
      <c r="M22" s="638"/>
    </row>
    <row r="23" spans="2:13" ht="15.75" x14ac:dyDescent="0.25">
      <c r="B23" s="1038" t="s">
        <v>1011</v>
      </c>
      <c r="C23" s="1039">
        <v>93840.166666666613</v>
      </c>
      <c r="D23" s="1039">
        <v>25563</v>
      </c>
      <c r="E23" s="1039">
        <v>6512.9999999999982</v>
      </c>
      <c r="F23" s="1039">
        <v>2768.083333333333</v>
      </c>
      <c r="G23" s="1040">
        <v>128684.24999999994</v>
      </c>
      <c r="H23" s="1029"/>
      <c r="I23" s="639"/>
      <c r="J23" s="638"/>
      <c r="K23" s="638"/>
      <c r="L23" s="638"/>
      <c r="M23" s="638"/>
    </row>
    <row r="24" spans="2:13" ht="15.75" x14ac:dyDescent="0.25">
      <c r="B24" s="1038" t="s">
        <v>1012</v>
      </c>
      <c r="C24" s="1039">
        <v>260315.83333333346</v>
      </c>
      <c r="D24" s="1039">
        <v>32192.75</v>
      </c>
      <c r="E24" s="1039">
        <v>23532.416666666653</v>
      </c>
      <c r="F24" s="1039">
        <v>12472.666666666668</v>
      </c>
      <c r="G24" s="1040">
        <v>328513.6666666668</v>
      </c>
      <c r="H24" s="1029"/>
      <c r="I24" s="639"/>
      <c r="J24" s="638"/>
      <c r="K24" s="638"/>
      <c r="L24" s="638"/>
      <c r="M24" s="638"/>
    </row>
    <row r="25" spans="2:13" ht="18.75" customHeight="1" x14ac:dyDescent="0.25">
      <c r="B25" s="1038" t="s">
        <v>1013</v>
      </c>
      <c r="C25" s="1039">
        <v>25219.000000000022</v>
      </c>
      <c r="D25" s="1039">
        <v>2016.6666666666699</v>
      </c>
      <c r="E25" s="1039">
        <v>972.91666666666674</v>
      </c>
      <c r="F25" s="1039">
        <v>2575.4999999999986</v>
      </c>
      <c r="G25" s="1040">
        <v>30784.083333333361</v>
      </c>
      <c r="H25" s="1029"/>
      <c r="I25" s="639"/>
      <c r="J25" s="638"/>
      <c r="K25" s="638"/>
      <c r="L25" s="638"/>
      <c r="M25" s="638"/>
    </row>
    <row r="26" spans="2:13" ht="15.75" x14ac:dyDescent="0.25">
      <c r="B26" s="1038" t="s">
        <v>1014</v>
      </c>
      <c r="C26" s="1039">
        <v>9592.0833333333339</v>
      </c>
      <c r="D26" s="1039">
        <v>3315</v>
      </c>
      <c r="E26" s="1039">
        <v>375.49999999999989</v>
      </c>
      <c r="F26" s="1039">
        <v>1119</v>
      </c>
      <c r="G26" s="1040">
        <v>14401.583333333334</v>
      </c>
      <c r="H26" s="1029"/>
      <c r="I26" s="639"/>
      <c r="J26" s="638"/>
      <c r="K26" s="638"/>
      <c r="L26" s="638"/>
      <c r="M26" s="638"/>
    </row>
    <row r="27" spans="2:13" ht="15.75" x14ac:dyDescent="0.25">
      <c r="B27" s="1038" t="s">
        <v>1015</v>
      </c>
      <c r="C27" s="1039">
        <v>146062.16666666672</v>
      </c>
      <c r="D27" s="1039">
        <v>74633.833333333299</v>
      </c>
      <c r="E27" s="1039">
        <v>21429.583333333328</v>
      </c>
      <c r="F27" s="1039">
        <v>23347.833333333325</v>
      </c>
      <c r="G27" s="1040">
        <v>265473.41666666663</v>
      </c>
      <c r="H27" s="1029"/>
      <c r="I27" s="639"/>
      <c r="J27" s="638"/>
      <c r="K27" s="638"/>
      <c r="L27" s="638"/>
      <c r="M27" s="638"/>
    </row>
    <row r="28" spans="2:13" ht="15.75" x14ac:dyDescent="0.25">
      <c r="B28" s="1038" t="s">
        <v>1016</v>
      </c>
      <c r="C28" s="1039">
        <v>3554.5000000000009</v>
      </c>
      <c r="D28" s="1039">
        <v>859</v>
      </c>
      <c r="E28" s="1039">
        <v>0</v>
      </c>
      <c r="F28" s="1039">
        <v>0</v>
      </c>
      <c r="G28" s="1040">
        <v>4413.5000000000009</v>
      </c>
      <c r="H28" s="1029"/>
      <c r="I28" s="639"/>
      <c r="J28" s="638"/>
      <c r="K28" s="638"/>
      <c r="L28" s="638"/>
      <c r="M28" s="638"/>
    </row>
    <row r="29" spans="2:13" ht="15.75" x14ac:dyDescent="0.25">
      <c r="B29" s="1023" t="s">
        <v>1017</v>
      </c>
      <c r="C29" s="1067">
        <v>3534812.1666666665</v>
      </c>
      <c r="D29" s="1067">
        <v>1074074.6666666663</v>
      </c>
      <c r="E29" s="1067">
        <v>443126.16666666663</v>
      </c>
      <c r="F29" s="1067">
        <v>281084.50000000006</v>
      </c>
      <c r="G29" s="1067">
        <v>5333097.4999999991</v>
      </c>
      <c r="H29" s="1029"/>
      <c r="I29" s="639"/>
      <c r="J29" s="638"/>
      <c r="K29" s="638"/>
      <c r="L29" s="638"/>
      <c r="M29" s="638"/>
    </row>
    <row r="30" spans="2:13" ht="15.75" x14ac:dyDescent="0.25">
      <c r="B30" s="1043" t="s">
        <v>1018</v>
      </c>
      <c r="C30" s="1068"/>
      <c r="D30" s="1068"/>
      <c r="E30" s="1068"/>
      <c r="F30" s="1068"/>
      <c r="G30" s="1068"/>
      <c r="I30" s="638"/>
      <c r="J30" s="638"/>
      <c r="K30" s="638"/>
      <c r="L30" s="638"/>
      <c r="M30" s="638"/>
    </row>
    <row r="31" spans="2:13" ht="15.75" x14ac:dyDescent="0.25">
      <c r="C31" s="1044"/>
      <c r="D31" s="1044"/>
      <c r="E31" s="1044"/>
      <c r="F31" s="1044"/>
      <c r="G31" s="1044"/>
      <c r="I31" s="638"/>
      <c r="J31" s="638"/>
      <c r="K31" s="638"/>
      <c r="L31" s="638"/>
      <c r="M31" s="638"/>
    </row>
    <row r="32" spans="2:13" ht="15.75" x14ac:dyDescent="0.25">
      <c r="B32" s="638"/>
      <c r="C32" s="638"/>
      <c r="D32" s="638"/>
      <c r="E32" s="638"/>
      <c r="F32" s="638"/>
      <c r="G32" s="638"/>
      <c r="H32" s="638"/>
      <c r="I32" s="638"/>
      <c r="J32" s="638"/>
      <c r="K32" s="638"/>
      <c r="L32" s="638"/>
      <c r="M32" s="638"/>
    </row>
    <row r="33" spans="2:8" ht="15.75" x14ac:dyDescent="0.25">
      <c r="B33" s="638"/>
      <c r="C33" s="639"/>
      <c r="D33" s="639"/>
      <c r="E33" s="639"/>
      <c r="F33" s="639"/>
      <c r="G33" s="639"/>
      <c r="H33" s="638"/>
    </row>
    <row r="34" spans="2:8" ht="15.75" x14ac:dyDescent="0.25">
      <c r="B34" s="638"/>
      <c r="C34" s="638"/>
      <c r="D34" s="638"/>
      <c r="E34" s="638"/>
      <c r="F34" s="638"/>
      <c r="G34" s="638"/>
      <c r="H34" s="638"/>
    </row>
    <row r="35" spans="2:8" ht="15.75" x14ac:dyDescent="0.25">
      <c r="B35" s="638"/>
      <c r="C35" s="639"/>
      <c r="D35" s="639"/>
      <c r="E35" s="639"/>
      <c r="F35" s="639"/>
      <c r="G35" s="639"/>
      <c r="H35" s="638"/>
    </row>
    <row r="36" spans="2:8" ht="15.75" x14ac:dyDescent="0.25">
      <c r="B36" s="638"/>
      <c r="C36" s="639"/>
      <c r="D36" s="639"/>
      <c r="E36" s="639"/>
      <c r="F36" s="639"/>
      <c r="G36" s="639"/>
      <c r="H36" s="638"/>
    </row>
    <row r="37" spans="2:8" ht="15.75" x14ac:dyDescent="0.25">
      <c r="B37" s="638"/>
      <c r="C37" s="638"/>
      <c r="D37" s="638"/>
      <c r="E37" s="638"/>
      <c r="F37" s="638"/>
      <c r="G37" s="638"/>
      <c r="H37" s="638"/>
    </row>
    <row r="38" spans="2:8" ht="15.75" x14ac:dyDescent="0.25">
      <c r="B38" s="638"/>
      <c r="C38" s="638"/>
      <c r="D38" s="638"/>
      <c r="E38" s="638"/>
      <c r="F38" s="638"/>
      <c r="G38" s="638"/>
      <c r="H38" s="638"/>
    </row>
    <row r="39" spans="2:8" ht="15.75" x14ac:dyDescent="0.25">
      <c r="B39" s="638"/>
      <c r="C39" s="638"/>
      <c r="D39" s="638"/>
      <c r="E39" s="638"/>
      <c r="F39" s="638"/>
      <c r="G39" s="638"/>
      <c r="H39" s="638"/>
    </row>
    <row r="40" spans="2:8" ht="15.75" x14ac:dyDescent="0.25">
      <c r="B40" s="638"/>
      <c r="C40" s="638"/>
      <c r="D40" s="638"/>
      <c r="E40" s="638"/>
      <c r="F40" s="638"/>
      <c r="G40" s="638"/>
      <c r="H40" s="638"/>
    </row>
    <row r="41" spans="2:8" ht="15.75" x14ac:dyDescent="0.25">
      <c r="B41" s="638"/>
      <c r="C41" s="638"/>
      <c r="D41" s="638"/>
      <c r="E41" s="638"/>
      <c r="F41" s="638"/>
      <c r="G41" s="638"/>
      <c r="H41" s="638"/>
    </row>
    <row r="42" spans="2:8" ht="15.75" x14ac:dyDescent="0.25">
      <c r="B42" s="638"/>
      <c r="C42" s="638"/>
      <c r="D42" s="638"/>
      <c r="E42" s="638"/>
      <c r="F42" s="638"/>
      <c r="G42" s="638"/>
      <c r="H42" s="638"/>
    </row>
    <row r="43" spans="2:8" ht="15.75" x14ac:dyDescent="0.25">
      <c r="B43" s="638"/>
      <c r="C43" s="638"/>
      <c r="D43" s="638"/>
      <c r="E43" s="638"/>
      <c r="F43" s="638"/>
      <c r="G43" s="638"/>
      <c r="H43" s="638"/>
    </row>
    <row r="44" spans="2:8" ht="15.75" x14ac:dyDescent="0.25">
      <c r="B44" s="638"/>
      <c r="C44" s="638"/>
      <c r="D44" s="638"/>
      <c r="E44" s="638"/>
      <c r="F44" s="638"/>
      <c r="G44" s="638"/>
      <c r="H44" s="638"/>
    </row>
    <row r="45" spans="2:8" ht="15.75" x14ac:dyDescent="0.25">
      <c r="B45" s="638"/>
      <c r="C45" s="638"/>
      <c r="D45" s="638"/>
      <c r="E45" s="638"/>
      <c r="F45" s="638"/>
      <c r="G45" s="638"/>
      <c r="H45" s="638"/>
    </row>
    <row r="46" spans="2:8" ht="15.75" x14ac:dyDescent="0.25">
      <c r="B46" s="638"/>
      <c r="C46" s="638"/>
      <c r="D46" s="638"/>
      <c r="E46" s="638"/>
      <c r="F46" s="638"/>
      <c r="G46" s="638"/>
      <c r="H46" s="638"/>
    </row>
    <row r="47" spans="2:8" ht="15.75" x14ac:dyDescent="0.25">
      <c r="B47" s="638"/>
      <c r="C47" s="638"/>
      <c r="D47" s="638"/>
      <c r="E47" s="638"/>
      <c r="F47" s="638"/>
      <c r="G47" s="638"/>
      <c r="H47" s="638"/>
    </row>
    <row r="48" spans="2:8" ht="15.75" x14ac:dyDescent="0.25">
      <c r="B48" s="638"/>
      <c r="C48" s="638"/>
      <c r="D48" s="638"/>
      <c r="E48" s="638"/>
      <c r="F48" s="638"/>
      <c r="G48" s="638"/>
      <c r="H48" s="638"/>
    </row>
    <row r="49" spans="2:8" ht="15.75" x14ac:dyDescent="0.25">
      <c r="B49" s="638"/>
      <c r="C49" s="638"/>
      <c r="D49" s="638"/>
      <c r="E49" s="638"/>
      <c r="F49" s="638"/>
      <c r="G49" s="638"/>
      <c r="H49" s="638"/>
    </row>
    <row r="50" spans="2:8" ht="15.75" x14ac:dyDescent="0.25">
      <c r="B50" s="638"/>
      <c r="C50" s="638"/>
      <c r="D50" s="638"/>
      <c r="E50" s="638"/>
      <c r="F50" s="638"/>
      <c r="G50" s="638"/>
      <c r="H50" s="638"/>
    </row>
    <row r="51" spans="2:8" ht="15.75" x14ac:dyDescent="0.25">
      <c r="B51" s="638"/>
      <c r="C51" s="638"/>
      <c r="D51" s="638"/>
      <c r="E51" s="638"/>
      <c r="F51" s="638"/>
      <c r="G51" s="638"/>
      <c r="H51" s="638"/>
    </row>
    <row r="52" spans="2:8" ht="15.75" x14ac:dyDescent="0.25">
      <c r="B52" s="638"/>
      <c r="C52" s="638"/>
      <c r="D52" s="638"/>
      <c r="E52" s="638"/>
      <c r="F52" s="638"/>
      <c r="G52" s="638"/>
      <c r="H52" s="638"/>
    </row>
    <row r="53" spans="2:8" ht="15.75" x14ac:dyDescent="0.25">
      <c r="B53" s="638"/>
      <c r="C53" s="638"/>
      <c r="D53" s="638"/>
      <c r="E53" s="638"/>
      <c r="F53" s="638"/>
      <c r="G53" s="638"/>
      <c r="H53" s="638"/>
    </row>
    <row r="54" spans="2:8" ht="15.75" x14ac:dyDescent="0.25">
      <c r="B54" s="638"/>
      <c r="C54" s="638"/>
      <c r="D54" s="638"/>
      <c r="E54" s="638"/>
      <c r="F54" s="638"/>
      <c r="G54" s="638"/>
      <c r="H54" s="638"/>
    </row>
    <row r="55" spans="2:8" ht="15.75" x14ac:dyDescent="0.25">
      <c r="B55" s="638"/>
      <c r="C55" s="638"/>
      <c r="D55" s="638"/>
      <c r="E55" s="638"/>
      <c r="F55" s="638"/>
      <c r="G55" s="638"/>
      <c r="H55" s="638"/>
    </row>
    <row r="56" spans="2:8" ht="15.75" x14ac:dyDescent="0.25">
      <c r="B56" s="638"/>
      <c r="C56" s="638"/>
      <c r="D56" s="638"/>
      <c r="E56" s="638"/>
      <c r="F56" s="638"/>
      <c r="G56" s="638"/>
      <c r="H56" s="638"/>
    </row>
    <row r="57" spans="2:8" ht="15.75" x14ac:dyDescent="0.25">
      <c r="B57" s="638"/>
      <c r="C57" s="638"/>
      <c r="D57" s="638"/>
      <c r="E57" s="638"/>
      <c r="F57" s="638"/>
      <c r="G57" s="638"/>
      <c r="H57" s="638"/>
    </row>
    <row r="58" spans="2:8" ht="15.75" x14ac:dyDescent="0.25">
      <c r="B58" s="638"/>
      <c r="C58" s="638"/>
      <c r="D58" s="638"/>
      <c r="E58" s="638"/>
      <c r="F58" s="638"/>
      <c r="G58" s="638"/>
      <c r="H58" s="638"/>
    </row>
    <row r="59" spans="2:8" ht="15.75" x14ac:dyDescent="0.25">
      <c r="B59" s="638"/>
      <c r="C59" s="638"/>
      <c r="D59" s="638"/>
      <c r="E59" s="638"/>
      <c r="F59" s="638"/>
      <c r="G59" s="638"/>
      <c r="H59" s="638"/>
    </row>
    <row r="60" spans="2:8" ht="15.75" x14ac:dyDescent="0.25">
      <c r="B60" s="638"/>
      <c r="C60" s="638"/>
      <c r="D60" s="638"/>
      <c r="E60" s="638"/>
      <c r="F60" s="638"/>
      <c r="G60" s="638"/>
      <c r="H60" s="638"/>
    </row>
    <row r="61" spans="2:8" ht="15.75" x14ac:dyDescent="0.25">
      <c r="B61" s="638"/>
      <c r="C61" s="638"/>
      <c r="D61" s="638"/>
      <c r="E61" s="638"/>
      <c r="F61" s="638"/>
      <c r="G61" s="638"/>
      <c r="H61" s="638"/>
    </row>
  </sheetData>
  <mergeCells count="3">
    <mergeCell ref="B2:G2"/>
    <mergeCell ref="B3:G3"/>
    <mergeCell ref="B4:G4"/>
  </mergeCells>
  <hyperlinks>
    <hyperlink ref="H2" location="'Capítulo II'!A1" display="Volver" xr:uid="{9C33DDB8-D80B-40C6-8D32-79F732BB2BD2}"/>
  </hyperlinks>
  <pageMargins left="0.7" right="0.7" top="0.75" bottom="0.75" header="0.3" footer="0.3"/>
  <pageSetup paperSize="14" scale="48"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3F71B-EA97-4367-B530-12DB3C24D429}">
  <sheetPr>
    <tabColor theme="0" tint="-0.499984740745262"/>
    <pageSetUpPr fitToPage="1"/>
  </sheetPr>
  <dimension ref="B1:H62"/>
  <sheetViews>
    <sheetView showGridLines="0" zoomScale="90" zoomScaleNormal="90" workbookViewId="0"/>
  </sheetViews>
  <sheetFormatPr baseColWidth="10" defaultColWidth="9.140625" defaultRowHeight="15" x14ac:dyDescent="0.2"/>
  <cols>
    <col min="1" max="1" width="17.42578125" style="1017" customWidth="1"/>
    <col min="2" max="2" width="63.85546875" style="1017" customWidth="1"/>
    <col min="3" max="4" width="21.28515625" style="1017" bestFit="1" customWidth="1"/>
    <col min="5" max="5" width="18.42578125" style="1017" bestFit="1" customWidth="1"/>
    <col min="6" max="6" width="22.42578125" style="1017" bestFit="1" customWidth="1"/>
    <col min="7" max="7" width="24" style="1017" bestFit="1" customWidth="1"/>
    <col min="8" max="8" width="12" style="1017" customWidth="1"/>
    <col min="9" max="16384" width="9.140625" style="1017"/>
  </cols>
  <sheetData>
    <row r="1" spans="2:8" ht="42.95" customHeight="1" x14ac:dyDescent="0.2">
      <c r="H1" s="3"/>
    </row>
    <row r="2" spans="2:8" ht="18" x14ac:dyDescent="0.2">
      <c r="B2" s="2185" t="s">
        <v>1044</v>
      </c>
      <c r="C2" s="2185"/>
      <c r="D2" s="2185"/>
      <c r="E2" s="2185"/>
      <c r="F2" s="2185"/>
      <c r="G2" s="2185"/>
      <c r="H2" s="3" t="s">
        <v>751</v>
      </c>
    </row>
    <row r="3" spans="2:8" ht="15.75" x14ac:dyDescent="0.2">
      <c r="B3" s="2188" t="s">
        <v>1045</v>
      </c>
      <c r="C3" s="2188"/>
      <c r="D3" s="2188"/>
      <c r="E3" s="2188"/>
      <c r="F3" s="2188"/>
      <c r="G3" s="2188"/>
    </row>
    <row r="4" spans="2:8" ht="21.75" customHeight="1" thickBot="1" x14ac:dyDescent="0.25">
      <c r="B4" s="2184">
        <v>2021</v>
      </c>
      <c r="C4" s="2184"/>
      <c r="D4" s="2184"/>
      <c r="E4" s="2184"/>
      <c r="F4" s="2184"/>
      <c r="G4" s="2184"/>
    </row>
    <row r="5" spans="2:8" x14ac:dyDescent="0.2">
      <c r="C5" s="1030"/>
      <c r="D5" s="1030"/>
      <c r="E5" s="1030"/>
      <c r="F5" s="1030"/>
      <c r="G5" s="1030"/>
    </row>
    <row r="6" spans="2:8" ht="32.25" customHeight="1" x14ac:dyDescent="0.2">
      <c r="B6" s="1035" t="s">
        <v>16</v>
      </c>
      <c r="C6" s="1036" t="s">
        <v>964</v>
      </c>
      <c r="D6" s="1036" t="s">
        <v>965</v>
      </c>
      <c r="E6" s="1036" t="s">
        <v>966</v>
      </c>
      <c r="F6" s="1036" t="s">
        <v>967</v>
      </c>
      <c r="G6" s="1037" t="s">
        <v>968</v>
      </c>
      <c r="H6" s="1048"/>
    </row>
    <row r="7" spans="2:8" x14ac:dyDescent="0.2">
      <c r="B7" s="1038" t="s">
        <v>998</v>
      </c>
      <c r="C7" s="1039">
        <v>8125.8333333333358</v>
      </c>
      <c r="D7" s="1039">
        <v>2286</v>
      </c>
      <c r="E7" s="1039">
        <v>1059.8333333333335</v>
      </c>
      <c r="F7" s="1039">
        <v>1356.4166666666665</v>
      </c>
      <c r="G7" s="1040">
        <v>12828.083333333336</v>
      </c>
      <c r="H7" s="1029"/>
    </row>
    <row r="8" spans="2:8" x14ac:dyDescent="0.2">
      <c r="B8" s="1038" t="s">
        <v>999</v>
      </c>
      <c r="C8" s="1039">
        <v>46259</v>
      </c>
      <c r="D8" s="1039">
        <v>13813.416666666701</v>
      </c>
      <c r="E8" s="1039">
        <v>7785.8333333333358</v>
      </c>
      <c r="F8" s="1039">
        <v>4325.7500000000009</v>
      </c>
      <c r="G8" s="1040">
        <v>72184.000000000029</v>
      </c>
      <c r="H8" s="1029"/>
    </row>
    <row r="9" spans="2:8" ht="26.25" customHeight="1" x14ac:dyDescent="0.2">
      <c r="B9" s="1038" t="s">
        <v>1000</v>
      </c>
      <c r="C9" s="1039">
        <v>24629.999999999978</v>
      </c>
      <c r="D9" s="1039">
        <v>14255.916666666701</v>
      </c>
      <c r="E9" s="1039">
        <v>5513.7500000000018</v>
      </c>
      <c r="F9" s="1039">
        <v>1995.6666666666665</v>
      </c>
      <c r="G9" s="1040">
        <v>46395.333333333343</v>
      </c>
      <c r="H9" s="1029"/>
    </row>
    <row r="10" spans="2:8" ht="28.5" x14ac:dyDescent="0.2">
      <c r="B10" s="1038" t="s">
        <v>1001</v>
      </c>
      <c r="C10" s="1039">
        <v>2.7500000000000004</v>
      </c>
      <c r="D10" s="1039">
        <v>6.1666666666666696</v>
      </c>
      <c r="E10" s="1039">
        <v>15.666666666666664</v>
      </c>
      <c r="F10" s="1039">
        <v>2.333333333333333</v>
      </c>
      <c r="G10" s="1040">
        <v>26.916666666666668</v>
      </c>
      <c r="H10" s="1029"/>
    </row>
    <row r="11" spans="2:8" x14ac:dyDescent="0.2">
      <c r="B11" s="1038" t="s">
        <v>1002</v>
      </c>
      <c r="C11" s="1039">
        <v>414.41666666666669</v>
      </c>
      <c r="D11" s="1039">
        <v>104</v>
      </c>
      <c r="E11" s="1039">
        <v>20.5</v>
      </c>
      <c r="F11" s="1039">
        <v>14.583333333333334</v>
      </c>
      <c r="G11" s="1040">
        <v>553.50000000000011</v>
      </c>
      <c r="H11" s="1029"/>
    </row>
    <row r="12" spans="2:8" x14ac:dyDescent="0.2">
      <c r="B12" s="1038" t="s">
        <v>1003</v>
      </c>
      <c r="C12" s="1039">
        <v>181863.08333333355</v>
      </c>
      <c r="D12" s="1039">
        <v>87496.583333333299</v>
      </c>
      <c r="E12" s="1039">
        <v>22603.416666666668</v>
      </c>
      <c r="F12" s="1039">
        <v>10314.916666666664</v>
      </c>
      <c r="G12" s="1040">
        <v>302278.00000000023</v>
      </c>
      <c r="H12" s="1029"/>
    </row>
    <row r="13" spans="2:8" x14ac:dyDescent="0.2">
      <c r="B13" s="1038" t="s">
        <v>1004</v>
      </c>
      <c r="C13" s="1039">
        <v>87175.833333333343</v>
      </c>
      <c r="D13" s="1039">
        <v>6501.9166666666697</v>
      </c>
      <c r="E13" s="1039">
        <v>2610.0833333333335</v>
      </c>
      <c r="F13" s="1039">
        <v>801.66666666666606</v>
      </c>
      <c r="G13" s="1040">
        <v>97089.500000000015</v>
      </c>
      <c r="H13" s="1029"/>
    </row>
    <row r="14" spans="2:8" x14ac:dyDescent="0.2">
      <c r="B14" s="1038" t="s">
        <v>1005</v>
      </c>
      <c r="C14" s="1039">
        <v>18928.5</v>
      </c>
      <c r="D14" s="1039">
        <v>3176.4166666666702</v>
      </c>
      <c r="E14" s="1039">
        <v>1557.2500000000002</v>
      </c>
      <c r="F14" s="1039">
        <v>1818.0000000000005</v>
      </c>
      <c r="G14" s="1040">
        <v>25480.166666666672</v>
      </c>
      <c r="H14" s="1029"/>
    </row>
    <row r="15" spans="2:8" x14ac:dyDescent="0.2">
      <c r="B15" s="1038" t="s">
        <v>1006</v>
      </c>
      <c r="C15" s="1039">
        <v>96523.166666666613</v>
      </c>
      <c r="D15" s="1039">
        <v>17901.333333333299</v>
      </c>
      <c r="E15" s="1039">
        <v>5424.3333333333321</v>
      </c>
      <c r="F15" s="1039">
        <v>5346.2499999999982</v>
      </c>
      <c r="G15" s="1040">
        <v>125195.08333333324</v>
      </c>
      <c r="H15" s="1029"/>
    </row>
    <row r="16" spans="2:8" ht="28.5" x14ac:dyDescent="0.2">
      <c r="B16" s="1038" t="s">
        <v>1007</v>
      </c>
      <c r="C16" s="1039">
        <v>256908.41666666663</v>
      </c>
      <c r="D16" s="1039">
        <v>49509.166666666701</v>
      </c>
      <c r="E16" s="1039">
        <v>38812.25</v>
      </c>
      <c r="F16" s="1039">
        <v>7055.1666666666661</v>
      </c>
      <c r="G16" s="1040">
        <v>352285</v>
      </c>
      <c r="H16" s="1029"/>
    </row>
    <row r="17" spans="2:8" x14ac:dyDescent="0.2">
      <c r="B17" s="1038" t="s">
        <v>1008</v>
      </c>
      <c r="C17" s="1039">
        <v>138729.41666666666</v>
      </c>
      <c r="D17" s="1039">
        <v>38199.333333333299</v>
      </c>
      <c r="E17" s="1039">
        <v>14157.249999999991</v>
      </c>
      <c r="F17" s="1039">
        <v>18591.750000000004</v>
      </c>
      <c r="G17" s="1040">
        <v>209677.74999999994</v>
      </c>
      <c r="H17" s="1029"/>
    </row>
    <row r="18" spans="2:8" ht="28.5" x14ac:dyDescent="0.2">
      <c r="B18" s="1038" t="s">
        <v>1009</v>
      </c>
      <c r="C18" s="1039">
        <v>257299.41666666706</v>
      </c>
      <c r="D18" s="1039">
        <v>107745.08333333299</v>
      </c>
      <c r="E18" s="1039">
        <v>39143.833333333336</v>
      </c>
      <c r="F18" s="1039">
        <v>26326.583333333314</v>
      </c>
      <c r="G18" s="1040">
        <v>430514.91666666669</v>
      </c>
      <c r="H18" s="1029"/>
    </row>
    <row r="19" spans="2:8" x14ac:dyDescent="0.2">
      <c r="B19" s="1038" t="s">
        <v>26</v>
      </c>
      <c r="C19" s="1039">
        <v>327937.74999999988</v>
      </c>
      <c r="D19" s="1039">
        <v>33312.583333333299</v>
      </c>
      <c r="E19" s="1039">
        <v>11099.749999999995</v>
      </c>
      <c r="F19" s="1039">
        <v>9075.4166666666715</v>
      </c>
      <c r="G19" s="1040">
        <v>381425.49999999988</v>
      </c>
      <c r="H19" s="1029"/>
    </row>
    <row r="20" spans="2:8" x14ac:dyDescent="0.2">
      <c r="B20" s="1038" t="s">
        <v>33</v>
      </c>
      <c r="C20" s="1039">
        <v>77051.749999999985</v>
      </c>
      <c r="D20" s="1039">
        <v>35244.666666666701</v>
      </c>
      <c r="E20" s="1039">
        <v>10355.083333333332</v>
      </c>
      <c r="F20" s="1039">
        <v>9298.5</v>
      </c>
      <c r="G20" s="1040">
        <v>131950</v>
      </c>
      <c r="H20" s="1029"/>
    </row>
    <row r="21" spans="2:8" x14ac:dyDescent="0.2">
      <c r="B21" s="1038" t="s">
        <v>23</v>
      </c>
      <c r="C21" s="1039">
        <v>60243.916666666693</v>
      </c>
      <c r="D21" s="1039">
        <v>8792.1666666666697</v>
      </c>
      <c r="E21" s="1039">
        <v>6425.5</v>
      </c>
      <c r="F21" s="1039">
        <v>2372.4999999999995</v>
      </c>
      <c r="G21" s="1040">
        <v>77834.083333333358</v>
      </c>
      <c r="H21" s="1029"/>
    </row>
    <row r="22" spans="2:8" x14ac:dyDescent="0.2">
      <c r="B22" s="1038" t="s">
        <v>1010</v>
      </c>
      <c r="C22" s="1039">
        <v>175855.33333333372</v>
      </c>
      <c r="D22" s="1039">
        <v>60541.5</v>
      </c>
      <c r="E22" s="1039">
        <v>44974.666666666628</v>
      </c>
      <c r="F22" s="1039">
        <v>41842.916666666679</v>
      </c>
      <c r="G22" s="1040">
        <v>323214.41666666704</v>
      </c>
      <c r="H22" s="1029"/>
    </row>
    <row r="23" spans="2:8" x14ac:dyDescent="0.2">
      <c r="B23" s="1038" t="s">
        <v>1011</v>
      </c>
      <c r="C23" s="1039">
        <v>61021.916666666635</v>
      </c>
      <c r="D23" s="1039">
        <v>15360.75</v>
      </c>
      <c r="E23" s="1039">
        <v>4355.9999999999991</v>
      </c>
      <c r="F23" s="1039">
        <v>1724.2499999999998</v>
      </c>
      <c r="G23" s="1040">
        <v>82462.916666666628</v>
      </c>
      <c r="H23" s="1029"/>
    </row>
    <row r="24" spans="2:8" x14ac:dyDescent="0.2">
      <c r="B24" s="1038" t="s">
        <v>1012</v>
      </c>
      <c r="C24" s="1039">
        <v>145882.66666666657</v>
      </c>
      <c r="D24" s="1039">
        <v>14914.833333333299</v>
      </c>
      <c r="E24" s="1039">
        <v>14503.333333333336</v>
      </c>
      <c r="F24" s="1039">
        <v>8845.5833333333394</v>
      </c>
      <c r="G24" s="1040">
        <v>184146.41666666657</v>
      </c>
      <c r="H24" s="1029"/>
    </row>
    <row r="25" spans="2:8" ht="32.25" customHeight="1" x14ac:dyDescent="0.2">
      <c r="B25" s="1038" t="s">
        <v>1013</v>
      </c>
      <c r="C25" s="1039">
        <v>15858.333333333336</v>
      </c>
      <c r="D25" s="1039">
        <v>1545.4166666666699</v>
      </c>
      <c r="E25" s="1039">
        <v>486.5</v>
      </c>
      <c r="F25" s="1039">
        <v>2079.9999999999995</v>
      </c>
      <c r="G25" s="1040">
        <v>19970.250000000007</v>
      </c>
      <c r="H25" s="1029"/>
    </row>
    <row r="26" spans="2:8" x14ac:dyDescent="0.2">
      <c r="B26" s="1038" t="s">
        <v>1014</v>
      </c>
      <c r="C26" s="1039">
        <v>7791.2500000000009</v>
      </c>
      <c r="D26" s="1039">
        <v>2710.9166666666702</v>
      </c>
      <c r="E26" s="1039">
        <v>295.66666666666663</v>
      </c>
      <c r="F26" s="1039">
        <v>835.83333333333337</v>
      </c>
      <c r="G26" s="1040">
        <v>11633.666666666672</v>
      </c>
      <c r="H26" s="1029"/>
    </row>
    <row r="27" spans="2:8" x14ac:dyDescent="0.2">
      <c r="B27" s="1038" t="s">
        <v>1015</v>
      </c>
      <c r="C27" s="1039">
        <v>116953.49999999994</v>
      </c>
      <c r="D27" s="1039">
        <v>63682.416666666701</v>
      </c>
      <c r="E27" s="1039">
        <v>18139.833333333339</v>
      </c>
      <c r="F27" s="1039">
        <v>19353.833333333343</v>
      </c>
      <c r="G27" s="1040">
        <v>218129.58333333331</v>
      </c>
      <c r="H27" s="1029"/>
    </row>
    <row r="28" spans="2:8" x14ac:dyDescent="0.2">
      <c r="B28" s="1038" t="s">
        <v>1016</v>
      </c>
      <c r="C28" s="1041">
        <v>1671</v>
      </c>
      <c r="D28" s="1041">
        <v>387.25</v>
      </c>
      <c r="E28" s="1039">
        <v>0</v>
      </c>
      <c r="F28" s="1039">
        <v>0</v>
      </c>
      <c r="G28" s="1040">
        <v>2058.25</v>
      </c>
      <c r="H28" s="1029"/>
    </row>
    <row r="29" spans="2:8" ht="18" customHeight="1" x14ac:dyDescent="0.2">
      <c r="B29" s="1023" t="s">
        <v>1017</v>
      </c>
      <c r="C29" s="1067">
        <v>2107127.2500000005</v>
      </c>
      <c r="D29" s="1067">
        <v>577487.83333333314</v>
      </c>
      <c r="E29" s="1067">
        <v>249340.33333333331</v>
      </c>
      <c r="F29" s="1067">
        <v>173377.91666666669</v>
      </c>
      <c r="G29" s="1067">
        <v>3107333.3333333335</v>
      </c>
      <c r="H29" s="1029"/>
    </row>
    <row r="30" spans="2:8" ht="18" customHeight="1" x14ac:dyDescent="0.2">
      <c r="B30" s="1043" t="s">
        <v>1018</v>
      </c>
      <c r="C30" s="1069"/>
      <c r="D30" s="1069"/>
      <c r="E30" s="1069"/>
      <c r="F30" s="1069"/>
      <c r="G30" s="1069"/>
      <c r="H30" s="1029"/>
    </row>
    <row r="31" spans="2:8" ht="15" customHeight="1" x14ac:dyDescent="0.25">
      <c r="B31" s="1027"/>
      <c r="C31" s="1025"/>
      <c r="D31" s="1025"/>
      <c r="E31" s="1025"/>
      <c r="F31" s="1025"/>
      <c r="G31" s="1025"/>
      <c r="H31" s="1070"/>
    </row>
    <row r="32" spans="2:8" ht="15" customHeight="1" x14ac:dyDescent="0.25">
      <c r="B32" s="1065"/>
      <c r="D32" s="1029"/>
      <c r="E32" s="1029"/>
      <c r="F32" s="1029"/>
      <c r="G32" s="1029"/>
      <c r="H32" s="1071"/>
    </row>
    <row r="33" spans="2:8" ht="18" x14ac:dyDescent="0.2">
      <c r="B33" s="2185" t="s">
        <v>1046</v>
      </c>
      <c r="C33" s="2185"/>
      <c r="D33" s="2185"/>
      <c r="E33" s="2185"/>
      <c r="F33" s="2185"/>
      <c r="G33" s="2185"/>
      <c r="H33" s="3" t="s">
        <v>751</v>
      </c>
    </row>
    <row r="34" spans="2:8" ht="15.75" x14ac:dyDescent="0.2">
      <c r="B34" s="2188" t="s">
        <v>1047</v>
      </c>
      <c r="C34" s="2188"/>
      <c r="D34" s="2188"/>
      <c r="E34" s="2188"/>
      <c r="F34" s="2188"/>
      <c r="G34" s="2188"/>
      <c r="H34" s="3"/>
    </row>
    <row r="35" spans="2:8" ht="21.75" customHeight="1" thickBot="1" x14ac:dyDescent="0.25">
      <c r="B35" s="2184">
        <v>2021</v>
      </c>
      <c r="C35" s="2184"/>
      <c r="D35" s="2184"/>
      <c r="E35" s="2184"/>
      <c r="F35" s="2184"/>
      <c r="G35" s="2184"/>
    </row>
    <row r="36" spans="2:8" x14ac:dyDescent="0.2">
      <c r="B36" s="1026"/>
      <c r="C36" s="1030"/>
      <c r="D36" s="1030"/>
      <c r="E36" s="1030"/>
      <c r="F36" s="1030"/>
      <c r="G36" s="1030"/>
    </row>
    <row r="37" spans="2:8" ht="36" customHeight="1" x14ac:dyDescent="0.2">
      <c r="B37" s="1035" t="s">
        <v>16</v>
      </c>
      <c r="C37" s="1061" t="s">
        <v>1048</v>
      </c>
      <c r="D37" s="1061" t="s">
        <v>1049</v>
      </c>
      <c r="E37" s="1036" t="s">
        <v>966</v>
      </c>
      <c r="F37" s="1061" t="s">
        <v>1050</v>
      </c>
      <c r="G37" s="1062" t="s">
        <v>1051</v>
      </c>
    </row>
    <row r="38" spans="2:8" x14ac:dyDescent="0.2">
      <c r="B38" s="1038" t="s">
        <v>998</v>
      </c>
      <c r="C38" s="1039">
        <v>4892.4166666666642</v>
      </c>
      <c r="D38" s="1039">
        <v>2033.0833333333301</v>
      </c>
      <c r="E38" s="1039">
        <v>472.08333333333348</v>
      </c>
      <c r="F38" s="1039">
        <v>700.66666666666663</v>
      </c>
      <c r="G38" s="1040">
        <v>8098.2499999999955</v>
      </c>
      <c r="H38" s="1029"/>
    </row>
    <row r="39" spans="2:8" x14ac:dyDescent="0.2">
      <c r="B39" s="1038" t="s">
        <v>999</v>
      </c>
      <c r="C39" s="1039">
        <v>66619.333333333328</v>
      </c>
      <c r="D39" s="1039">
        <v>18422.75</v>
      </c>
      <c r="E39" s="1039">
        <v>10245.333333333334</v>
      </c>
      <c r="F39" s="1039">
        <v>7792.4166666666679</v>
      </c>
      <c r="G39" s="1040">
        <v>103079.83333333333</v>
      </c>
      <c r="H39" s="1029"/>
    </row>
    <row r="40" spans="2:8" ht="27" customHeight="1" x14ac:dyDescent="0.2">
      <c r="B40" s="1038" t="s">
        <v>1000</v>
      </c>
      <c r="C40" s="1039">
        <v>89980.916666666701</v>
      </c>
      <c r="D40" s="1039">
        <v>31168.916666666701</v>
      </c>
      <c r="E40" s="1039">
        <v>14499.083333333334</v>
      </c>
      <c r="F40" s="1039">
        <v>5485.9999999999982</v>
      </c>
      <c r="G40" s="1040">
        <v>141134.91666666674</v>
      </c>
      <c r="H40" s="1029"/>
    </row>
    <row r="41" spans="2:8" ht="28.5" x14ac:dyDescent="0.2">
      <c r="B41" s="1038" t="s">
        <v>1001</v>
      </c>
      <c r="C41" s="1039">
        <v>0.58333333333333326</v>
      </c>
      <c r="D41" s="1039">
        <v>0</v>
      </c>
      <c r="E41" s="1039">
        <v>8.75</v>
      </c>
      <c r="F41" s="1039">
        <v>8.0833333333333321</v>
      </c>
      <c r="G41" s="1040">
        <v>17.416666666666664</v>
      </c>
      <c r="H41" s="1029"/>
    </row>
    <row r="42" spans="2:8" x14ac:dyDescent="0.2">
      <c r="B42" s="1038" t="s">
        <v>1002</v>
      </c>
      <c r="C42" s="1039">
        <v>258.66666666666669</v>
      </c>
      <c r="D42" s="1039">
        <v>22.75</v>
      </c>
      <c r="E42" s="1039">
        <v>15.083333333333336</v>
      </c>
      <c r="F42" s="1039">
        <v>20.5</v>
      </c>
      <c r="G42" s="1040">
        <v>317</v>
      </c>
      <c r="H42" s="1029"/>
    </row>
    <row r="43" spans="2:8" x14ac:dyDescent="0.2">
      <c r="B43" s="1038" t="s">
        <v>1003</v>
      </c>
      <c r="C43" s="1039">
        <v>105171.33333333333</v>
      </c>
      <c r="D43" s="1039">
        <v>59889.166666666701</v>
      </c>
      <c r="E43" s="1039">
        <v>21396.666666666657</v>
      </c>
      <c r="F43" s="1039">
        <v>6602.9166666666688</v>
      </c>
      <c r="G43" s="1040">
        <v>193060.08333333334</v>
      </c>
      <c r="H43" s="1029"/>
    </row>
    <row r="44" spans="2:8" x14ac:dyDescent="0.2">
      <c r="B44" s="1038" t="s">
        <v>1004</v>
      </c>
      <c r="C44" s="1039">
        <v>87756.916666666701</v>
      </c>
      <c r="D44" s="1039">
        <v>6750.5</v>
      </c>
      <c r="E44" s="1039">
        <v>2711.7500000000005</v>
      </c>
      <c r="F44" s="1039">
        <v>1414.5833333333328</v>
      </c>
      <c r="G44" s="1040">
        <v>98633.750000000029</v>
      </c>
      <c r="H44" s="1029"/>
    </row>
    <row r="45" spans="2:8" x14ac:dyDescent="0.2">
      <c r="B45" s="1038" t="s">
        <v>1005</v>
      </c>
      <c r="C45" s="1039">
        <v>11942.250000000002</v>
      </c>
      <c r="D45" s="1039">
        <v>2505.1666666666702</v>
      </c>
      <c r="E45" s="1039">
        <v>637.91666666666674</v>
      </c>
      <c r="F45" s="1039">
        <v>701.08333333333337</v>
      </c>
      <c r="G45" s="1040">
        <v>15786.416666666672</v>
      </c>
      <c r="H45" s="1029"/>
    </row>
    <row r="46" spans="2:8" x14ac:dyDescent="0.2">
      <c r="B46" s="1038" t="s">
        <v>1006</v>
      </c>
      <c r="C46" s="1039">
        <v>57822.000000000015</v>
      </c>
      <c r="D46" s="1039">
        <v>14056.25</v>
      </c>
      <c r="E46" s="1039">
        <v>2876.2500000000005</v>
      </c>
      <c r="F46" s="1039">
        <v>1949.7500000000005</v>
      </c>
      <c r="G46" s="1040">
        <v>76704.250000000015</v>
      </c>
      <c r="H46" s="1029"/>
    </row>
    <row r="47" spans="2:8" ht="28.5" x14ac:dyDescent="0.2">
      <c r="B47" s="1038" t="s">
        <v>1007</v>
      </c>
      <c r="C47" s="1039">
        <v>311923.83333333331</v>
      </c>
      <c r="D47" s="1039">
        <v>86159.083333333299</v>
      </c>
      <c r="E47" s="1039">
        <v>46897.666666666657</v>
      </c>
      <c r="F47" s="1039">
        <v>13630.083333333334</v>
      </c>
      <c r="G47" s="1040">
        <v>458610.66666666657</v>
      </c>
      <c r="H47" s="1029"/>
    </row>
    <row r="48" spans="2:8" x14ac:dyDescent="0.2">
      <c r="B48" s="1038" t="s">
        <v>1008</v>
      </c>
      <c r="C48" s="1039">
        <v>62596.83333333327</v>
      </c>
      <c r="D48" s="1039">
        <v>16513.083333333299</v>
      </c>
      <c r="E48" s="1039">
        <v>7572.6666666666652</v>
      </c>
      <c r="F48" s="1039">
        <v>7386.4999999999945</v>
      </c>
      <c r="G48" s="1040">
        <v>94069.083333333241</v>
      </c>
      <c r="H48" s="1029"/>
    </row>
    <row r="49" spans="2:8" ht="28.5" x14ac:dyDescent="0.2">
      <c r="B49" s="1038" t="s">
        <v>1009</v>
      </c>
      <c r="C49" s="1039">
        <v>164597.83333333323</v>
      </c>
      <c r="D49" s="1039">
        <v>123663.5</v>
      </c>
      <c r="E49" s="1039">
        <v>19980.249999999996</v>
      </c>
      <c r="F49" s="1039">
        <v>15125.000000000015</v>
      </c>
      <c r="G49" s="1040">
        <v>323366.58333333326</v>
      </c>
      <c r="H49" s="1029"/>
    </row>
    <row r="50" spans="2:8" x14ac:dyDescent="0.2">
      <c r="B50" s="1038" t="s">
        <v>26</v>
      </c>
      <c r="C50" s="1039">
        <v>42888.750000000007</v>
      </c>
      <c r="D50" s="1039">
        <v>10317.916666666701</v>
      </c>
      <c r="E50" s="1039">
        <v>3246.2500000000005</v>
      </c>
      <c r="F50" s="1039">
        <v>1862.833333333333</v>
      </c>
      <c r="G50" s="1040">
        <v>58315.750000000044</v>
      </c>
      <c r="H50" s="1029"/>
    </row>
    <row r="51" spans="2:8" x14ac:dyDescent="0.2">
      <c r="B51" s="1038" t="s">
        <v>33</v>
      </c>
      <c r="C51" s="1039">
        <v>157168.33333333334</v>
      </c>
      <c r="D51" s="1039">
        <v>62545.416666666701</v>
      </c>
      <c r="E51" s="1039">
        <v>34601.250000000007</v>
      </c>
      <c r="F51" s="1039">
        <v>18321.833333333328</v>
      </c>
      <c r="G51" s="1040">
        <v>272636.83333333337</v>
      </c>
      <c r="H51" s="1029"/>
    </row>
    <row r="52" spans="2:8" x14ac:dyDescent="0.2">
      <c r="B52" s="1038" t="s">
        <v>23</v>
      </c>
      <c r="C52" s="1039">
        <v>7937.6666666666652</v>
      </c>
      <c r="D52" s="1039">
        <v>1628.3333333333301</v>
      </c>
      <c r="E52" s="1039">
        <v>2047.9166666666665</v>
      </c>
      <c r="F52" s="1039">
        <v>289.16666666666663</v>
      </c>
      <c r="G52" s="1040">
        <v>11903.083333333327</v>
      </c>
      <c r="H52" s="1029"/>
    </row>
    <row r="53" spans="2:8" x14ac:dyDescent="0.2">
      <c r="B53" s="1038" t="s">
        <v>1010</v>
      </c>
      <c r="C53" s="1039">
        <v>66722.166666666788</v>
      </c>
      <c r="D53" s="1039">
        <v>20932.25</v>
      </c>
      <c r="E53" s="1039">
        <v>11534.833333333321</v>
      </c>
      <c r="F53" s="1039">
        <v>16971.583333333383</v>
      </c>
      <c r="G53" s="1040">
        <v>116160.8333333335</v>
      </c>
      <c r="H53" s="1029"/>
    </row>
    <row r="54" spans="2:8" x14ac:dyDescent="0.2">
      <c r="B54" s="1038" t="s">
        <v>1011</v>
      </c>
      <c r="C54" s="1039">
        <v>32818.249999999993</v>
      </c>
      <c r="D54" s="1039">
        <v>10202.25</v>
      </c>
      <c r="E54" s="1039">
        <v>2157</v>
      </c>
      <c r="F54" s="1039">
        <v>1043.8333333333328</v>
      </c>
      <c r="G54" s="1040">
        <v>46221.333333333328</v>
      </c>
      <c r="H54" s="1029"/>
    </row>
    <row r="55" spans="2:8" x14ac:dyDescent="0.2">
      <c r="B55" s="1038" t="s">
        <v>1012</v>
      </c>
      <c r="C55" s="1039">
        <v>114433.16666666672</v>
      </c>
      <c r="D55" s="1039">
        <v>17277.916666666701</v>
      </c>
      <c r="E55" s="1039">
        <v>9029.0833333333339</v>
      </c>
      <c r="F55" s="1039">
        <v>3627.083333333333</v>
      </c>
      <c r="G55" s="1040">
        <v>144367.25000000012</v>
      </c>
      <c r="H55" s="1029"/>
    </row>
    <row r="56" spans="2:8" ht="28.5" x14ac:dyDescent="0.2">
      <c r="B56" s="1038" t="s">
        <v>1013</v>
      </c>
      <c r="C56" s="1039">
        <v>9360.6666666666715</v>
      </c>
      <c r="D56" s="1039">
        <v>471.25</v>
      </c>
      <c r="E56" s="1039">
        <v>486.41666666666663</v>
      </c>
      <c r="F56" s="1039">
        <v>495.49999999999994</v>
      </c>
      <c r="G56" s="1040">
        <v>10813.833333333338</v>
      </c>
      <c r="H56" s="1029"/>
    </row>
    <row r="57" spans="2:8" x14ac:dyDescent="0.2">
      <c r="B57" s="1038" t="s">
        <v>1014</v>
      </c>
      <c r="C57" s="1039">
        <v>1800.833333333333</v>
      </c>
      <c r="D57" s="1039">
        <v>604.08333333333303</v>
      </c>
      <c r="E57" s="1039">
        <v>79.833333333333343</v>
      </c>
      <c r="F57" s="1039">
        <v>283.16666666666663</v>
      </c>
      <c r="G57" s="1040">
        <v>2767.9166666666661</v>
      </c>
      <c r="H57" s="1029"/>
    </row>
    <row r="58" spans="2:8" x14ac:dyDescent="0.2">
      <c r="B58" s="1038" t="s">
        <v>1015</v>
      </c>
      <c r="C58" s="1039">
        <v>29108.666666666672</v>
      </c>
      <c r="D58" s="1039">
        <v>10951.416666666701</v>
      </c>
      <c r="E58" s="1039">
        <v>3289.7500000000027</v>
      </c>
      <c r="F58" s="1039">
        <v>3993.9999999999977</v>
      </c>
      <c r="G58" s="1040">
        <v>47343.833333333372</v>
      </c>
      <c r="H58" s="1029"/>
    </row>
    <row r="59" spans="2:8" x14ac:dyDescent="0.2">
      <c r="B59" s="1038" t="s">
        <v>1016</v>
      </c>
      <c r="C59" s="1041">
        <v>1883.5000000000002</v>
      </c>
      <c r="D59" s="1041">
        <v>471.75</v>
      </c>
      <c r="E59" s="1039">
        <v>0</v>
      </c>
      <c r="F59" s="1039">
        <v>0</v>
      </c>
      <c r="G59" s="1040">
        <v>2355.25</v>
      </c>
      <c r="H59" s="1029"/>
    </row>
    <row r="60" spans="2:8" x14ac:dyDescent="0.2">
      <c r="B60" s="1023" t="s">
        <v>1017</v>
      </c>
      <c r="C60" s="1067">
        <v>1427684.9166666667</v>
      </c>
      <c r="D60" s="1067">
        <v>496586.83333333337</v>
      </c>
      <c r="E60" s="1067">
        <v>193785.83333333331</v>
      </c>
      <c r="F60" s="1067">
        <v>107706.58333333339</v>
      </c>
      <c r="G60" s="1067">
        <v>2225764.1666666665</v>
      </c>
      <c r="H60" s="1029"/>
    </row>
    <row r="61" spans="2:8" ht="15.75" x14ac:dyDescent="0.25">
      <c r="B61" s="1043" t="s">
        <v>1018</v>
      </c>
      <c r="C61" s="1072"/>
      <c r="D61" s="1072"/>
      <c r="E61" s="1072"/>
      <c r="F61" s="1072"/>
      <c r="G61" s="1072"/>
    </row>
    <row r="62" spans="2:8" x14ac:dyDescent="0.2">
      <c r="C62" s="1025"/>
      <c r="D62" s="1025"/>
      <c r="E62" s="1025"/>
      <c r="F62" s="1025"/>
      <c r="G62" s="1025"/>
    </row>
  </sheetData>
  <mergeCells count="6">
    <mergeCell ref="B35:G35"/>
    <mergeCell ref="B2:G2"/>
    <mergeCell ref="B3:G3"/>
    <mergeCell ref="B4:G4"/>
    <mergeCell ref="B33:G33"/>
    <mergeCell ref="B34:G34"/>
  </mergeCells>
  <hyperlinks>
    <hyperlink ref="H2" location="'Capítulo II'!A1" display="Volver" xr:uid="{65E81DBE-6290-4CE8-B2CF-729834FE5095}"/>
    <hyperlink ref="H33" location="'Capítulo II'!A1" display="Volver" xr:uid="{2F9ACB5D-7B39-4A07-BA04-B8BFC811ACD9}"/>
  </hyperlinks>
  <pageMargins left="0.70866141732283472" right="0.70866141732283472" top="0.74803149606299213" bottom="0.74803149606299213" header="0.31496062992125984" footer="0.31496062992125984"/>
  <pageSetup paperSize="14" scale="48"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07138-8327-410B-A23D-FE710D9CCFF2}">
  <sheetPr>
    <tabColor theme="0" tint="-0.499984740745262"/>
    <pageSetUpPr fitToPage="1"/>
  </sheetPr>
  <dimension ref="B1:N48"/>
  <sheetViews>
    <sheetView showGridLines="0" zoomScale="90" zoomScaleNormal="90" workbookViewId="0"/>
  </sheetViews>
  <sheetFormatPr baseColWidth="10" defaultColWidth="9.140625" defaultRowHeight="15" x14ac:dyDescent="0.2"/>
  <cols>
    <col min="1" max="1" width="18.5703125" style="1017" customWidth="1"/>
    <col min="2" max="2" width="40" style="1017" customWidth="1"/>
    <col min="3" max="4" width="21.28515625" style="1017" bestFit="1" customWidth="1"/>
    <col min="5" max="5" width="18.42578125" style="1017" bestFit="1" customWidth="1"/>
    <col min="6" max="6" width="27.7109375" style="1073" bestFit="1" customWidth="1"/>
    <col min="7" max="7" width="24" style="1073" bestFit="1" customWidth="1"/>
    <col min="8" max="9" width="12.7109375" style="1017" customWidth="1"/>
    <col min="10" max="10" width="15.140625" style="1017" bestFit="1" customWidth="1"/>
    <col min="11" max="11" width="19.85546875" style="1017" customWidth="1"/>
    <col min="12" max="12" width="23.5703125" style="1017" customWidth="1"/>
    <col min="13" max="16384" width="9.140625" style="1017"/>
  </cols>
  <sheetData>
    <row r="1" spans="2:14" ht="42.95" customHeight="1" x14ac:dyDescent="0.2">
      <c r="H1" s="3"/>
      <c r="I1" s="3"/>
    </row>
    <row r="2" spans="2:14" ht="18" x14ac:dyDescent="0.2">
      <c r="B2" s="2185" t="s">
        <v>1052</v>
      </c>
      <c r="C2" s="2185"/>
      <c r="D2" s="2185"/>
      <c r="E2" s="2185"/>
      <c r="F2" s="2185"/>
      <c r="G2" s="2185"/>
      <c r="H2" s="3" t="s">
        <v>751</v>
      </c>
      <c r="I2" s="3"/>
    </row>
    <row r="3" spans="2:14" ht="19.5" customHeight="1" x14ac:dyDescent="0.25">
      <c r="B3" s="2191" t="s">
        <v>1053</v>
      </c>
      <c r="C3" s="2192"/>
      <c r="D3" s="2192"/>
      <c r="E3" s="2192"/>
      <c r="F3" s="2192"/>
      <c r="G3" s="2192"/>
    </row>
    <row r="4" spans="2:14" ht="20.25" customHeight="1" thickBot="1" x14ac:dyDescent="0.25">
      <c r="B4" s="2184">
        <v>2021</v>
      </c>
      <c r="C4" s="2184"/>
      <c r="D4" s="2184"/>
      <c r="E4" s="2184"/>
      <c r="F4" s="2184"/>
      <c r="G4" s="2184"/>
    </row>
    <row r="5" spans="2:14" x14ac:dyDescent="0.2">
      <c r="B5" s="1033"/>
      <c r="C5" s="1033"/>
      <c r="D5" s="1033"/>
      <c r="E5" s="1074"/>
    </row>
    <row r="6" spans="2:14" ht="40.5" customHeight="1" x14ac:dyDescent="0.25">
      <c r="B6" s="1035" t="s">
        <v>1054</v>
      </c>
      <c r="C6" s="1036" t="s">
        <v>964</v>
      </c>
      <c r="D6" s="1036" t="s">
        <v>965</v>
      </c>
      <c r="E6" s="1036" t="s">
        <v>966</v>
      </c>
      <c r="F6" s="1036" t="s">
        <v>967</v>
      </c>
      <c r="G6" s="1037" t="s">
        <v>968</v>
      </c>
      <c r="J6" s="638"/>
      <c r="K6" s="638"/>
      <c r="L6" s="638"/>
      <c r="M6" s="638"/>
      <c r="N6" s="638"/>
    </row>
    <row r="7" spans="2:14" ht="18" customHeight="1" x14ac:dyDescent="0.25">
      <c r="B7" s="1021" t="s">
        <v>52</v>
      </c>
      <c r="C7" s="1039">
        <v>41816.666666666664</v>
      </c>
      <c r="D7" s="1039">
        <v>6472.083333333333</v>
      </c>
      <c r="E7" s="1039">
        <v>8066.166666666667</v>
      </c>
      <c r="F7" s="1039">
        <v>535.75</v>
      </c>
      <c r="G7" s="1040">
        <v>56890.666666666664</v>
      </c>
      <c r="H7" s="1075"/>
      <c r="I7" s="1075"/>
      <c r="J7" s="638"/>
      <c r="K7" s="638"/>
      <c r="L7" s="638"/>
      <c r="M7" s="638"/>
      <c r="N7" s="638"/>
    </row>
    <row r="8" spans="2:14" ht="18" customHeight="1" x14ac:dyDescent="0.25">
      <c r="B8" s="1021" t="s">
        <v>53</v>
      </c>
      <c r="C8" s="1039">
        <v>62425.833333333336</v>
      </c>
      <c r="D8" s="1039">
        <v>13042.083333333334</v>
      </c>
      <c r="E8" s="1039">
        <v>18303.916666666664</v>
      </c>
      <c r="F8" s="1039">
        <v>988.6666666666664</v>
      </c>
      <c r="G8" s="1040">
        <v>94760.500000000015</v>
      </c>
      <c r="H8" s="1075"/>
      <c r="I8" s="1075"/>
      <c r="J8" s="638"/>
      <c r="K8" s="638"/>
      <c r="L8" s="638"/>
      <c r="M8" s="638"/>
      <c r="N8" s="638"/>
    </row>
    <row r="9" spans="2:14" ht="18" customHeight="1" x14ac:dyDescent="0.25">
      <c r="B9" s="1021" t="s">
        <v>54</v>
      </c>
      <c r="C9" s="1039">
        <v>132902.83333333334</v>
      </c>
      <c r="D9" s="1039">
        <v>33198.5</v>
      </c>
      <c r="E9" s="1039">
        <v>10315.916666666666</v>
      </c>
      <c r="F9" s="1039">
        <v>2479.1666666666665</v>
      </c>
      <c r="G9" s="1040">
        <v>178896.41666666666</v>
      </c>
      <c r="H9" s="1075"/>
      <c r="I9" s="1075"/>
      <c r="J9" s="638"/>
      <c r="K9" s="638"/>
      <c r="L9" s="638"/>
      <c r="M9" s="638"/>
      <c r="N9" s="638"/>
    </row>
    <row r="10" spans="2:14" ht="18" customHeight="1" x14ac:dyDescent="0.25">
      <c r="B10" s="1021" t="s">
        <v>55</v>
      </c>
      <c r="C10" s="1039">
        <v>56843.583333333336</v>
      </c>
      <c r="D10" s="1039">
        <v>9178.5833333333321</v>
      </c>
      <c r="E10" s="1039">
        <v>7851.0833333333339</v>
      </c>
      <c r="F10" s="1039">
        <v>3684.5833333333335</v>
      </c>
      <c r="G10" s="1040">
        <v>77557.833333333328</v>
      </c>
      <c r="H10" s="1075"/>
      <c r="I10" s="1075"/>
      <c r="J10" s="638"/>
      <c r="K10" s="638"/>
      <c r="L10" s="638"/>
      <c r="M10" s="638"/>
      <c r="N10" s="638"/>
    </row>
    <row r="11" spans="2:14" ht="18" customHeight="1" x14ac:dyDescent="0.25">
      <c r="B11" s="1021" t="s">
        <v>56</v>
      </c>
      <c r="C11" s="1039">
        <v>115354.91666666667</v>
      </c>
      <c r="D11" s="1039">
        <v>32647.000000000004</v>
      </c>
      <c r="E11" s="1039">
        <v>11909.416666666664</v>
      </c>
      <c r="F11" s="1039">
        <v>3607.083333333333</v>
      </c>
      <c r="G11" s="1040">
        <v>163518.41666666669</v>
      </c>
      <c r="H11" s="1075"/>
      <c r="I11" s="1075"/>
      <c r="J11" s="638"/>
      <c r="K11" s="638"/>
      <c r="L11" s="638"/>
      <c r="M11" s="638"/>
      <c r="N11" s="638"/>
    </row>
    <row r="12" spans="2:14" ht="18" customHeight="1" x14ac:dyDescent="0.25">
      <c r="B12" s="1021" t="s">
        <v>57</v>
      </c>
      <c r="C12" s="1039">
        <v>291066.66666666669</v>
      </c>
      <c r="D12" s="1039">
        <v>46408.416666666664</v>
      </c>
      <c r="E12" s="1039">
        <v>17630.75</v>
      </c>
      <c r="F12" s="1039">
        <v>79156.750000000015</v>
      </c>
      <c r="G12" s="1040">
        <v>434262.58333333337</v>
      </c>
      <c r="H12" s="1075"/>
      <c r="I12" s="1075"/>
      <c r="J12" s="638"/>
      <c r="K12" s="638"/>
      <c r="L12" s="638"/>
      <c r="M12" s="638"/>
      <c r="N12" s="638"/>
    </row>
    <row r="13" spans="2:14" ht="18" customHeight="1" x14ac:dyDescent="0.25">
      <c r="B13" s="1021" t="s">
        <v>58</v>
      </c>
      <c r="C13" s="1039">
        <v>190185</v>
      </c>
      <c r="D13" s="1039">
        <v>24818.75</v>
      </c>
      <c r="E13" s="1039">
        <v>6977.8333333333321</v>
      </c>
      <c r="F13" s="1039">
        <v>12093.83333333333</v>
      </c>
      <c r="G13" s="1040">
        <v>234075.41666666669</v>
      </c>
      <c r="H13" s="1075"/>
      <c r="I13" s="1075"/>
      <c r="J13" s="638"/>
      <c r="K13" s="638"/>
      <c r="L13" s="638"/>
      <c r="M13" s="638"/>
      <c r="N13" s="638"/>
    </row>
    <row r="14" spans="2:14" ht="18" customHeight="1" x14ac:dyDescent="0.25">
      <c r="B14" s="1021" t="s">
        <v>59</v>
      </c>
      <c r="C14" s="1039">
        <v>169037</v>
      </c>
      <c r="D14" s="1039">
        <v>66239.333333333328</v>
      </c>
      <c r="E14" s="1039">
        <v>12922.333333333332</v>
      </c>
      <c r="F14" s="1039">
        <v>5590.416666666667</v>
      </c>
      <c r="G14" s="1040">
        <v>253789.08333333331</v>
      </c>
      <c r="H14" s="1075"/>
      <c r="I14" s="1075"/>
      <c r="J14" s="638"/>
      <c r="K14" s="638"/>
      <c r="L14" s="638"/>
      <c r="M14" s="638"/>
      <c r="N14" s="638"/>
    </row>
    <row r="15" spans="2:14" ht="18" customHeight="1" x14ac:dyDescent="0.25">
      <c r="B15" s="1021" t="s">
        <v>754</v>
      </c>
      <c r="C15" s="1039">
        <v>0</v>
      </c>
      <c r="D15" s="1039">
        <v>18463.25</v>
      </c>
      <c r="E15" s="1039">
        <v>0</v>
      </c>
      <c r="F15" s="1039">
        <v>0</v>
      </c>
      <c r="G15" s="1040">
        <v>18463.25</v>
      </c>
      <c r="H15" s="1075"/>
      <c r="I15" s="1075"/>
      <c r="J15" s="638"/>
      <c r="K15" s="638"/>
      <c r="L15" s="638"/>
      <c r="M15" s="638"/>
      <c r="N15" s="638"/>
    </row>
    <row r="16" spans="2:14" ht="18" customHeight="1" x14ac:dyDescent="0.25">
      <c r="B16" s="1021" t="s">
        <v>60</v>
      </c>
      <c r="C16" s="1039">
        <v>252216.66666666669</v>
      </c>
      <c r="D16" s="1039">
        <v>85589.833333333314</v>
      </c>
      <c r="E16" s="1039">
        <v>48684.166666666672</v>
      </c>
      <c r="F16" s="1039">
        <v>19797.5</v>
      </c>
      <c r="G16" s="1040">
        <v>406288.16666666669</v>
      </c>
      <c r="H16" s="1075"/>
      <c r="I16" s="1075"/>
      <c r="J16" s="638"/>
      <c r="K16" s="638"/>
      <c r="L16" s="638"/>
      <c r="M16" s="638"/>
      <c r="N16" s="638"/>
    </row>
    <row r="17" spans="2:14" ht="18" customHeight="1" x14ac:dyDescent="0.25">
      <c r="B17" s="1021" t="s">
        <v>1031</v>
      </c>
      <c r="C17" s="1039">
        <v>112990.5</v>
      </c>
      <c r="D17" s="1039">
        <v>50852.083333333328</v>
      </c>
      <c r="E17" s="1039">
        <v>14195.5</v>
      </c>
      <c r="F17" s="1039">
        <v>21115.083333333332</v>
      </c>
      <c r="G17" s="1040">
        <v>199153.16666666666</v>
      </c>
      <c r="H17" s="1075"/>
      <c r="I17" s="1075"/>
      <c r="J17" s="638"/>
      <c r="K17" s="638"/>
      <c r="L17" s="638"/>
      <c r="M17" s="638"/>
      <c r="N17" s="638"/>
    </row>
    <row r="18" spans="2:14" ht="18" customHeight="1" x14ac:dyDescent="0.25">
      <c r="B18" s="1021" t="s">
        <v>1032</v>
      </c>
      <c r="C18" s="1039">
        <v>59994.083333333328</v>
      </c>
      <c r="D18" s="1039">
        <v>18852.083333333332</v>
      </c>
      <c r="E18" s="1039">
        <v>5126.6666666666661</v>
      </c>
      <c r="F18" s="1039">
        <v>534.58333333333326</v>
      </c>
      <c r="G18" s="1040">
        <v>84507.416666666657</v>
      </c>
      <c r="H18" s="1075"/>
      <c r="I18" s="1075"/>
      <c r="J18" s="638"/>
      <c r="K18" s="638"/>
      <c r="L18" s="638"/>
      <c r="M18" s="638"/>
      <c r="N18" s="638"/>
    </row>
    <row r="19" spans="2:14" ht="18" customHeight="1" x14ac:dyDescent="0.25">
      <c r="B19" s="1021" t="s">
        <v>1025</v>
      </c>
      <c r="C19" s="1039">
        <v>138372.41666666666</v>
      </c>
      <c r="D19" s="1039">
        <v>71861.583333333328</v>
      </c>
      <c r="E19" s="1039">
        <v>10850.416666666668</v>
      </c>
      <c r="F19" s="1039">
        <v>4378.583333333333</v>
      </c>
      <c r="G19" s="1040">
        <v>225463</v>
      </c>
      <c r="H19" s="1075"/>
      <c r="I19" s="1075"/>
      <c r="J19" s="638"/>
      <c r="K19" s="638"/>
      <c r="L19" s="638"/>
      <c r="M19" s="638"/>
      <c r="N19" s="638"/>
    </row>
    <row r="20" spans="2:14" ht="18" customHeight="1" x14ac:dyDescent="0.25">
      <c r="B20" s="1021" t="s">
        <v>95</v>
      </c>
      <c r="C20" s="1039">
        <v>17109</v>
      </c>
      <c r="D20" s="1039">
        <v>4841.916666666667</v>
      </c>
      <c r="E20" s="1039">
        <v>1843.4166666666665</v>
      </c>
      <c r="F20" s="1039">
        <v>0</v>
      </c>
      <c r="G20" s="1040">
        <v>23794.333333333336</v>
      </c>
      <c r="H20" s="1075"/>
      <c r="I20" s="1075"/>
      <c r="J20" s="638"/>
      <c r="K20" s="638"/>
      <c r="L20" s="638"/>
      <c r="M20" s="638"/>
      <c r="N20" s="638"/>
    </row>
    <row r="21" spans="2:14" ht="18" customHeight="1" x14ac:dyDescent="0.25">
      <c r="B21" s="1021" t="s">
        <v>1027</v>
      </c>
      <c r="C21" s="1039">
        <v>42773.583333333328</v>
      </c>
      <c r="D21" s="1039">
        <v>13640.749999999998</v>
      </c>
      <c r="E21" s="1039">
        <v>802.50000000000011</v>
      </c>
      <c r="F21" s="1039">
        <v>76.25</v>
      </c>
      <c r="G21" s="1040">
        <v>57293.083333333328</v>
      </c>
      <c r="H21" s="1075"/>
      <c r="I21" s="1075"/>
      <c r="J21" s="638"/>
      <c r="K21" s="638"/>
      <c r="L21" s="638"/>
      <c r="M21" s="638"/>
      <c r="N21" s="638"/>
    </row>
    <row r="22" spans="2:14" ht="18" customHeight="1" x14ac:dyDescent="0.25">
      <c r="B22" s="1021" t="s">
        <v>66</v>
      </c>
      <c r="C22" s="1039">
        <v>1784454.4166666665</v>
      </c>
      <c r="D22" s="1039">
        <v>577968.41666666674</v>
      </c>
      <c r="E22" s="1039">
        <v>264851</v>
      </c>
      <c r="F22" s="1039">
        <v>127046.24999999999</v>
      </c>
      <c r="G22" s="1040">
        <v>2754320.083333333</v>
      </c>
      <c r="H22" s="1075"/>
      <c r="I22" s="1075"/>
      <c r="J22" s="638"/>
      <c r="K22" s="638"/>
      <c r="L22" s="638"/>
      <c r="M22" s="638"/>
      <c r="N22" s="638"/>
    </row>
    <row r="23" spans="2:14" ht="18" customHeight="1" x14ac:dyDescent="0.25">
      <c r="B23" s="1021" t="s">
        <v>1055</v>
      </c>
      <c r="C23" s="1039">
        <v>67269.000000000015</v>
      </c>
      <c r="D23" s="1039">
        <v>0</v>
      </c>
      <c r="E23" s="1039">
        <v>2795.083333333333</v>
      </c>
      <c r="F23" s="1039">
        <v>0</v>
      </c>
      <c r="G23" s="1040">
        <v>70064.083333333343</v>
      </c>
      <c r="H23" s="1075"/>
      <c r="I23" s="1075"/>
      <c r="J23" s="638"/>
      <c r="K23" s="638"/>
      <c r="L23" s="638"/>
      <c r="M23" s="638"/>
      <c r="N23" s="638"/>
    </row>
    <row r="24" spans="2:14" ht="18" customHeight="1" x14ac:dyDescent="0.25">
      <c r="B24" s="1023" t="s">
        <v>1056</v>
      </c>
      <c r="C24" s="1067">
        <v>3534812.1666666665</v>
      </c>
      <c r="D24" s="1067">
        <v>1074074.6666666667</v>
      </c>
      <c r="E24" s="1067">
        <v>443126.16666666657</v>
      </c>
      <c r="F24" s="1067">
        <v>281084.5</v>
      </c>
      <c r="G24" s="1067">
        <v>5333097.4999999991</v>
      </c>
      <c r="H24" s="1075"/>
      <c r="I24" s="1075"/>
      <c r="J24" s="638"/>
      <c r="K24" s="638"/>
      <c r="L24" s="638"/>
      <c r="M24" s="638"/>
      <c r="N24" s="638"/>
    </row>
    <row r="25" spans="2:14" ht="15.75" x14ac:dyDescent="0.25">
      <c r="B25" s="1065"/>
      <c r="C25" s="1068"/>
      <c r="D25" s="1068"/>
      <c r="E25" s="1068"/>
      <c r="F25" s="1060"/>
      <c r="G25" s="1060"/>
      <c r="J25" s="638"/>
      <c r="K25" s="638"/>
      <c r="L25" s="638"/>
      <c r="M25" s="638"/>
      <c r="N25" s="638"/>
    </row>
    <row r="26" spans="2:14" ht="15.75" x14ac:dyDescent="0.25">
      <c r="B26" s="638"/>
      <c r="C26" s="1044"/>
      <c r="D26" s="1044"/>
      <c r="E26" s="1044"/>
      <c r="F26" s="1076"/>
      <c r="G26" s="1076"/>
      <c r="H26" s="638"/>
      <c r="I26" s="638"/>
    </row>
    <row r="27" spans="2:14" ht="15.75" x14ac:dyDescent="0.25">
      <c r="B27" s="638"/>
      <c r="C27" s="1049"/>
      <c r="D27" s="1049"/>
      <c r="E27" s="1049"/>
      <c r="F27" s="1077"/>
      <c r="G27" s="1077"/>
      <c r="H27" s="638"/>
      <c r="I27" s="638"/>
    </row>
    <row r="28" spans="2:14" ht="15.75" x14ac:dyDescent="0.25">
      <c r="B28" s="638"/>
      <c r="C28" s="1049"/>
      <c r="D28" s="1049"/>
      <c r="E28" s="1049"/>
      <c r="F28" s="1049"/>
      <c r="G28" s="1049"/>
      <c r="H28" s="638"/>
      <c r="I28" s="638"/>
    </row>
    <row r="29" spans="2:14" ht="15.75" x14ac:dyDescent="0.25">
      <c r="B29" s="638"/>
      <c r="C29" s="638"/>
      <c r="D29" s="638"/>
      <c r="E29" s="638"/>
      <c r="F29" s="517"/>
      <c r="G29" s="517"/>
      <c r="H29" s="638"/>
      <c r="I29" s="638"/>
    </row>
    <row r="30" spans="2:14" ht="15.75" x14ac:dyDescent="0.25">
      <c r="B30" s="638"/>
      <c r="C30" s="1049"/>
      <c r="D30" s="1049"/>
      <c r="E30" s="1049"/>
      <c r="F30" s="1049"/>
      <c r="G30" s="1049"/>
    </row>
    <row r="31" spans="2:14" ht="15.75" x14ac:dyDescent="0.25">
      <c r="B31" s="638"/>
      <c r="C31" s="638"/>
      <c r="D31" s="638"/>
      <c r="E31" s="638"/>
      <c r="F31" s="517"/>
      <c r="G31" s="517"/>
    </row>
    <row r="32" spans="2:14" ht="15.75" x14ac:dyDescent="0.25">
      <c r="B32" s="638"/>
      <c r="C32" s="638"/>
      <c r="D32" s="638"/>
      <c r="E32" s="638"/>
      <c r="F32" s="517"/>
      <c r="G32" s="517"/>
    </row>
    <row r="33" spans="2:7" ht="15.75" x14ac:dyDescent="0.25">
      <c r="B33" s="638"/>
      <c r="C33" s="638"/>
      <c r="D33" s="638"/>
      <c r="E33" s="638"/>
      <c r="F33" s="517"/>
      <c r="G33" s="517"/>
    </row>
    <row r="34" spans="2:7" ht="15.75" x14ac:dyDescent="0.25">
      <c r="B34" s="638"/>
      <c r="C34" s="638"/>
      <c r="D34" s="638"/>
      <c r="E34" s="638"/>
      <c r="F34" s="517"/>
      <c r="G34" s="517"/>
    </row>
    <row r="35" spans="2:7" ht="15.75" x14ac:dyDescent="0.25">
      <c r="B35" s="638"/>
      <c r="C35" s="638"/>
      <c r="D35" s="638"/>
      <c r="E35" s="638"/>
      <c r="F35" s="517"/>
      <c r="G35" s="517"/>
    </row>
    <row r="36" spans="2:7" ht="15.75" x14ac:dyDescent="0.25">
      <c r="B36" s="638"/>
      <c r="C36" s="638"/>
      <c r="D36" s="638"/>
      <c r="E36" s="638"/>
      <c r="F36" s="517"/>
      <c r="G36" s="517"/>
    </row>
    <row r="37" spans="2:7" ht="15.75" x14ac:dyDescent="0.25">
      <c r="B37" s="638"/>
      <c r="C37" s="638"/>
      <c r="D37" s="638"/>
      <c r="E37" s="638"/>
      <c r="F37" s="517"/>
      <c r="G37" s="517"/>
    </row>
    <row r="38" spans="2:7" ht="15.75" x14ac:dyDescent="0.25">
      <c r="B38" s="638"/>
      <c r="C38" s="638"/>
      <c r="D38" s="638"/>
      <c r="E38" s="638"/>
      <c r="F38" s="517"/>
      <c r="G38" s="517"/>
    </row>
    <row r="39" spans="2:7" ht="15.75" x14ac:dyDescent="0.25">
      <c r="B39" s="638"/>
      <c r="C39" s="638"/>
      <c r="D39" s="638"/>
      <c r="E39" s="638"/>
      <c r="F39" s="517"/>
      <c r="G39" s="517"/>
    </row>
    <row r="40" spans="2:7" ht="15.75" x14ac:dyDescent="0.25">
      <c r="B40" s="638"/>
      <c r="C40" s="638"/>
      <c r="D40" s="638"/>
      <c r="E40" s="638"/>
      <c r="F40" s="517"/>
      <c r="G40" s="517"/>
    </row>
    <row r="41" spans="2:7" ht="15.75" x14ac:dyDescent="0.25">
      <c r="B41" s="638"/>
      <c r="C41" s="638"/>
      <c r="D41" s="638"/>
      <c r="E41" s="638"/>
      <c r="F41" s="517"/>
      <c r="G41" s="517"/>
    </row>
    <row r="42" spans="2:7" ht="15.75" x14ac:dyDescent="0.25">
      <c r="B42" s="638"/>
      <c r="C42" s="638"/>
      <c r="D42" s="638"/>
      <c r="E42" s="638"/>
      <c r="F42" s="517"/>
      <c r="G42" s="517"/>
    </row>
    <row r="43" spans="2:7" ht="15.75" x14ac:dyDescent="0.25">
      <c r="B43" s="638"/>
      <c r="C43" s="638"/>
      <c r="D43" s="638"/>
      <c r="E43" s="638"/>
      <c r="F43" s="517"/>
      <c r="G43" s="517"/>
    </row>
    <row r="44" spans="2:7" ht="15.75" x14ac:dyDescent="0.25">
      <c r="B44" s="638"/>
      <c r="C44" s="638"/>
      <c r="D44" s="638"/>
      <c r="E44" s="638"/>
      <c r="F44" s="517"/>
      <c r="G44" s="517"/>
    </row>
    <row r="45" spans="2:7" ht="15.75" x14ac:dyDescent="0.25">
      <c r="B45" s="638"/>
      <c r="C45" s="638"/>
      <c r="D45" s="638"/>
      <c r="E45" s="638"/>
      <c r="F45" s="517"/>
      <c r="G45" s="517"/>
    </row>
    <row r="46" spans="2:7" ht="15.75" x14ac:dyDescent="0.25">
      <c r="B46" s="638"/>
      <c r="C46" s="638"/>
      <c r="D46" s="638"/>
      <c r="E46" s="638"/>
      <c r="F46" s="517"/>
      <c r="G46" s="517"/>
    </row>
    <row r="47" spans="2:7" ht="15.75" x14ac:dyDescent="0.25">
      <c r="B47" s="638"/>
      <c r="C47" s="638"/>
      <c r="D47" s="638"/>
      <c r="E47" s="638"/>
      <c r="F47" s="517"/>
      <c r="G47" s="517"/>
    </row>
    <row r="48" spans="2:7" ht="15.75" x14ac:dyDescent="0.25">
      <c r="B48" s="638"/>
      <c r="C48" s="638"/>
      <c r="D48" s="638"/>
      <c r="E48" s="638"/>
      <c r="F48" s="517"/>
      <c r="G48" s="517"/>
    </row>
  </sheetData>
  <mergeCells count="3">
    <mergeCell ref="B2:G2"/>
    <mergeCell ref="B3:G3"/>
    <mergeCell ref="B4:G4"/>
  </mergeCells>
  <hyperlinks>
    <hyperlink ref="H2" location="'Capítulo II'!A1" display="Volver" xr:uid="{0C952E55-11CE-40A7-9B68-15DC83C302E5}"/>
  </hyperlinks>
  <pageMargins left="0.7" right="0.7" top="0.75" bottom="0.75" header="0.3" footer="0.3"/>
  <pageSetup paperSize="14" scale="46"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pageSetUpPr fitToPage="1"/>
  </sheetPr>
  <dimension ref="B1:G38"/>
  <sheetViews>
    <sheetView showGridLines="0" zoomScale="90" zoomScaleNormal="90" workbookViewId="0"/>
  </sheetViews>
  <sheetFormatPr baseColWidth="10" defaultColWidth="11.42578125" defaultRowHeight="12.75" x14ac:dyDescent="0.2"/>
  <cols>
    <col min="1" max="1" width="18.5703125" style="40" customWidth="1"/>
    <col min="2" max="2" width="40" style="40" customWidth="1"/>
    <col min="3" max="3" width="16.140625" style="40" customWidth="1"/>
    <col min="4" max="4" width="14.42578125" style="40" customWidth="1"/>
    <col min="5" max="5" width="14.42578125" style="626" customWidth="1"/>
    <col min="6" max="6" width="13.85546875" style="40" customWidth="1"/>
    <col min="7" max="16384" width="11.42578125" style="40"/>
  </cols>
  <sheetData>
    <row r="1" spans="2:7" ht="42.95" customHeight="1" x14ac:dyDescent="0.2"/>
    <row r="2" spans="2:7" ht="21.75" customHeight="1" x14ac:dyDescent="0.2">
      <c r="B2" s="2010" t="s">
        <v>41</v>
      </c>
      <c r="C2" s="2010"/>
      <c r="D2" s="2010"/>
      <c r="E2" s="2010"/>
      <c r="F2" s="2010"/>
      <c r="G2" s="875" t="s">
        <v>751</v>
      </c>
    </row>
    <row r="3" spans="2:7" ht="50.25" customHeight="1" x14ac:dyDescent="0.2">
      <c r="B3" s="1976" t="s">
        <v>42</v>
      </c>
      <c r="C3" s="1976"/>
      <c r="D3" s="1976"/>
      <c r="E3" s="1976"/>
      <c r="F3" s="1976"/>
      <c r="G3" s="3"/>
    </row>
    <row r="4" spans="2:7" ht="19.149999999999999" customHeight="1" thickBot="1" x14ac:dyDescent="0.25">
      <c r="B4" s="2011">
        <v>2021</v>
      </c>
      <c r="C4" s="2011"/>
      <c r="D4" s="2011"/>
      <c r="E4" s="2011"/>
      <c r="F4" s="2012"/>
      <c r="G4" s="3"/>
    </row>
    <row r="5" spans="2:7" ht="19.5" customHeight="1" x14ac:dyDescent="0.2">
      <c r="B5" s="41"/>
      <c r="C5" s="41"/>
      <c r="D5" s="41"/>
      <c r="E5" s="41"/>
      <c r="F5" s="41"/>
    </row>
    <row r="6" spans="2:7" ht="35.25" customHeight="1" x14ac:dyDescent="0.2">
      <c r="B6" s="43" t="s">
        <v>2</v>
      </c>
      <c r="C6" s="44" t="s">
        <v>43</v>
      </c>
      <c r="D6" s="44" t="s">
        <v>44</v>
      </c>
      <c r="E6" s="44" t="s">
        <v>807</v>
      </c>
      <c r="F6" s="45" t="s">
        <v>8</v>
      </c>
    </row>
    <row r="7" spans="2:7" ht="18" customHeight="1" x14ac:dyDescent="0.2">
      <c r="B7" s="46" t="s">
        <v>4</v>
      </c>
      <c r="C7" s="47">
        <v>1543237.5833333333</v>
      </c>
      <c r="D7" s="47">
        <v>1114887.0833333333</v>
      </c>
      <c r="E7" s="47"/>
      <c r="F7" s="50">
        <v>2658124.6666666665</v>
      </c>
      <c r="G7" s="48"/>
    </row>
    <row r="8" spans="2:7" ht="18" customHeight="1" x14ac:dyDescent="0.2">
      <c r="B8" s="11" t="s">
        <v>5</v>
      </c>
      <c r="C8" s="12">
        <v>1355647.8333333333</v>
      </c>
      <c r="D8" s="12">
        <v>773527</v>
      </c>
      <c r="E8" s="12"/>
      <c r="F8" s="50">
        <v>2129174.833333333</v>
      </c>
      <c r="G8" s="48"/>
    </row>
    <row r="9" spans="2:7" ht="18" customHeight="1" x14ac:dyDescent="0.2">
      <c r="B9" s="11" t="s">
        <v>6</v>
      </c>
      <c r="C9" s="12">
        <v>309922.33333333331</v>
      </c>
      <c r="D9" s="12">
        <v>211975.91666666666</v>
      </c>
      <c r="E9" s="12"/>
      <c r="F9" s="50">
        <v>521898.25</v>
      </c>
      <c r="G9" s="48"/>
    </row>
    <row r="10" spans="2:7" ht="18" customHeight="1" x14ac:dyDescent="0.2">
      <c r="B10" s="14" t="s">
        <v>7</v>
      </c>
      <c r="C10" s="50">
        <v>3208807.75</v>
      </c>
      <c r="D10" s="50">
        <v>2100390</v>
      </c>
      <c r="E10" s="50"/>
      <c r="F10" s="15">
        <v>5309197.75</v>
      </c>
      <c r="G10" s="48"/>
    </row>
    <row r="11" spans="2:7" ht="18" customHeight="1" x14ac:dyDescent="0.2">
      <c r="B11" s="16" t="s">
        <v>813</v>
      </c>
      <c r="C11" s="12">
        <v>802238.83333333337</v>
      </c>
      <c r="D11" s="12">
        <v>610844</v>
      </c>
      <c r="E11" s="12">
        <v>93947.833333333328</v>
      </c>
      <c r="F11" s="50">
        <v>1507030.6666666667</v>
      </c>
      <c r="G11" s="48"/>
    </row>
    <row r="12" spans="2:7" ht="18" customHeight="1" x14ac:dyDescent="0.2">
      <c r="B12" s="26" t="s">
        <v>8</v>
      </c>
      <c r="C12" s="15">
        <v>4011046.5833333335</v>
      </c>
      <c r="D12" s="15">
        <v>2711234</v>
      </c>
      <c r="E12" s="15">
        <v>93947.833333333328</v>
      </c>
      <c r="F12" s="15">
        <v>6816228.416666667</v>
      </c>
      <c r="G12" s="48"/>
    </row>
    <row r="13" spans="2:7" ht="24" customHeight="1" x14ac:dyDescent="0.2">
      <c r="B13" s="2013" t="s">
        <v>9</v>
      </c>
      <c r="C13" s="2013"/>
      <c r="D13" s="2013"/>
      <c r="E13" s="2013"/>
      <c r="F13" s="2013"/>
    </row>
    <row r="14" spans="2:7" ht="23.25" customHeight="1" x14ac:dyDescent="0.2">
      <c r="B14" s="1993" t="s">
        <v>10</v>
      </c>
      <c r="C14" s="1993"/>
      <c r="D14" s="1993"/>
      <c r="E14" s="1993"/>
      <c r="F14" s="1993"/>
    </row>
    <row r="15" spans="2:7" ht="45.75" customHeight="1" x14ac:dyDescent="0.2">
      <c r="B15" s="1993" t="s">
        <v>812</v>
      </c>
      <c r="C15" s="1993"/>
      <c r="D15" s="1993"/>
      <c r="E15" s="1993"/>
      <c r="F15" s="1993"/>
      <c r="G15" s="627"/>
    </row>
    <row r="17" spans="3:6" x14ac:dyDescent="0.2">
      <c r="C17" s="49"/>
      <c r="D17" s="49"/>
      <c r="E17" s="49"/>
      <c r="F17" s="49"/>
    </row>
    <row r="18" spans="3:6" x14ac:dyDescent="0.2">
      <c r="C18" s="661"/>
      <c r="D18" s="661"/>
      <c r="E18" s="661"/>
      <c r="F18" s="49"/>
    </row>
    <row r="19" spans="3:6" x14ac:dyDescent="0.2">
      <c r="C19" s="49"/>
      <c r="D19" s="49"/>
      <c r="E19" s="49"/>
      <c r="F19" s="49"/>
    </row>
    <row r="20" spans="3:6" ht="15.75" customHeight="1" x14ac:dyDescent="0.2">
      <c r="C20" s="49"/>
      <c r="D20" s="49"/>
      <c r="E20" s="49"/>
      <c r="F20" s="49"/>
    </row>
    <row r="21" spans="3:6" x14ac:dyDescent="0.2">
      <c r="C21" s="49"/>
      <c r="D21" s="49"/>
      <c r="E21" s="49"/>
      <c r="F21" s="49"/>
    </row>
    <row r="35" ht="15" customHeight="1" x14ac:dyDescent="0.2"/>
    <row r="36" ht="12.75" customHeight="1" x14ac:dyDescent="0.2"/>
    <row r="37" ht="12.75" customHeight="1" x14ac:dyDescent="0.2"/>
    <row r="38" ht="12.75" customHeight="1" x14ac:dyDescent="0.2"/>
  </sheetData>
  <mergeCells count="6">
    <mergeCell ref="B15:F15"/>
    <mergeCell ref="B2:F2"/>
    <mergeCell ref="B3:F3"/>
    <mergeCell ref="B4:F4"/>
    <mergeCell ref="B13:F13"/>
    <mergeCell ref="B14:F14"/>
  </mergeCells>
  <hyperlinks>
    <hyperlink ref="G2" location="'Capítulo I'!A1" display="Volver" xr:uid="{00000000-0004-0000-0300-000000000000}"/>
  </hyperlinks>
  <pageMargins left="0.70866141732283472" right="0.70866141732283472" top="0.74803149606299213" bottom="0.74803149606299213" header="0.31496062992125984" footer="0.31496062992125984"/>
  <pageSetup paperSize="14" scale="7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00473-E6A1-4963-AC8F-DA674047806F}">
  <sheetPr>
    <tabColor theme="0" tint="-0.499984740745262"/>
    <pageSetUpPr fitToPage="1"/>
  </sheetPr>
  <dimension ref="B1:N71"/>
  <sheetViews>
    <sheetView showGridLines="0" zoomScale="90" zoomScaleNormal="90" workbookViewId="0"/>
  </sheetViews>
  <sheetFormatPr baseColWidth="10" defaultColWidth="9.140625" defaultRowHeight="15.75" x14ac:dyDescent="0.25"/>
  <cols>
    <col min="1" max="1" width="17.85546875" style="1017" customWidth="1"/>
    <col min="2" max="2" width="41.7109375" style="1017" customWidth="1"/>
    <col min="3" max="4" width="21.28515625" style="1017" bestFit="1" customWidth="1"/>
    <col min="5" max="5" width="18.42578125" style="1017" bestFit="1" customWidth="1"/>
    <col min="6" max="6" width="23" style="1073" customWidth="1"/>
    <col min="7" max="7" width="24" style="1078" bestFit="1" customWidth="1"/>
    <col min="8" max="8" width="13.85546875" style="1017" bestFit="1" customWidth="1"/>
    <col min="9" max="9" width="12.5703125" style="1017" bestFit="1" customWidth="1"/>
    <col min="10" max="10" width="19.140625" style="1017" bestFit="1" customWidth="1"/>
    <col min="11" max="11" width="39.85546875" style="1017" bestFit="1" customWidth="1"/>
    <col min="12" max="12" width="12.85546875" style="1017" customWidth="1"/>
    <col min="13" max="13" width="10.42578125" style="1017" customWidth="1"/>
    <col min="14" max="14" width="10.5703125" style="1017" bestFit="1" customWidth="1"/>
    <col min="15" max="16384" width="9.140625" style="1017"/>
  </cols>
  <sheetData>
    <row r="1" spans="2:14" ht="42.95" customHeight="1" x14ac:dyDescent="0.25">
      <c r="H1" s="3"/>
    </row>
    <row r="2" spans="2:14" ht="18" x14ac:dyDescent="0.2">
      <c r="B2" s="2185" t="s">
        <v>1057</v>
      </c>
      <c r="C2" s="2185"/>
      <c r="D2" s="2185"/>
      <c r="E2" s="2185"/>
      <c r="F2" s="2185"/>
      <c r="G2" s="2185"/>
      <c r="H2" s="3" t="s">
        <v>751</v>
      </c>
    </row>
    <row r="3" spans="2:14" ht="15" x14ac:dyDescent="0.2">
      <c r="B3" s="2188" t="s">
        <v>1058</v>
      </c>
      <c r="C3" s="2193"/>
      <c r="D3" s="2193"/>
      <c r="E3" s="2193"/>
      <c r="F3" s="2193"/>
      <c r="G3" s="2193"/>
    </row>
    <row r="4" spans="2:14" ht="19.5" customHeight="1" thickBot="1" x14ac:dyDescent="0.25">
      <c r="B4" s="2179">
        <v>2021</v>
      </c>
      <c r="C4" s="2179"/>
      <c r="D4" s="2179"/>
      <c r="E4" s="2179"/>
      <c r="F4" s="2179"/>
      <c r="G4" s="2179"/>
    </row>
    <row r="5" spans="2:14" x14ac:dyDescent="0.25">
      <c r="B5" s="1079"/>
      <c r="C5" s="1079"/>
      <c r="D5" s="1079"/>
      <c r="E5" s="1079"/>
      <c r="F5" s="1079"/>
      <c r="G5" s="1080"/>
    </row>
    <row r="6" spans="2:14" ht="36" customHeight="1" x14ac:dyDescent="0.25">
      <c r="B6" s="1081" t="s">
        <v>1054</v>
      </c>
      <c r="C6" s="1036" t="s">
        <v>964</v>
      </c>
      <c r="D6" s="1036" t="s">
        <v>965</v>
      </c>
      <c r="E6" s="1036" t="s">
        <v>966</v>
      </c>
      <c r="F6" s="1036" t="s">
        <v>967</v>
      </c>
      <c r="G6" s="1037" t="s">
        <v>968</v>
      </c>
      <c r="I6" s="1082"/>
    </row>
    <row r="7" spans="2:14" ht="18" customHeight="1" x14ac:dyDescent="0.25">
      <c r="B7" s="1083" t="s">
        <v>52</v>
      </c>
      <c r="C7" s="1039">
        <v>25302.75</v>
      </c>
      <c r="D7" s="1039">
        <v>3582.7499999999995</v>
      </c>
      <c r="E7" s="1039">
        <v>3588.166666666667</v>
      </c>
      <c r="F7" s="1039">
        <v>242.41666666666666</v>
      </c>
      <c r="G7" s="1040">
        <v>32716.083333333336</v>
      </c>
      <c r="H7" s="1075"/>
      <c r="I7" s="1084"/>
      <c r="J7" s="1085"/>
      <c r="K7" s="1086"/>
      <c r="L7" s="1087"/>
      <c r="M7" s="1087"/>
      <c r="N7" s="1086"/>
    </row>
    <row r="8" spans="2:14" ht="18" customHeight="1" x14ac:dyDescent="0.25">
      <c r="B8" s="1083" t="s">
        <v>53</v>
      </c>
      <c r="C8" s="1039">
        <v>37775.083333333336</v>
      </c>
      <c r="D8" s="1039">
        <v>8628.25</v>
      </c>
      <c r="E8" s="1039">
        <v>11575</v>
      </c>
      <c r="F8" s="1039">
        <v>631.5</v>
      </c>
      <c r="G8" s="1040">
        <v>58609.833333333336</v>
      </c>
      <c r="H8" s="1075"/>
      <c r="I8" s="1088"/>
      <c r="J8" s="1085"/>
      <c r="K8" s="1089"/>
      <c r="L8" s="1090"/>
      <c r="M8" s="1091"/>
      <c r="N8" s="1092"/>
    </row>
    <row r="9" spans="2:14" ht="18" customHeight="1" x14ac:dyDescent="0.25">
      <c r="B9" s="1083" t="s">
        <v>54</v>
      </c>
      <c r="C9" s="1039">
        <v>84999.333333333343</v>
      </c>
      <c r="D9" s="1039">
        <v>21209.083333333336</v>
      </c>
      <c r="E9" s="1039">
        <v>7022</v>
      </c>
      <c r="F9" s="1039">
        <v>1957.7500000000002</v>
      </c>
      <c r="G9" s="1040">
        <v>115188.16666666669</v>
      </c>
      <c r="H9" s="1075"/>
      <c r="I9" s="1088"/>
      <c r="J9" s="1085"/>
      <c r="K9" s="1089"/>
      <c r="L9" s="1090"/>
      <c r="M9" s="1091"/>
      <c r="N9" s="1092"/>
    </row>
    <row r="10" spans="2:14" ht="18" customHeight="1" x14ac:dyDescent="0.25">
      <c r="B10" s="1083" t="s">
        <v>55</v>
      </c>
      <c r="C10" s="1039">
        <v>36219.500000000007</v>
      </c>
      <c r="D10" s="1039">
        <v>5612.75</v>
      </c>
      <c r="E10" s="1039">
        <v>4532.7500000000009</v>
      </c>
      <c r="F10" s="1039">
        <v>1918.0833333333333</v>
      </c>
      <c r="G10" s="1040">
        <v>48283.083333333343</v>
      </c>
      <c r="H10" s="1075"/>
      <c r="I10" s="1088"/>
      <c r="J10" s="1085"/>
      <c r="K10" s="1089"/>
      <c r="L10" s="1090"/>
      <c r="M10" s="1091"/>
      <c r="N10" s="1092"/>
    </row>
    <row r="11" spans="2:14" ht="18" customHeight="1" x14ac:dyDescent="0.25">
      <c r="B11" s="1083" t="s">
        <v>56</v>
      </c>
      <c r="C11" s="1039">
        <v>72968.083333333343</v>
      </c>
      <c r="D11" s="1039">
        <v>14948.916666666668</v>
      </c>
      <c r="E11" s="1039">
        <v>6659.8333333333321</v>
      </c>
      <c r="F11" s="1039">
        <v>2526.166666666667</v>
      </c>
      <c r="G11" s="1040">
        <v>97103.000000000015</v>
      </c>
      <c r="H11" s="1075"/>
      <c r="I11" s="1088"/>
      <c r="J11" s="1085"/>
      <c r="K11" s="1089"/>
      <c r="L11" s="1090"/>
      <c r="M11" s="1091"/>
      <c r="N11" s="1092"/>
    </row>
    <row r="12" spans="2:14" ht="18" customHeight="1" x14ac:dyDescent="0.25">
      <c r="B12" s="1083" t="s">
        <v>57</v>
      </c>
      <c r="C12" s="1039">
        <v>170731.50000000003</v>
      </c>
      <c r="D12" s="1039">
        <v>27636.75</v>
      </c>
      <c r="E12" s="1039">
        <v>9181.3333333333321</v>
      </c>
      <c r="F12" s="1039">
        <v>47412.25</v>
      </c>
      <c r="G12" s="1040">
        <v>254961.83333333337</v>
      </c>
      <c r="H12" s="1075"/>
      <c r="I12" s="1088"/>
      <c r="J12" s="1085"/>
      <c r="K12" s="1089"/>
      <c r="L12" s="1090"/>
      <c r="M12" s="1091"/>
      <c r="N12" s="1092"/>
    </row>
    <row r="13" spans="2:14" ht="18" customHeight="1" x14ac:dyDescent="0.25">
      <c r="B13" s="1083" t="s">
        <v>58</v>
      </c>
      <c r="C13" s="1039">
        <v>114368.66666666667</v>
      </c>
      <c r="D13" s="1039">
        <v>11192.666666666666</v>
      </c>
      <c r="E13" s="1039">
        <v>4408.1666666666661</v>
      </c>
      <c r="F13" s="1039">
        <v>7049.25</v>
      </c>
      <c r="G13" s="1040">
        <v>137018.75</v>
      </c>
      <c r="H13" s="1075"/>
      <c r="I13" s="1088"/>
      <c r="J13" s="1085"/>
      <c r="K13" s="1089"/>
      <c r="L13" s="1090"/>
      <c r="M13" s="1091"/>
      <c r="N13" s="1092"/>
    </row>
    <row r="14" spans="2:14" ht="18" customHeight="1" x14ac:dyDescent="0.25">
      <c r="B14" s="1083" t="s">
        <v>59</v>
      </c>
      <c r="C14" s="1039">
        <v>97085.083333333314</v>
      </c>
      <c r="D14" s="1039">
        <v>38675.666666666664</v>
      </c>
      <c r="E14" s="1039">
        <v>7267</v>
      </c>
      <c r="F14" s="1039">
        <v>4051.25</v>
      </c>
      <c r="G14" s="1040">
        <v>147078.99999999997</v>
      </c>
      <c r="H14" s="1075"/>
      <c r="I14" s="1088"/>
      <c r="J14" s="1085"/>
      <c r="K14" s="1089"/>
      <c r="L14" s="1090"/>
      <c r="M14" s="1091"/>
      <c r="N14" s="1092"/>
    </row>
    <row r="15" spans="2:14" ht="18" customHeight="1" x14ac:dyDescent="0.25">
      <c r="B15" s="1083" t="s">
        <v>1059</v>
      </c>
      <c r="C15" s="1039">
        <v>0</v>
      </c>
      <c r="D15" s="1039">
        <v>10639.000000000002</v>
      </c>
      <c r="E15" s="1039">
        <v>0</v>
      </c>
      <c r="F15" s="1039">
        <v>0</v>
      </c>
      <c r="G15" s="1040">
        <v>10639.000000000002</v>
      </c>
      <c r="H15" s="1075"/>
      <c r="I15" s="1088"/>
      <c r="J15" s="1085"/>
      <c r="K15" s="1089"/>
      <c r="L15" s="1090"/>
      <c r="M15" s="1091"/>
      <c r="N15" s="1092"/>
    </row>
    <row r="16" spans="2:14" ht="18" customHeight="1" x14ac:dyDescent="0.25">
      <c r="B16" s="1083" t="s">
        <v>60</v>
      </c>
      <c r="C16" s="1039">
        <v>156189.41666666666</v>
      </c>
      <c r="D16" s="1039">
        <v>53533.416666666657</v>
      </c>
      <c r="E16" s="1039">
        <v>24799.500000000004</v>
      </c>
      <c r="F16" s="1039">
        <v>10731.250000000002</v>
      </c>
      <c r="G16" s="1040">
        <v>245253.58333333331</v>
      </c>
      <c r="H16" s="1075"/>
      <c r="I16" s="1088"/>
      <c r="J16" s="1085"/>
      <c r="K16" s="1089"/>
      <c r="L16" s="1090"/>
      <c r="M16" s="1091"/>
      <c r="N16" s="1092"/>
    </row>
    <row r="17" spans="2:14" ht="18" customHeight="1" x14ac:dyDescent="0.25">
      <c r="B17" s="1083" t="s">
        <v>1031</v>
      </c>
      <c r="C17" s="1039">
        <v>64070.499999999993</v>
      </c>
      <c r="D17" s="1039">
        <v>25036.833333333332</v>
      </c>
      <c r="E17" s="1039">
        <v>7368.583333333333</v>
      </c>
      <c r="F17" s="1039">
        <v>13778.333333333334</v>
      </c>
      <c r="G17" s="1040">
        <v>110254.24999999999</v>
      </c>
      <c r="H17" s="1075"/>
      <c r="I17" s="1088"/>
      <c r="J17" s="1085"/>
      <c r="K17" s="1089"/>
      <c r="L17" s="1090"/>
      <c r="M17" s="1091"/>
      <c r="N17" s="1092"/>
    </row>
    <row r="18" spans="2:14" ht="18" customHeight="1" x14ac:dyDescent="0.25">
      <c r="B18" s="1083" t="s">
        <v>1032</v>
      </c>
      <c r="C18" s="1039">
        <v>33710.083333333328</v>
      </c>
      <c r="D18" s="1039">
        <v>10229.5</v>
      </c>
      <c r="E18" s="1039">
        <v>3203.8333333333326</v>
      </c>
      <c r="F18" s="1039">
        <v>358.5</v>
      </c>
      <c r="G18" s="1040">
        <v>47501.916666666664</v>
      </c>
      <c r="H18" s="1075"/>
      <c r="I18" s="1088"/>
      <c r="J18" s="1085"/>
      <c r="K18" s="1089"/>
      <c r="L18" s="1090"/>
      <c r="M18" s="1091"/>
      <c r="N18" s="1092"/>
    </row>
    <row r="19" spans="2:14" ht="18" customHeight="1" x14ac:dyDescent="0.25">
      <c r="B19" s="1083" t="s">
        <v>1025</v>
      </c>
      <c r="C19" s="1039">
        <v>81779.5</v>
      </c>
      <c r="D19" s="1039">
        <v>37026.083333333328</v>
      </c>
      <c r="E19" s="1039">
        <v>6324.5</v>
      </c>
      <c r="F19" s="1039">
        <v>2855.666666666667</v>
      </c>
      <c r="G19" s="1040">
        <v>127985.75</v>
      </c>
      <c r="H19" s="1075"/>
      <c r="I19" s="1088"/>
      <c r="J19" s="1085"/>
      <c r="K19" s="1089"/>
      <c r="L19" s="1090"/>
      <c r="M19" s="1091"/>
      <c r="N19" s="1092"/>
    </row>
    <row r="20" spans="2:14" ht="18" customHeight="1" x14ac:dyDescent="0.25">
      <c r="B20" s="1083" t="s">
        <v>95</v>
      </c>
      <c r="C20" s="1039">
        <v>9285.9999999999982</v>
      </c>
      <c r="D20" s="1039">
        <v>2540.3333333333335</v>
      </c>
      <c r="E20" s="1039">
        <v>811.16666666666663</v>
      </c>
      <c r="F20" s="1039">
        <v>0</v>
      </c>
      <c r="G20" s="1040">
        <v>12637.499999999998</v>
      </c>
      <c r="H20" s="1075"/>
      <c r="I20" s="1088"/>
      <c r="J20" s="1085"/>
      <c r="K20" s="1089"/>
      <c r="L20" s="1090"/>
      <c r="M20" s="1091"/>
      <c r="N20" s="1092"/>
    </row>
    <row r="21" spans="2:14" ht="18" customHeight="1" x14ac:dyDescent="0.25">
      <c r="B21" s="1083" t="s">
        <v>1027</v>
      </c>
      <c r="C21" s="1039">
        <v>27165.666666666664</v>
      </c>
      <c r="D21" s="1039">
        <v>5489.7499999999991</v>
      </c>
      <c r="E21" s="1039">
        <v>534.16666666666674</v>
      </c>
      <c r="F21" s="1039">
        <v>38.333333333333336</v>
      </c>
      <c r="G21" s="1040">
        <v>33227.916666666664</v>
      </c>
      <c r="H21" s="1075"/>
      <c r="I21" s="1088"/>
      <c r="J21" s="1085"/>
      <c r="K21" s="1089"/>
      <c r="L21" s="1090"/>
      <c r="M21" s="1091"/>
      <c r="N21" s="1092"/>
    </row>
    <row r="22" spans="2:14" ht="18" customHeight="1" x14ac:dyDescent="0.25">
      <c r="B22" s="1083" t="s">
        <v>66</v>
      </c>
      <c r="C22" s="1039">
        <v>1058762.3333333333</v>
      </c>
      <c r="D22" s="1039">
        <v>301506.08333333331</v>
      </c>
      <c r="E22" s="1039">
        <v>150187.91666666669</v>
      </c>
      <c r="F22" s="1039">
        <v>79827.166666666672</v>
      </c>
      <c r="G22" s="1040">
        <v>1590283.5</v>
      </c>
      <c r="H22" s="1075"/>
      <c r="I22" s="1088"/>
      <c r="J22" s="1085"/>
      <c r="K22" s="1089"/>
      <c r="L22" s="1090"/>
      <c r="M22" s="1091"/>
      <c r="N22" s="1092"/>
    </row>
    <row r="23" spans="2:14" ht="18" customHeight="1" x14ac:dyDescent="0.25">
      <c r="B23" s="1083" t="s">
        <v>1055</v>
      </c>
      <c r="C23" s="1039">
        <v>36713.750000000007</v>
      </c>
      <c r="D23" s="1039">
        <v>0</v>
      </c>
      <c r="E23" s="1039">
        <v>1876.4166666666665</v>
      </c>
      <c r="F23" s="1039">
        <v>0</v>
      </c>
      <c r="G23" s="1040">
        <v>38590.166666666672</v>
      </c>
      <c r="H23" s="1075"/>
      <c r="I23" s="1088"/>
      <c r="J23" s="1085"/>
      <c r="K23" s="1089"/>
      <c r="L23" s="1090"/>
      <c r="M23" s="1091"/>
      <c r="N23" s="1092"/>
    </row>
    <row r="24" spans="2:14" ht="18" customHeight="1" x14ac:dyDescent="0.25">
      <c r="B24" s="1093" t="s">
        <v>1056</v>
      </c>
      <c r="C24" s="1067">
        <v>2107127.25</v>
      </c>
      <c r="D24" s="1067">
        <v>577487.83333333326</v>
      </c>
      <c r="E24" s="1067">
        <v>249340.33333333334</v>
      </c>
      <c r="F24" s="1067">
        <v>173377.91666666666</v>
      </c>
      <c r="G24" s="1067">
        <v>3107333.3333333335</v>
      </c>
      <c r="H24" s="1075"/>
      <c r="K24" s="1089"/>
      <c r="L24" s="1090"/>
      <c r="M24" s="1091"/>
      <c r="N24" s="1092"/>
    </row>
    <row r="25" spans="2:14" ht="15" customHeight="1" x14ac:dyDescent="0.25">
      <c r="B25" s="1094"/>
      <c r="C25" s="1069"/>
      <c r="D25" s="1069"/>
      <c r="E25" s="1069"/>
      <c r="F25" s="1095"/>
      <c r="G25" s="1095"/>
      <c r="I25" s="1096"/>
      <c r="J25" s="1085"/>
      <c r="N25" s="1092"/>
    </row>
    <row r="26" spans="2:14" ht="15" customHeight="1" x14ac:dyDescent="0.2">
      <c r="B26" s="1094"/>
      <c r="C26" s="1025"/>
      <c r="D26" s="1025"/>
      <c r="E26" s="1025"/>
      <c r="F26" s="1097"/>
      <c r="G26" s="1097"/>
      <c r="I26" s="1091"/>
    </row>
    <row r="27" spans="2:14" ht="27.75" customHeight="1" x14ac:dyDescent="0.2">
      <c r="B27" s="2185" t="s">
        <v>1060</v>
      </c>
      <c r="C27" s="2185"/>
      <c r="D27" s="2185"/>
      <c r="E27" s="2185"/>
      <c r="F27" s="2185"/>
      <c r="G27" s="2185"/>
      <c r="H27" s="3" t="s">
        <v>751</v>
      </c>
    </row>
    <row r="28" spans="2:14" x14ac:dyDescent="0.25">
      <c r="B28" s="2191" t="s">
        <v>1061</v>
      </c>
      <c r="C28" s="2192"/>
      <c r="D28" s="2192"/>
      <c r="E28" s="2192"/>
      <c r="F28" s="2192"/>
      <c r="G28" s="2192"/>
    </row>
    <row r="29" spans="2:14" ht="24" customHeight="1" thickBot="1" x14ac:dyDescent="0.25">
      <c r="B29" s="2184">
        <v>2021</v>
      </c>
      <c r="C29" s="2184"/>
      <c r="D29" s="2184"/>
      <c r="E29" s="2184"/>
      <c r="F29" s="2184"/>
      <c r="G29" s="2184"/>
    </row>
    <row r="30" spans="2:14" x14ac:dyDescent="0.25">
      <c r="B30" s="1098"/>
      <c r="C30" s="1098"/>
      <c r="D30" s="1098"/>
      <c r="E30" s="1098"/>
      <c r="F30" s="1098"/>
      <c r="G30" s="1099"/>
    </row>
    <row r="31" spans="2:14" ht="33" customHeight="1" x14ac:dyDescent="0.25">
      <c r="B31" s="1100" t="s">
        <v>1054</v>
      </c>
      <c r="C31" s="1101" t="s">
        <v>964</v>
      </c>
      <c r="D31" s="1101" t="s">
        <v>965</v>
      </c>
      <c r="E31" s="1036" t="s">
        <v>1062</v>
      </c>
      <c r="F31" s="1101" t="s">
        <v>967</v>
      </c>
      <c r="G31" s="1102" t="s">
        <v>1063</v>
      </c>
      <c r="I31" s="1082"/>
    </row>
    <row r="32" spans="2:14" ht="18" customHeight="1" x14ac:dyDescent="0.55000000000000004">
      <c r="B32" s="1083" t="s">
        <v>52</v>
      </c>
      <c r="C32" s="1039">
        <v>16513.916666666664</v>
      </c>
      <c r="D32" s="1039">
        <v>2889.3333333333335</v>
      </c>
      <c r="E32" s="1039">
        <v>4478</v>
      </c>
      <c r="F32" s="1039">
        <v>293.33333333333337</v>
      </c>
      <c r="G32" s="1040">
        <v>24174.583333333328</v>
      </c>
      <c r="H32" s="1075"/>
      <c r="I32" s="1103"/>
      <c r="J32" s="1085"/>
      <c r="K32" s="1086"/>
      <c r="L32" s="1087"/>
      <c r="M32" s="1087"/>
      <c r="N32" s="1086"/>
    </row>
    <row r="33" spans="2:14" ht="18" customHeight="1" x14ac:dyDescent="0.25">
      <c r="B33" s="1083" t="s">
        <v>53</v>
      </c>
      <c r="C33" s="1039">
        <v>24650.75</v>
      </c>
      <c r="D33" s="1039">
        <v>4413.8333333333339</v>
      </c>
      <c r="E33" s="1039">
        <v>6728.9166666666661</v>
      </c>
      <c r="F33" s="1039">
        <v>357.16666666666669</v>
      </c>
      <c r="G33" s="1040">
        <v>36150.666666666664</v>
      </c>
      <c r="H33" s="1075"/>
      <c r="I33" s="1088"/>
      <c r="J33" s="1085"/>
      <c r="K33" s="1089"/>
      <c r="L33" s="1090"/>
      <c r="M33" s="1091"/>
      <c r="N33" s="1092"/>
    </row>
    <row r="34" spans="2:14" ht="18" customHeight="1" x14ac:dyDescent="0.25">
      <c r="B34" s="1083" t="s">
        <v>54</v>
      </c>
      <c r="C34" s="1039">
        <v>47903.5</v>
      </c>
      <c r="D34" s="1039">
        <v>11989.416666666666</v>
      </c>
      <c r="E34" s="1039">
        <v>3293.9166666666661</v>
      </c>
      <c r="F34" s="1039">
        <v>521.41666666666663</v>
      </c>
      <c r="G34" s="1040">
        <v>63708.249999999993</v>
      </c>
      <c r="H34" s="1075"/>
      <c r="I34" s="1088"/>
      <c r="J34" s="1085"/>
      <c r="K34" s="1089"/>
      <c r="L34" s="1090"/>
      <c r="M34" s="1091"/>
      <c r="N34" s="1092"/>
    </row>
    <row r="35" spans="2:14" ht="18" customHeight="1" x14ac:dyDescent="0.25">
      <c r="B35" s="1083" t="s">
        <v>55</v>
      </c>
      <c r="C35" s="1039">
        <v>20624.083333333328</v>
      </c>
      <c r="D35" s="1039">
        <v>3565.833333333333</v>
      </c>
      <c r="E35" s="1039">
        <v>3318.333333333333</v>
      </c>
      <c r="F35" s="1039">
        <v>1766.4999999999998</v>
      </c>
      <c r="G35" s="1040">
        <v>29274.749999999993</v>
      </c>
      <c r="H35" s="1075"/>
      <c r="I35" s="1088"/>
      <c r="J35" s="1085"/>
      <c r="K35" s="1089"/>
      <c r="L35" s="1090"/>
      <c r="M35" s="1091"/>
      <c r="N35" s="1092"/>
    </row>
    <row r="36" spans="2:14" ht="18" customHeight="1" x14ac:dyDescent="0.25">
      <c r="B36" s="1083" t="s">
        <v>56</v>
      </c>
      <c r="C36" s="1039">
        <v>42386.833333333328</v>
      </c>
      <c r="D36" s="1039">
        <v>17698.083333333336</v>
      </c>
      <c r="E36" s="1039">
        <v>5249.583333333333</v>
      </c>
      <c r="F36" s="1039">
        <v>1080.9166666666667</v>
      </c>
      <c r="G36" s="1040">
        <v>66415.416666666672</v>
      </c>
      <c r="H36" s="1075"/>
      <c r="I36" s="1088"/>
      <c r="J36" s="1085"/>
      <c r="K36" s="1089"/>
      <c r="L36" s="1090"/>
      <c r="M36" s="1091"/>
      <c r="N36" s="1092"/>
    </row>
    <row r="37" spans="2:14" ht="18" customHeight="1" x14ac:dyDescent="0.25">
      <c r="B37" s="1083" t="s">
        <v>57</v>
      </c>
      <c r="C37" s="1039">
        <v>120335.16666666667</v>
      </c>
      <c r="D37" s="1039">
        <v>18771.666666666664</v>
      </c>
      <c r="E37" s="1039">
        <v>8449.4166666666661</v>
      </c>
      <c r="F37" s="1039">
        <v>31744.5</v>
      </c>
      <c r="G37" s="1040">
        <v>179300.75</v>
      </c>
      <c r="H37" s="1075"/>
      <c r="I37" s="1088"/>
      <c r="J37" s="1085"/>
      <c r="K37" s="1089"/>
      <c r="L37" s="1090"/>
      <c r="M37" s="1091"/>
      <c r="N37" s="1092"/>
    </row>
    <row r="38" spans="2:14" ht="18" customHeight="1" x14ac:dyDescent="0.25">
      <c r="B38" s="1083" t="s">
        <v>58</v>
      </c>
      <c r="C38" s="1039">
        <v>75816.333333333343</v>
      </c>
      <c r="D38" s="1039">
        <v>13626.083333333332</v>
      </c>
      <c r="E38" s="1039">
        <v>2569.6666666666661</v>
      </c>
      <c r="F38" s="1039">
        <v>5044.583333333333</v>
      </c>
      <c r="G38" s="1040">
        <v>97056.666666666672</v>
      </c>
      <c r="H38" s="1075"/>
      <c r="I38" s="1088"/>
      <c r="J38" s="1085"/>
      <c r="K38" s="1089"/>
      <c r="L38" s="1090"/>
      <c r="M38" s="1091"/>
      <c r="N38" s="1092"/>
    </row>
    <row r="39" spans="2:14" ht="18" customHeight="1" x14ac:dyDescent="0.25">
      <c r="B39" s="1083" t="s">
        <v>59</v>
      </c>
      <c r="C39" s="1039">
        <v>71951.916666666672</v>
      </c>
      <c r="D39" s="1039">
        <v>27563.666666666664</v>
      </c>
      <c r="E39" s="1039">
        <v>5655.3333333333321</v>
      </c>
      <c r="F39" s="1039">
        <v>1539.1666666666665</v>
      </c>
      <c r="G39" s="1040">
        <v>106710.08333333334</v>
      </c>
      <c r="H39" s="1075"/>
      <c r="I39" s="1088"/>
      <c r="J39" s="1085"/>
      <c r="K39" s="1089"/>
      <c r="L39" s="1090"/>
      <c r="M39" s="1091"/>
      <c r="N39" s="1092"/>
    </row>
    <row r="40" spans="2:14" ht="18" customHeight="1" x14ac:dyDescent="0.25">
      <c r="B40" s="1083" t="s">
        <v>1059</v>
      </c>
      <c r="C40" s="1039">
        <v>0</v>
      </c>
      <c r="D40" s="1039">
        <v>7824.25</v>
      </c>
      <c r="E40" s="1039">
        <v>0</v>
      </c>
      <c r="F40" s="1039">
        <v>0</v>
      </c>
      <c r="G40" s="1040">
        <v>7824.25</v>
      </c>
      <c r="H40" s="1075"/>
      <c r="I40" s="1088"/>
      <c r="J40" s="1085"/>
      <c r="K40" s="1089"/>
      <c r="L40" s="1090"/>
      <c r="M40" s="1091"/>
      <c r="N40" s="1092"/>
    </row>
    <row r="41" spans="2:14" ht="18" customHeight="1" x14ac:dyDescent="0.25">
      <c r="B41" s="1083" t="s">
        <v>60</v>
      </c>
      <c r="C41" s="1039">
        <v>96027.250000000015</v>
      </c>
      <c r="D41" s="1039">
        <v>32056.416666666664</v>
      </c>
      <c r="E41" s="1039">
        <v>23884.666666666668</v>
      </c>
      <c r="F41" s="1039">
        <v>9066.2500000000018</v>
      </c>
      <c r="G41" s="1040">
        <v>161034.58333333334</v>
      </c>
      <c r="H41" s="1075"/>
      <c r="I41" s="1088"/>
      <c r="J41" s="1085"/>
      <c r="K41" s="1089"/>
      <c r="L41" s="1090"/>
      <c r="M41" s="1091"/>
      <c r="N41" s="1092"/>
    </row>
    <row r="42" spans="2:14" ht="18" customHeight="1" x14ac:dyDescent="0.25">
      <c r="B42" s="1083" t="s">
        <v>1031</v>
      </c>
      <c r="C42" s="1039">
        <v>48920.000000000007</v>
      </c>
      <c r="D42" s="1039">
        <v>25815.25</v>
      </c>
      <c r="E42" s="1039">
        <v>6826.9166666666661</v>
      </c>
      <c r="F42" s="1039">
        <v>7336.7499999999991</v>
      </c>
      <c r="G42" s="1040">
        <v>88898.916666666672</v>
      </c>
      <c r="H42" s="1075"/>
      <c r="I42" s="1088"/>
      <c r="J42" s="1085"/>
      <c r="K42" s="1089"/>
      <c r="L42" s="1090"/>
      <c r="M42" s="1091"/>
      <c r="N42" s="1092"/>
    </row>
    <row r="43" spans="2:14" ht="18" customHeight="1" x14ac:dyDescent="0.25">
      <c r="B43" s="1083" t="s">
        <v>1032</v>
      </c>
      <c r="C43" s="1039">
        <v>26284</v>
      </c>
      <c r="D43" s="1039">
        <v>8622.5833333333321</v>
      </c>
      <c r="E43" s="1039">
        <v>1922.8333333333335</v>
      </c>
      <c r="F43" s="1039">
        <v>176.08333333333334</v>
      </c>
      <c r="G43" s="1040">
        <v>37005.5</v>
      </c>
      <c r="H43" s="1075"/>
      <c r="I43" s="1088"/>
      <c r="J43" s="1085"/>
      <c r="K43" s="1089"/>
      <c r="L43" s="1090"/>
      <c r="M43" s="1091"/>
      <c r="N43" s="1092"/>
    </row>
    <row r="44" spans="2:14" ht="18" customHeight="1" x14ac:dyDescent="0.25">
      <c r="B44" s="1083" t="s">
        <v>1025</v>
      </c>
      <c r="C44" s="1039">
        <v>56592.916666666664</v>
      </c>
      <c r="D44" s="1039">
        <v>34835.5</v>
      </c>
      <c r="E44" s="1039">
        <v>4525.916666666667</v>
      </c>
      <c r="F44" s="1039">
        <v>1522.9166666666667</v>
      </c>
      <c r="G44" s="1040">
        <v>97477.25</v>
      </c>
      <c r="H44" s="1075"/>
      <c r="I44" s="1088"/>
      <c r="J44" s="1085"/>
      <c r="K44" s="1089"/>
      <c r="L44" s="1090"/>
      <c r="M44" s="1091"/>
      <c r="N44" s="1092"/>
    </row>
    <row r="45" spans="2:14" ht="18" customHeight="1" x14ac:dyDescent="0.25">
      <c r="B45" s="1083" t="s">
        <v>95</v>
      </c>
      <c r="C45" s="1039">
        <v>7823</v>
      </c>
      <c r="D45" s="1039">
        <v>2301.5833333333335</v>
      </c>
      <c r="E45" s="1039">
        <v>1032.25</v>
      </c>
      <c r="F45" s="1039">
        <v>0</v>
      </c>
      <c r="G45" s="1040">
        <v>11156.833333333334</v>
      </c>
      <c r="H45" s="1075"/>
      <c r="I45" s="1088"/>
      <c r="J45" s="1085"/>
      <c r="K45" s="1089"/>
      <c r="L45" s="1090"/>
      <c r="M45" s="1091"/>
      <c r="N45" s="1092"/>
    </row>
    <row r="46" spans="2:14" ht="18" customHeight="1" x14ac:dyDescent="0.25">
      <c r="B46" s="1083" t="s">
        <v>1027</v>
      </c>
      <c r="C46" s="1039">
        <v>15607.916666666664</v>
      </c>
      <c r="D46" s="1039">
        <v>8150.9999999999991</v>
      </c>
      <c r="E46" s="1039">
        <v>268.33333333333337</v>
      </c>
      <c r="F46" s="1039">
        <v>37.916666666666671</v>
      </c>
      <c r="G46" s="1040">
        <v>24065.166666666664</v>
      </c>
      <c r="H46" s="1075"/>
      <c r="I46" s="1088"/>
      <c r="J46" s="1085"/>
      <c r="K46" s="1089"/>
      <c r="L46" s="1090"/>
      <c r="M46" s="1091"/>
      <c r="N46" s="1092"/>
    </row>
    <row r="47" spans="2:14" ht="18" customHeight="1" x14ac:dyDescent="0.25">
      <c r="B47" s="1083" t="s">
        <v>66</v>
      </c>
      <c r="C47" s="1039">
        <v>725692.08333333337</v>
      </c>
      <c r="D47" s="1039">
        <v>276462.33333333337</v>
      </c>
      <c r="E47" s="1039">
        <v>114663.08333333333</v>
      </c>
      <c r="F47" s="1039">
        <v>47219.083333333336</v>
      </c>
      <c r="G47" s="1040">
        <v>1164036.5833333333</v>
      </c>
      <c r="H47" s="1075"/>
      <c r="I47" s="1096"/>
      <c r="J47" s="1085"/>
      <c r="K47" s="1089"/>
      <c r="L47" s="1090"/>
      <c r="M47" s="1091"/>
      <c r="N47" s="1092"/>
    </row>
    <row r="48" spans="2:14" ht="18" customHeight="1" x14ac:dyDescent="0.25">
      <c r="B48" s="1083" t="s">
        <v>1055</v>
      </c>
      <c r="C48" s="1039">
        <v>30555.250000000004</v>
      </c>
      <c r="D48" s="1039">
        <v>0</v>
      </c>
      <c r="E48" s="1039">
        <v>918.66666666666663</v>
      </c>
      <c r="F48" s="1039">
        <v>0</v>
      </c>
      <c r="G48" s="1040">
        <v>31473.916666666672</v>
      </c>
      <c r="H48" s="1075"/>
      <c r="I48" s="1096"/>
      <c r="J48" s="1085"/>
      <c r="K48" s="1089"/>
      <c r="L48" s="1090"/>
      <c r="M48" s="1091"/>
      <c r="N48" s="1092"/>
    </row>
    <row r="49" spans="2:14" ht="18" customHeight="1" x14ac:dyDescent="0.25">
      <c r="B49" s="1104" t="s">
        <v>1034</v>
      </c>
      <c r="C49" s="1067">
        <v>1427684.9166666667</v>
      </c>
      <c r="D49" s="1067">
        <v>496586.83333333337</v>
      </c>
      <c r="E49" s="1067">
        <v>193785.83333333331</v>
      </c>
      <c r="F49" s="1067">
        <v>107706.58333333334</v>
      </c>
      <c r="G49" s="1067">
        <v>2225764.1666666665</v>
      </c>
      <c r="H49" s="1075"/>
      <c r="K49" s="1089"/>
      <c r="L49" s="1090"/>
      <c r="M49" s="1091"/>
      <c r="N49" s="1092"/>
    </row>
    <row r="50" spans="2:14" x14ac:dyDescent="0.25">
      <c r="B50" s="1065"/>
      <c r="C50" s="1072"/>
      <c r="D50" s="1072"/>
      <c r="E50" s="1072"/>
      <c r="F50" s="1105"/>
      <c r="G50" s="1105"/>
      <c r="I50" s="1091"/>
      <c r="J50" s="1085"/>
      <c r="N50" s="1092"/>
    </row>
    <row r="51" spans="2:14" ht="15" x14ac:dyDescent="0.2">
      <c r="B51" s="1106"/>
      <c r="C51" s="1025"/>
      <c r="D51" s="1025"/>
      <c r="E51" s="1025"/>
      <c r="F51" s="1097"/>
      <c r="G51" s="1097"/>
      <c r="I51" s="1091"/>
    </row>
    <row r="71" spans="2:2" x14ac:dyDescent="0.25">
      <c r="B71" s="1031"/>
    </row>
  </sheetData>
  <mergeCells count="6">
    <mergeCell ref="B29:G29"/>
    <mergeCell ref="B2:G2"/>
    <mergeCell ref="B3:G3"/>
    <mergeCell ref="B4:G4"/>
    <mergeCell ref="B27:G27"/>
    <mergeCell ref="B28:G28"/>
  </mergeCells>
  <hyperlinks>
    <hyperlink ref="H2" location="'Capítulo II'!A1" display="Volver" xr:uid="{C4855139-78AF-4ECE-ADB9-45C48ED615D8}"/>
    <hyperlink ref="H27" location="'Capítulo II'!A1" display="Volver" xr:uid="{C8E0062C-EBB0-407B-916B-6FFA9309D675}"/>
  </hyperlinks>
  <pageMargins left="0.70866141732283472" right="0.70866141732283472" top="0.74803149606299213" bottom="0.74803149606299213" header="0.31496062992125984" footer="0.31496062992125984"/>
  <pageSetup paperSize="14" scale="35"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EA9E4-6288-490E-B866-DABF13D68E58}">
  <sheetPr>
    <tabColor theme="0" tint="-0.499984740745262"/>
    <pageSetUpPr fitToPage="1"/>
  </sheetPr>
  <dimension ref="B1:N27"/>
  <sheetViews>
    <sheetView showGridLines="0" zoomScale="90" zoomScaleNormal="90" workbookViewId="0"/>
  </sheetViews>
  <sheetFormatPr baseColWidth="10" defaultRowHeight="15" x14ac:dyDescent="0.2"/>
  <cols>
    <col min="1" max="1" width="18.42578125" style="1017" customWidth="1"/>
    <col min="2" max="2" width="40" style="1017" customWidth="1"/>
    <col min="3" max="3" width="15.85546875" style="1017" bestFit="1" customWidth="1"/>
    <col min="4" max="4" width="15.42578125" style="1017" bestFit="1" customWidth="1"/>
    <col min="5" max="5" width="18" style="1017" bestFit="1" customWidth="1"/>
    <col min="6" max="6" width="15.140625" style="1017" customWidth="1"/>
    <col min="7" max="7" width="17.85546875" style="1017" customWidth="1"/>
    <col min="8" max="8" width="19.28515625" style="1017" customWidth="1"/>
    <col min="9" max="9" width="2.140625" style="1017" customWidth="1"/>
    <col min="10" max="10" width="14.42578125" style="1017" bestFit="1" customWidth="1"/>
    <col min="11" max="16384" width="11.42578125" style="1017"/>
  </cols>
  <sheetData>
    <row r="1" spans="2:14" ht="42.95" customHeight="1" x14ac:dyDescent="0.2">
      <c r="F1" s="3"/>
    </row>
    <row r="2" spans="2:14" ht="18" x14ac:dyDescent="0.25">
      <c r="B2" s="2194" t="s">
        <v>1064</v>
      </c>
      <c r="C2" s="2194"/>
      <c r="D2" s="2194"/>
      <c r="E2" s="2194"/>
      <c r="F2" s="2194"/>
      <c r="G2" s="2194"/>
      <c r="H2" s="2194"/>
      <c r="I2" s="3"/>
      <c r="J2" s="3" t="s">
        <v>751</v>
      </c>
    </row>
    <row r="3" spans="2:14" ht="34.5" customHeight="1" x14ac:dyDescent="0.25">
      <c r="B3" s="2191" t="s">
        <v>1065</v>
      </c>
      <c r="C3" s="2191"/>
      <c r="D3" s="2191"/>
      <c r="E3" s="2191"/>
      <c r="F3" s="2191"/>
      <c r="G3" s="2191"/>
      <c r="H3" s="2191"/>
    </row>
    <row r="4" spans="2:14" ht="24" customHeight="1" thickBot="1" x14ac:dyDescent="0.25">
      <c r="B4" s="2195" t="s">
        <v>1066</v>
      </c>
      <c r="C4" s="2195"/>
      <c r="D4" s="2195"/>
      <c r="E4" s="2195"/>
      <c r="F4" s="2195"/>
      <c r="G4" s="2195"/>
      <c r="H4" s="2195"/>
    </row>
    <row r="5" spans="2:14" ht="15.75" x14ac:dyDescent="0.25">
      <c r="B5" s="1107"/>
      <c r="C5" s="1107"/>
      <c r="D5" s="1107"/>
      <c r="E5" s="1107"/>
      <c r="F5" s="1108"/>
      <c r="G5" s="1108"/>
      <c r="H5" s="1108"/>
      <c r="J5" s="638"/>
      <c r="K5" s="638"/>
      <c r="L5" s="638"/>
      <c r="M5" s="638"/>
      <c r="N5" s="638"/>
    </row>
    <row r="6" spans="2:14" ht="15" customHeight="1" x14ac:dyDescent="0.25">
      <c r="B6" s="2196" t="s">
        <v>51</v>
      </c>
      <c r="C6" s="2197" t="s">
        <v>1067</v>
      </c>
      <c r="D6" s="2197"/>
      <c r="E6" s="2197"/>
      <c r="F6" s="2197" t="s">
        <v>1068</v>
      </c>
      <c r="G6" s="2197"/>
      <c r="H6" s="2197"/>
      <c r="I6" s="638"/>
      <c r="J6" s="638"/>
      <c r="K6" s="638"/>
      <c r="L6" s="638"/>
      <c r="M6" s="638"/>
      <c r="N6" s="638"/>
    </row>
    <row r="7" spans="2:14" ht="15.75" x14ac:dyDescent="0.25">
      <c r="B7" s="2196"/>
      <c r="C7" s="1109" t="s">
        <v>43</v>
      </c>
      <c r="D7" s="1109" t="s">
        <v>44</v>
      </c>
      <c r="E7" s="1110" t="s">
        <v>8</v>
      </c>
      <c r="F7" s="1109" t="s">
        <v>43</v>
      </c>
      <c r="G7" s="1109" t="s">
        <v>44</v>
      </c>
      <c r="H7" s="1110" t="s">
        <v>8</v>
      </c>
      <c r="I7" s="638"/>
      <c r="J7" s="638"/>
      <c r="K7" s="638"/>
      <c r="L7" s="638"/>
      <c r="M7" s="638"/>
      <c r="N7" s="638"/>
    </row>
    <row r="8" spans="2:14" ht="18" customHeight="1" x14ac:dyDescent="0.25">
      <c r="B8" s="1021" t="s">
        <v>1069</v>
      </c>
      <c r="C8" s="1063">
        <v>9140.0833333333339</v>
      </c>
      <c r="D8" s="1063">
        <v>13191.999999999998</v>
      </c>
      <c r="E8" s="1111">
        <v>22332.083333333332</v>
      </c>
      <c r="F8" s="1063">
        <v>8803.0833333333339</v>
      </c>
      <c r="G8" s="1063">
        <v>13026.25</v>
      </c>
      <c r="H8" s="1111">
        <v>21829.333333333336</v>
      </c>
      <c r="I8" s="638"/>
      <c r="J8" s="639"/>
      <c r="K8" s="638"/>
      <c r="L8" s="638"/>
      <c r="M8" s="638"/>
      <c r="N8" s="638"/>
    </row>
    <row r="9" spans="2:14" ht="18" customHeight="1" x14ac:dyDescent="0.25">
      <c r="B9" s="1021" t="s">
        <v>53</v>
      </c>
      <c r="C9" s="1063">
        <v>10866.166666666666</v>
      </c>
      <c r="D9" s="1063">
        <v>14924.083333333332</v>
      </c>
      <c r="E9" s="1111">
        <v>25790.25</v>
      </c>
      <c r="F9" s="1063">
        <v>10421.416666666666</v>
      </c>
      <c r="G9" s="1063">
        <v>14547.833333333334</v>
      </c>
      <c r="H9" s="1111">
        <v>24969.25</v>
      </c>
      <c r="I9" s="638"/>
      <c r="J9" s="639"/>
      <c r="K9" s="638"/>
      <c r="L9" s="638"/>
      <c r="M9" s="638"/>
      <c r="N9" s="638"/>
    </row>
    <row r="10" spans="2:14" ht="18" customHeight="1" x14ac:dyDescent="0.25">
      <c r="B10" s="1021" t="s">
        <v>54</v>
      </c>
      <c r="C10" s="1063">
        <v>14781.916666666666</v>
      </c>
      <c r="D10" s="1063">
        <v>21911.750000000004</v>
      </c>
      <c r="E10" s="1111">
        <v>36693.666666666672</v>
      </c>
      <c r="F10" s="1063">
        <v>14263.583333333334</v>
      </c>
      <c r="G10" s="1063">
        <v>21631.666666666668</v>
      </c>
      <c r="H10" s="1111">
        <v>35895.25</v>
      </c>
      <c r="I10" s="638"/>
      <c r="J10" s="639"/>
      <c r="K10" s="638"/>
      <c r="L10" s="638"/>
      <c r="M10" s="638"/>
      <c r="N10" s="638"/>
    </row>
    <row r="11" spans="2:14" ht="18" customHeight="1" x14ac:dyDescent="0.25">
      <c r="B11" s="1021" t="s">
        <v>55</v>
      </c>
      <c r="C11" s="1063">
        <v>9340.0833333333339</v>
      </c>
      <c r="D11" s="1063">
        <v>13227.083333333332</v>
      </c>
      <c r="E11" s="1111">
        <v>22567.166666666664</v>
      </c>
      <c r="F11" s="1063">
        <v>9130.25</v>
      </c>
      <c r="G11" s="1063">
        <v>13034.083333333332</v>
      </c>
      <c r="H11" s="1111">
        <v>22164.333333333332</v>
      </c>
      <c r="I11" s="638"/>
      <c r="J11" s="639"/>
      <c r="K11" s="638"/>
      <c r="L11" s="638"/>
      <c r="M11" s="638"/>
      <c r="N11" s="638"/>
    </row>
    <row r="12" spans="2:14" ht="18" customHeight="1" x14ac:dyDescent="0.25">
      <c r="B12" s="1021" t="s">
        <v>56</v>
      </c>
      <c r="C12" s="1063">
        <v>26638.166666666668</v>
      </c>
      <c r="D12" s="1063">
        <v>39425.75</v>
      </c>
      <c r="E12" s="1111">
        <v>66063.916666666672</v>
      </c>
      <c r="F12" s="1063">
        <v>26174.833333333336</v>
      </c>
      <c r="G12" s="1063">
        <v>39239.666666666664</v>
      </c>
      <c r="H12" s="1111">
        <v>65414.5</v>
      </c>
      <c r="I12" s="638"/>
      <c r="J12" s="639"/>
      <c r="K12" s="638"/>
      <c r="L12" s="638"/>
      <c r="M12" s="638"/>
      <c r="N12" s="638"/>
    </row>
    <row r="13" spans="2:14" ht="18" customHeight="1" x14ac:dyDescent="0.25">
      <c r="B13" s="1021" t="s">
        <v>57</v>
      </c>
      <c r="C13" s="1063">
        <v>69976.166666666672</v>
      </c>
      <c r="D13" s="1063">
        <v>113506.25000000001</v>
      </c>
      <c r="E13" s="1111">
        <v>183482.41666666669</v>
      </c>
      <c r="F13" s="1063">
        <v>68571.666666666672</v>
      </c>
      <c r="G13" s="1063">
        <v>112652.91666666667</v>
      </c>
      <c r="H13" s="1111">
        <v>181224.58333333334</v>
      </c>
      <c r="I13" s="638"/>
      <c r="J13" s="639"/>
      <c r="K13" s="638"/>
      <c r="L13" s="638"/>
      <c r="M13" s="638"/>
      <c r="N13" s="638"/>
    </row>
    <row r="14" spans="2:14" ht="18" customHeight="1" x14ac:dyDescent="0.25">
      <c r="B14" s="1021" t="s">
        <v>58</v>
      </c>
      <c r="C14" s="1063">
        <v>35170.583333333328</v>
      </c>
      <c r="D14" s="1063">
        <v>48131.249999999993</v>
      </c>
      <c r="E14" s="1111">
        <v>83301.833333333314</v>
      </c>
      <c r="F14" s="1063">
        <v>34355.916666666664</v>
      </c>
      <c r="G14" s="1063">
        <v>47919.75</v>
      </c>
      <c r="H14" s="1111">
        <v>82275.666666666657</v>
      </c>
      <c r="I14" s="638"/>
      <c r="J14" s="639"/>
      <c r="K14" s="638"/>
      <c r="L14" s="638"/>
      <c r="M14" s="638"/>
      <c r="N14" s="638"/>
    </row>
    <row r="15" spans="2:14" ht="18" customHeight="1" x14ac:dyDescent="0.25">
      <c r="B15" s="1021" t="s">
        <v>59</v>
      </c>
      <c r="C15" s="1063">
        <v>40460.5</v>
      </c>
      <c r="D15" s="1063">
        <v>55200.666666666672</v>
      </c>
      <c r="E15" s="1111">
        <v>95661.166666666672</v>
      </c>
      <c r="F15" s="1063">
        <v>39539.583333333328</v>
      </c>
      <c r="G15" s="1063">
        <v>54765.25</v>
      </c>
      <c r="H15" s="1111">
        <v>94304.833333333328</v>
      </c>
      <c r="I15" s="638"/>
      <c r="J15" s="639"/>
      <c r="K15" s="638"/>
      <c r="L15" s="638"/>
      <c r="M15" s="638"/>
      <c r="N15" s="638"/>
    </row>
    <row r="16" spans="2:14" ht="18" customHeight="1" x14ac:dyDescent="0.25">
      <c r="B16" s="1047" t="s">
        <v>754</v>
      </c>
      <c r="C16" s="1063">
        <v>5551.916666666667</v>
      </c>
      <c r="D16" s="1063">
        <v>7543</v>
      </c>
      <c r="E16" s="1111">
        <v>13094.916666666668</v>
      </c>
      <c r="F16" s="1063">
        <v>5087.5000000000009</v>
      </c>
      <c r="G16" s="1063">
        <v>7012.5833333333339</v>
      </c>
      <c r="H16" s="1111">
        <v>12100.083333333336</v>
      </c>
      <c r="I16" s="638"/>
      <c r="J16" s="639"/>
      <c r="K16" s="638"/>
      <c r="L16" s="638"/>
      <c r="M16" s="638"/>
      <c r="N16" s="638"/>
    </row>
    <row r="17" spans="2:14" ht="18" customHeight="1" x14ac:dyDescent="0.25">
      <c r="B17" s="1021" t="s">
        <v>60</v>
      </c>
      <c r="C17" s="1063">
        <v>68179.75</v>
      </c>
      <c r="D17" s="1063">
        <v>98070.499999999985</v>
      </c>
      <c r="E17" s="1111">
        <v>166250.25</v>
      </c>
      <c r="F17" s="1063">
        <v>64120.583333333336</v>
      </c>
      <c r="G17" s="1063">
        <v>93998.083333333328</v>
      </c>
      <c r="H17" s="1111">
        <v>158118.66666666666</v>
      </c>
      <c r="I17" s="638"/>
      <c r="J17" s="639"/>
      <c r="K17" s="638"/>
      <c r="L17" s="638"/>
      <c r="M17" s="638"/>
      <c r="N17" s="638"/>
    </row>
    <row r="18" spans="2:14" ht="18" customHeight="1" x14ac:dyDescent="0.25">
      <c r="B18" s="1021" t="s">
        <v>1031</v>
      </c>
      <c r="C18" s="1063">
        <v>36052.333333333336</v>
      </c>
      <c r="D18" s="1063">
        <v>48487.333333333336</v>
      </c>
      <c r="E18" s="1111">
        <v>84539.666666666672</v>
      </c>
      <c r="F18" s="1063">
        <v>34983.583333333336</v>
      </c>
      <c r="G18" s="1063">
        <v>47591.166666666672</v>
      </c>
      <c r="H18" s="1111">
        <v>82574.75</v>
      </c>
      <c r="I18" s="638"/>
      <c r="J18" s="639"/>
      <c r="K18" s="638"/>
      <c r="L18" s="638"/>
      <c r="M18" s="638"/>
      <c r="N18" s="638"/>
    </row>
    <row r="19" spans="2:14" ht="18" customHeight="1" x14ac:dyDescent="0.25">
      <c r="B19" s="1021" t="s">
        <v>1070</v>
      </c>
      <c r="C19" s="1063">
        <v>16929.75</v>
      </c>
      <c r="D19" s="1063">
        <v>23289.416666666668</v>
      </c>
      <c r="E19" s="1111">
        <v>40219.166666666672</v>
      </c>
      <c r="F19" s="1063">
        <v>16546.833333333336</v>
      </c>
      <c r="G19" s="1063">
        <v>22945.833333333332</v>
      </c>
      <c r="H19" s="1111">
        <v>39492.666666666672</v>
      </c>
      <c r="I19" s="638"/>
      <c r="J19" s="639"/>
      <c r="K19" s="638"/>
      <c r="L19" s="638"/>
      <c r="M19" s="638"/>
      <c r="N19" s="638"/>
    </row>
    <row r="20" spans="2:14" ht="18" customHeight="1" x14ac:dyDescent="0.25">
      <c r="B20" s="1021" t="s">
        <v>1071</v>
      </c>
      <c r="C20" s="1063">
        <v>29953.666666666668</v>
      </c>
      <c r="D20" s="1063">
        <v>41969.666666666664</v>
      </c>
      <c r="E20" s="1111">
        <v>71923.333333333328</v>
      </c>
      <c r="F20" s="1063">
        <v>28917.5</v>
      </c>
      <c r="G20" s="1063">
        <v>41108.916666666664</v>
      </c>
      <c r="H20" s="1111">
        <v>70026.416666666657</v>
      </c>
      <c r="I20" s="638"/>
      <c r="J20" s="639"/>
      <c r="K20" s="638"/>
      <c r="L20" s="638"/>
      <c r="M20" s="638"/>
      <c r="N20" s="638"/>
    </row>
    <row r="21" spans="2:14" ht="18" customHeight="1" x14ac:dyDescent="0.25">
      <c r="B21" s="1021" t="s">
        <v>95</v>
      </c>
      <c r="C21" s="1063">
        <v>2581.416666666667</v>
      </c>
      <c r="D21" s="1063">
        <v>3632.75</v>
      </c>
      <c r="E21" s="1111">
        <v>6214.166666666667</v>
      </c>
      <c r="F21" s="1063">
        <v>2483.333333333333</v>
      </c>
      <c r="G21" s="1063">
        <v>3547.3333333333335</v>
      </c>
      <c r="H21" s="1111">
        <v>6030.6666666666661</v>
      </c>
      <c r="I21" s="638"/>
      <c r="J21" s="639"/>
      <c r="K21" s="638"/>
      <c r="L21" s="638"/>
      <c r="M21" s="638"/>
      <c r="N21" s="638"/>
    </row>
    <row r="22" spans="2:14" ht="18" customHeight="1" x14ac:dyDescent="0.25">
      <c r="B22" s="1021" t="s">
        <v>1027</v>
      </c>
      <c r="C22" s="1063">
        <v>6692.833333333333</v>
      </c>
      <c r="D22" s="1063">
        <v>9439.1666666666661</v>
      </c>
      <c r="E22" s="1111">
        <v>16132</v>
      </c>
      <c r="F22" s="1063">
        <v>6441.333333333333</v>
      </c>
      <c r="G22" s="1063">
        <v>9323.5</v>
      </c>
      <c r="H22" s="1111">
        <v>15764.833333333332</v>
      </c>
      <c r="I22" s="638"/>
      <c r="J22" s="639"/>
      <c r="K22" s="638"/>
      <c r="L22" s="638"/>
      <c r="M22" s="638"/>
      <c r="N22" s="638"/>
    </row>
    <row r="23" spans="2:14" ht="18" customHeight="1" x14ac:dyDescent="0.25">
      <c r="B23" s="1021" t="s">
        <v>66</v>
      </c>
      <c r="C23" s="1063">
        <v>190972.33333333334</v>
      </c>
      <c r="D23" s="1063">
        <v>316340.91666666669</v>
      </c>
      <c r="E23" s="1111">
        <v>507313.25</v>
      </c>
      <c r="F23" s="1063">
        <v>187829.33333333337</v>
      </c>
      <c r="G23" s="1063">
        <v>315542.16666666669</v>
      </c>
      <c r="H23" s="1111">
        <v>503371.50000000006</v>
      </c>
      <c r="I23" s="638"/>
      <c r="J23" s="639"/>
      <c r="K23" s="638"/>
      <c r="L23" s="638"/>
      <c r="M23" s="638"/>
      <c r="N23" s="638"/>
    </row>
    <row r="24" spans="2:14" ht="18" customHeight="1" x14ac:dyDescent="0.25">
      <c r="B24" s="1021" t="s">
        <v>1055</v>
      </c>
      <c r="C24" s="1063">
        <v>2706.5</v>
      </c>
      <c r="D24" s="1063">
        <v>4296.5</v>
      </c>
      <c r="E24" s="1111">
        <v>7003</v>
      </c>
      <c r="F24" s="1063">
        <v>3512</v>
      </c>
      <c r="G24" s="1063">
        <v>5312.666666666667</v>
      </c>
      <c r="H24" s="1111">
        <v>8824.6666666666679</v>
      </c>
      <c r="I24" s="638"/>
      <c r="J24" s="639"/>
      <c r="K24" s="638"/>
      <c r="L24" s="638"/>
      <c r="M24" s="638"/>
      <c r="N24" s="638"/>
    </row>
    <row r="25" spans="2:14" ht="15.75" x14ac:dyDescent="0.25">
      <c r="B25" s="1112" t="s">
        <v>1056</v>
      </c>
      <c r="C25" s="1113">
        <v>575994.16666666674</v>
      </c>
      <c r="D25" s="1113">
        <v>872588.08333333326</v>
      </c>
      <c r="E25" s="1113">
        <v>1448582.25</v>
      </c>
      <c r="F25" s="1113">
        <v>561182.33333333326</v>
      </c>
      <c r="G25" s="1113">
        <v>863199.66666666663</v>
      </c>
      <c r="H25" s="1113">
        <v>1424382</v>
      </c>
      <c r="I25" s="638"/>
      <c r="J25" s="639"/>
      <c r="K25" s="638"/>
      <c r="L25" s="638"/>
      <c r="M25" s="638"/>
      <c r="N25" s="638"/>
    </row>
    <row r="27" spans="2:14" ht="15.75" x14ac:dyDescent="0.25">
      <c r="F27" s="638"/>
      <c r="G27" s="638"/>
      <c r="H27" s="638"/>
    </row>
  </sheetData>
  <mergeCells count="6">
    <mergeCell ref="B2:H2"/>
    <mergeCell ref="B3:H3"/>
    <mergeCell ref="B4:H4"/>
    <mergeCell ref="B6:B7"/>
    <mergeCell ref="C6:E6"/>
    <mergeCell ref="F6:H6"/>
  </mergeCells>
  <hyperlinks>
    <hyperlink ref="J2" location="'Capítulo II'!A1" display="Volver" xr:uid="{98134019-1D80-4263-9478-1F27815116A4}"/>
  </hyperlinks>
  <pageMargins left="0.7" right="0.7" top="0.75" bottom="0.75" header="0.3" footer="0.3"/>
  <pageSetup paperSize="14" scale="58"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D9FD9-62B7-4452-87E1-C8C57C985D57}">
  <sheetPr>
    <tabColor theme="0" tint="-0.499984740745262"/>
    <pageSetUpPr fitToPage="1"/>
  </sheetPr>
  <dimension ref="B1:M70"/>
  <sheetViews>
    <sheetView showGridLines="0" zoomScale="90" zoomScaleNormal="90" workbookViewId="0"/>
  </sheetViews>
  <sheetFormatPr baseColWidth="10" defaultRowHeight="15" x14ac:dyDescent="0.2"/>
  <cols>
    <col min="1" max="1" width="18.42578125" style="1017" customWidth="1"/>
    <col min="2" max="2" width="39.42578125" style="1017" customWidth="1"/>
    <col min="3" max="4" width="21.28515625" style="1017" bestFit="1" customWidth="1"/>
    <col min="5" max="5" width="18" style="1017" bestFit="1" customWidth="1"/>
    <col min="6" max="6" width="27.7109375" style="1017" bestFit="1" customWidth="1"/>
    <col min="7" max="7" width="23.28515625" style="1017" bestFit="1" customWidth="1"/>
    <col min="8" max="9" width="11.5703125" style="1017" bestFit="1" customWidth="1"/>
    <col min="10" max="16384" width="11.42578125" style="1017"/>
  </cols>
  <sheetData>
    <row r="1" spans="2:13" ht="42.95" customHeight="1" x14ac:dyDescent="0.2">
      <c r="H1" s="3"/>
    </row>
    <row r="2" spans="2:13" ht="18" x14ac:dyDescent="0.2">
      <c r="B2" s="2185" t="s">
        <v>1072</v>
      </c>
      <c r="C2" s="2185"/>
      <c r="D2" s="2185"/>
      <c r="E2" s="2185"/>
      <c r="F2" s="2185"/>
      <c r="G2" s="2185"/>
      <c r="H2" s="3" t="s">
        <v>751</v>
      </c>
    </row>
    <row r="3" spans="2:13" ht="41.25" customHeight="1" x14ac:dyDescent="0.25">
      <c r="B3" s="2191" t="s">
        <v>1073</v>
      </c>
      <c r="C3" s="2191"/>
      <c r="D3" s="2191"/>
      <c r="E3" s="2191"/>
      <c r="F3" s="2191"/>
      <c r="G3" s="2191"/>
    </row>
    <row r="4" spans="2:13" ht="6.75" customHeight="1" x14ac:dyDescent="0.2">
      <c r="B4" s="2198"/>
      <c r="C4" s="2198"/>
      <c r="D4" s="2198"/>
      <c r="E4" s="2198"/>
      <c r="F4" s="2198"/>
      <c r="G4" s="2198"/>
      <c r="H4" s="1017" t="s">
        <v>437</v>
      </c>
    </row>
    <row r="5" spans="2:13" ht="16.5" thickBot="1" x14ac:dyDescent="0.3">
      <c r="B5" s="2199">
        <v>2021</v>
      </c>
      <c r="C5" s="2199"/>
      <c r="D5" s="2199"/>
      <c r="E5" s="2199"/>
      <c r="F5" s="2199"/>
      <c r="G5" s="2199"/>
    </row>
    <row r="6" spans="2:13" ht="15.75" x14ac:dyDescent="0.25">
      <c r="B6" s="1114"/>
      <c r="C6" s="1115"/>
      <c r="D6" s="1115"/>
      <c r="E6" s="1115"/>
      <c r="F6" s="1115"/>
      <c r="G6" s="1115"/>
      <c r="I6" s="638"/>
      <c r="J6" s="638"/>
      <c r="K6" s="638"/>
      <c r="L6" s="638"/>
      <c r="M6" s="638"/>
    </row>
    <row r="7" spans="2:13" ht="41.25" customHeight="1" x14ac:dyDescent="0.25">
      <c r="B7" s="1019" t="s">
        <v>1054</v>
      </c>
      <c r="C7" s="1036" t="s">
        <v>964</v>
      </c>
      <c r="D7" s="1036" t="s">
        <v>965</v>
      </c>
      <c r="E7" s="1036" t="s">
        <v>966</v>
      </c>
      <c r="F7" s="1036" t="s">
        <v>967</v>
      </c>
      <c r="G7" s="1037" t="s">
        <v>968</v>
      </c>
      <c r="I7" s="638"/>
      <c r="J7" s="638"/>
      <c r="K7" s="638"/>
      <c r="L7" s="638"/>
      <c r="M7" s="638"/>
    </row>
    <row r="8" spans="2:13" ht="18" customHeight="1" x14ac:dyDescent="0.25">
      <c r="B8" s="1021" t="s">
        <v>1069</v>
      </c>
      <c r="C8" s="1039">
        <v>6995.0833333333339</v>
      </c>
      <c r="D8" s="1039">
        <v>3180.75</v>
      </c>
      <c r="E8" s="1039">
        <v>11482.583333333332</v>
      </c>
      <c r="F8" s="1039">
        <v>170.91666666666666</v>
      </c>
      <c r="G8" s="1040">
        <v>21829.333333333332</v>
      </c>
      <c r="H8" s="1116"/>
      <c r="I8" s="639"/>
      <c r="J8" s="638"/>
      <c r="K8" s="638"/>
      <c r="L8" s="638"/>
      <c r="M8" s="638"/>
    </row>
    <row r="9" spans="2:13" ht="18" customHeight="1" x14ac:dyDescent="0.25">
      <c r="B9" s="1021" t="s">
        <v>53</v>
      </c>
      <c r="C9" s="1039">
        <v>7011.5833333333339</v>
      </c>
      <c r="D9" s="1039">
        <v>5651.5</v>
      </c>
      <c r="E9" s="1039">
        <v>12115.666666666666</v>
      </c>
      <c r="F9" s="1039">
        <v>190.5</v>
      </c>
      <c r="G9" s="1040">
        <v>24969.25</v>
      </c>
      <c r="H9" s="1116"/>
      <c r="I9" s="639"/>
      <c r="J9" s="638"/>
      <c r="K9" s="638"/>
      <c r="L9" s="638"/>
      <c r="M9" s="638"/>
    </row>
    <row r="10" spans="2:13" ht="18" customHeight="1" x14ac:dyDescent="0.25">
      <c r="B10" s="1021" t="s">
        <v>54</v>
      </c>
      <c r="C10" s="1039">
        <v>10589.583333333334</v>
      </c>
      <c r="D10" s="1039">
        <v>11239.083333333334</v>
      </c>
      <c r="E10" s="1039">
        <v>13791.083333333334</v>
      </c>
      <c r="F10" s="1039">
        <v>275.5</v>
      </c>
      <c r="G10" s="1040">
        <v>35895.25</v>
      </c>
      <c r="H10" s="1116"/>
      <c r="I10" s="639"/>
      <c r="J10" s="638"/>
      <c r="K10" s="638"/>
      <c r="L10" s="638"/>
      <c r="M10" s="638"/>
    </row>
    <row r="11" spans="2:13" ht="18" customHeight="1" x14ac:dyDescent="0.25">
      <c r="B11" s="1021" t="s">
        <v>55</v>
      </c>
      <c r="C11" s="1039">
        <v>5891.6666666666661</v>
      </c>
      <c r="D11" s="1039">
        <v>1436</v>
      </c>
      <c r="E11" s="1039">
        <v>14674.166666666666</v>
      </c>
      <c r="F11" s="1039">
        <v>162.5</v>
      </c>
      <c r="G11" s="1040">
        <v>22164.333333333332</v>
      </c>
      <c r="H11" s="1116"/>
      <c r="I11" s="639"/>
      <c r="J11" s="638"/>
      <c r="K11" s="638"/>
      <c r="L11" s="638"/>
      <c r="M11" s="638"/>
    </row>
    <row r="12" spans="2:13" ht="18" customHeight="1" x14ac:dyDescent="0.25">
      <c r="B12" s="1021" t="s">
        <v>56</v>
      </c>
      <c r="C12" s="1039">
        <v>14219.916666666668</v>
      </c>
      <c r="D12" s="1039">
        <v>10193.666666666668</v>
      </c>
      <c r="E12" s="1039">
        <v>36015.5</v>
      </c>
      <c r="F12" s="1039">
        <v>4985.416666666667</v>
      </c>
      <c r="G12" s="1040">
        <v>65414.5</v>
      </c>
      <c r="H12" s="1116"/>
      <c r="I12" s="639"/>
      <c r="J12" s="638"/>
      <c r="K12" s="638"/>
      <c r="L12" s="638"/>
      <c r="M12" s="638"/>
    </row>
    <row r="13" spans="2:13" ht="18" customHeight="1" x14ac:dyDescent="0.25">
      <c r="B13" s="1021" t="s">
        <v>57</v>
      </c>
      <c r="C13" s="1039">
        <v>54660.333333333328</v>
      </c>
      <c r="D13" s="1039">
        <v>18730.75</v>
      </c>
      <c r="E13" s="1039">
        <v>82349.916666666672</v>
      </c>
      <c r="F13" s="1039">
        <v>25483.583333333336</v>
      </c>
      <c r="G13" s="1040">
        <v>181224.58333333334</v>
      </c>
      <c r="H13" s="1116"/>
      <c r="I13" s="639"/>
      <c r="J13" s="638"/>
      <c r="K13" s="638"/>
      <c r="L13" s="638"/>
      <c r="M13" s="638"/>
    </row>
    <row r="14" spans="2:13" ht="18" customHeight="1" x14ac:dyDescent="0.25">
      <c r="B14" s="1021" t="s">
        <v>58</v>
      </c>
      <c r="C14" s="1039">
        <v>34448.166666666664</v>
      </c>
      <c r="D14" s="1039">
        <v>7201.5</v>
      </c>
      <c r="E14" s="1039">
        <v>29809.916666666664</v>
      </c>
      <c r="F14" s="1039">
        <v>10816.083333333332</v>
      </c>
      <c r="G14" s="1040">
        <v>82275.666666666657</v>
      </c>
      <c r="H14" s="1116"/>
      <c r="I14" s="639"/>
      <c r="J14" s="638"/>
      <c r="K14" s="638"/>
      <c r="L14" s="638"/>
      <c r="M14" s="638"/>
    </row>
    <row r="15" spans="2:13" ht="18" customHeight="1" x14ac:dyDescent="0.25">
      <c r="B15" s="1021" t="s">
        <v>59</v>
      </c>
      <c r="C15" s="1039">
        <v>22454.666666666664</v>
      </c>
      <c r="D15" s="1039">
        <v>15325.166666666664</v>
      </c>
      <c r="E15" s="1039">
        <v>50737.75</v>
      </c>
      <c r="F15" s="1039">
        <v>5787.25</v>
      </c>
      <c r="G15" s="1040">
        <v>94304.833333333328</v>
      </c>
      <c r="H15" s="1116"/>
      <c r="I15" s="639"/>
      <c r="J15" s="638"/>
      <c r="K15" s="638"/>
      <c r="L15" s="638"/>
      <c r="M15" s="638"/>
    </row>
    <row r="16" spans="2:13" ht="18" customHeight="1" x14ac:dyDescent="0.25">
      <c r="B16" s="1047" t="s">
        <v>754</v>
      </c>
      <c r="C16" s="1039">
        <v>0</v>
      </c>
      <c r="D16" s="1039">
        <v>12100.083333333336</v>
      </c>
      <c r="E16" s="1039">
        <v>0</v>
      </c>
      <c r="F16" s="1039">
        <v>0</v>
      </c>
      <c r="G16" s="1040">
        <v>12100.083333333336</v>
      </c>
      <c r="H16" s="1116"/>
      <c r="I16" s="639"/>
      <c r="J16" s="638"/>
      <c r="K16" s="638"/>
      <c r="L16" s="638"/>
      <c r="M16" s="638"/>
    </row>
    <row r="17" spans="2:13" ht="18" customHeight="1" x14ac:dyDescent="0.25">
      <c r="B17" s="1021" t="s">
        <v>60</v>
      </c>
      <c r="C17" s="1039">
        <v>34117.833333333336</v>
      </c>
      <c r="D17" s="1039">
        <v>25426.25</v>
      </c>
      <c r="E17" s="1039">
        <v>77017.416666666657</v>
      </c>
      <c r="F17" s="1039">
        <v>21557.166666666668</v>
      </c>
      <c r="G17" s="1040">
        <v>158118.66666666666</v>
      </c>
      <c r="H17" s="1116"/>
      <c r="I17" s="639"/>
      <c r="J17" s="638"/>
      <c r="K17" s="638"/>
      <c r="L17" s="638"/>
      <c r="M17" s="638"/>
    </row>
    <row r="18" spans="2:13" ht="18" customHeight="1" x14ac:dyDescent="0.25">
      <c r="B18" s="1021" t="s">
        <v>1031</v>
      </c>
      <c r="C18" s="1039">
        <v>14075.333333333334</v>
      </c>
      <c r="D18" s="1039">
        <v>13802.750000000002</v>
      </c>
      <c r="E18" s="1039">
        <v>36081.75</v>
      </c>
      <c r="F18" s="1039">
        <v>18614.916666666664</v>
      </c>
      <c r="G18" s="1040">
        <v>82574.75</v>
      </c>
      <c r="H18" s="1116"/>
      <c r="I18" s="639"/>
      <c r="J18" s="638"/>
      <c r="K18" s="638"/>
      <c r="L18" s="638"/>
      <c r="M18" s="638"/>
    </row>
    <row r="19" spans="2:13" ht="18" customHeight="1" x14ac:dyDescent="0.25">
      <c r="B19" s="1021" t="s">
        <v>1070</v>
      </c>
      <c r="C19" s="1039">
        <v>13432</v>
      </c>
      <c r="D19" s="1039">
        <v>4826.333333333333</v>
      </c>
      <c r="E19" s="1039">
        <v>15598.75</v>
      </c>
      <c r="F19" s="1039">
        <v>5635.5833333333339</v>
      </c>
      <c r="G19" s="1040">
        <v>39492.666666666664</v>
      </c>
      <c r="H19" s="1116"/>
      <c r="I19" s="639"/>
      <c r="J19" s="638"/>
      <c r="K19" s="638"/>
      <c r="L19" s="638"/>
      <c r="M19" s="638"/>
    </row>
    <row r="20" spans="2:13" ht="18" customHeight="1" x14ac:dyDescent="0.25">
      <c r="B20" s="1021" t="s">
        <v>1071</v>
      </c>
      <c r="C20" s="1039">
        <v>16072.916666666668</v>
      </c>
      <c r="D20" s="1039">
        <v>14557.166666666664</v>
      </c>
      <c r="E20" s="1039">
        <v>32857.166666666672</v>
      </c>
      <c r="F20" s="1039">
        <v>6539.1666666666661</v>
      </c>
      <c r="G20" s="1040">
        <v>70026.416666666672</v>
      </c>
      <c r="H20" s="1116"/>
      <c r="I20" s="639"/>
      <c r="J20" s="638"/>
      <c r="K20" s="638"/>
      <c r="L20" s="638"/>
      <c r="M20" s="638"/>
    </row>
    <row r="21" spans="2:13" ht="18" customHeight="1" x14ac:dyDescent="0.25">
      <c r="B21" s="1021" t="s">
        <v>95</v>
      </c>
      <c r="C21" s="1039">
        <v>2823.0000000000005</v>
      </c>
      <c r="D21" s="1039">
        <v>772.91666666666663</v>
      </c>
      <c r="E21" s="1039">
        <v>2434.75</v>
      </c>
      <c r="F21" s="1039">
        <v>0</v>
      </c>
      <c r="G21" s="1040">
        <v>6030.666666666667</v>
      </c>
      <c r="H21" s="1116"/>
      <c r="I21" s="639"/>
      <c r="J21" s="638"/>
      <c r="K21" s="638"/>
      <c r="L21" s="638"/>
      <c r="M21" s="638"/>
    </row>
    <row r="22" spans="2:13" ht="18" customHeight="1" x14ac:dyDescent="0.25">
      <c r="B22" s="1021" t="s">
        <v>1027</v>
      </c>
      <c r="C22" s="1039">
        <v>6769</v>
      </c>
      <c r="D22" s="1039">
        <v>4241.6666666666661</v>
      </c>
      <c r="E22" s="1039">
        <v>4697.9166666666661</v>
      </c>
      <c r="F22" s="1039">
        <v>56.25</v>
      </c>
      <c r="G22" s="1040">
        <v>15764.833333333332</v>
      </c>
      <c r="H22" s="1116"/>
      <c r="I22" s="639"/>
      <c r="J22" s="638"/>
      <c r="K22" s="638"/>
      <c r="L22" s="638"/>
      <c r="M22" s="638"/>
    </row>
    <row r="23" spans="2:13" ht="18" customHeight="1" x14ac:dyDescent="0.25">
      <c r="B23" s="1021" t="s">
        <v>66</v>
      </c>
      <c r="C23" s="1039">
        <v>152125.58333333334</v>
      </c>
      <c r="D23" s="1039">
        <v>65654.25</v>
      </c>
      <c r="E23" s="1039">
        <v>251647.58333333334</v>
      </c>
      <c r="F23" s="1039">
        <v>33944.083333333336</v>
      </c>
      <c r="G23" s="1040">
        <v>503371.5</v>
      </c>
      <c r="H23" s="1116"/>
      <c r="I23" s="639"/>
      <c r="J23" s="638"/>
      <c r="K23" s="638"/>
      <c r="L23" s="638"/>
      <c r="M23" s="638"/>
    </row>
    <row r="24" spans="2:13" ht="18" customHeight="1" x14ac:dyDescent="0.25">
      <c r="B24" s="1017" t="s">
        <v>1055</v>
      </c>
      <c r="C24" s="1039">
        <v>6877.5</v>
      </c>
      <c r="D24" s="1039">
        <v>0</v>
      </c>
      <c r="E24" s="1039">
        <v>1947.1666666666665</v>
      </c>
      <c r="F24" s="1039">
        <v>0</v>
      </c>
      <c r="G24" s="1040">
        <v>8824.6666666666661</v>
      </c>
      <c r="H24" s="1116"/>
      <c r="I24" s="639"/>
      <c r="J24" s="638"/>
      <c r="K24" s="638"/>
      <c r="L24" s="638"/>
      <c r="M24" s="638"/>
    </row>
    <row r="25" spans="2:13" ht="15.75" x14ac:dyDescent="0.25">
      <c r="B25" s="1112" t="s">
        <v>1017</v>
      </c>
      <c r="C25" s="1067">
        <v>402564.16666666663</v>
      </c>
      <c r="D25" s="1067">
        <v>214339.83333333331</v>
      </c>
      <c r="E25" s="1067">
        <v>673259.08333333337</v>
      </c>
      <c r="F25" s="1067">
        <v>134218.91666666669</v>
      </c>
      <c r="G25" s="1067">
        <v>1424382</v>
      </c>
      <c r="H25" s="1116"/>
      <c r="I25" s="639"/>
      <c r="J25" s="638"/>
      <c r="K25" s="638"/>
      <c r="L25" s="638"/>
      <c r="M25" s="638"/>
    </row>
    <row r="26" spans="2:13" ht="15.75" x14ac:dyDescent="0.25">
      <c r="C26" s="1044"/>
      <c r="D26" s="1044"/>
      <c r="F26" s="1044"/>
      <c r="G26" s="1044"/>
      <c r="I26" s="638"/>
      <c r="J26" s="638"/>
      <c r="K26" s="638"/>
      <c r="L26" s="638"/>
      <c r="M26" s="638"/>
    </row>
    <row r="27" spans="2:13" ht="15.75" x14ac:dyDescent="0.25">
      <c r="B27" s="638"/>
      <c r="C27" s="924"/>
      <c r="D27" s="924"/>
      <c r="E27" s="924"/>
      <c r="F27" s="924"/>
      <c r="G27" s="924"/>
    </row>
    <row r="28" spans="2:13" ht="15.75" x14ac:dyDescent="0.25">
      <c r="B28" s="638"/>
      <c r="C28" s="638"/>
      <c r="D28" s="638"/>
      <c r="E28" s="638"/>
      <c r="F28" s="638"/>
      <c r="G28" s="638"/>
    </row>
    <row r="29" spans="2:13" ht="15.75" x14ac:dyDescent="0.25">
      <c r="B29" s="638"/>
      <c r="C29" s="639"/>
      <c r="D29" s="639"/>
      <c r="E29" s="639"/>
      <c r="F29" s="639"/>
      <c r="G29" s="639"/>
    </row>
    <row r="30" spans="2:13" ht="15.75" x14ac:dyDescent="0.25">
      <c r="B30" s="638"/>
      <c r="C30" s="638"/>
      <c r="D30" s="638"/>
      <c r="E30" s="638"/>
      <c r="F30" s="638"/>
      <c r="G30" s="638"/>
    </row>
    <row r="31" spans="2:13" ht="15.75" x14ac:dyDescent="0.25">
      <c r="B31" s="638"/>
      <c r="C31" s="638"/>
      <c r="D31" s="638"/>
      <c r="E31" s="638"/>
      <c r="F31" s="638"/>
      <c r="G31" s="638"/>
    </row>
    <row r="32" spans="2:13" ht="15.75" x14ac:dyDescent="0.25">
      <c r="B32" s="638"/>
      <c r="C32" s="638"/>
      <c r="D32" s="638"/>
      <c r="E32" s="638"/>
      <c r="F32" s="638"/>
      <c r="G32" s="638"/>
    </row>
    <row r="33" spans="2:7" ht="15.75" x14ac:dyDescent="0.25">
      <c r="B33" s="638"/>
      <c r="C33" s="638"/>
      <c r="D33" s="638"/>
      <c r="E33" s="638"/>
      <c r="F33" s="638"/>
      <c r="G33" s="638"/>
    </row>
    <row r="34" spans="2:7" ht="15.75" x14ac:dyDescent="0.25">
      <c r="B34" s="638"/>
      <c r="C34" s="638"/>
      <c r="D34" s="638"/>
      <c r="E34" s="638"/>
      <c r="F34" s="638"/>
      <c r="G34" s="638"/>
    </row>
    <row r="35" spans="2:7" ht="15.75" x14ac:dyDescent="0.25">
      <c r="B35" s="638"/>
      <c r="C35" s="638"/>
      <c r="D35" s="638"/>
      <c r="E35" s="638"/>
      <c r="F35" s="638"/>
      <c r="G35" s="638"/>
    </row>
    <row r="36" spans="2:7" ht="15.75" x14ac:dyDescent="0.25">
      <c r="B36" s="638"/>
      <c r="C36" s="638"/>
      <c r="D36" s="638"/>
      <c r="E36" s="638"/>
      <c r="F36" s="638"/>
      <c r="G36" s="638"/>
    </row>
    <row r="37" spans="2:7" ht="15.75" x14ac:dyDescent="0.25">
      <c r="B37" s="638"/>
      <c r="C37" s="638"/>
      <c r="D37" s="638"/>
      <c r="E37" s="638"/>
      <c r="F37" s="638"/>
      <c r="G37" s="638"/>
    </row>
    <row r="38" spans="2:7" ht="15.75" x14ac:dyDescent="0.25">
      <c r="B38" s="638"/>
      <c r="C38" s="638"/>
      <c r="D38" s="638"/>
      <c r="E38" s="638"/>
      <c r="F38" s="638"/>
      <c r="G38" s="638"/>
    </row>
    <row r="39" spans="2:7" ht="15.75" x14ac:dyDescent="0.25">
      <c r="B39" s="638"/>
      <c r="C39" s="638"/>
      <c r="D39" s="638"/>
      <c r="E39" s="638"/>
      <c r="F39" s="638"/>
      <c r="G39" s="638"/>
    </row>
    <row r="40" spans="2:7" ht="15.75" x14ac:dyDescent="0.25">
      <c r="B40" s="638"/>
      <c r="C40" s="638"/>
      <c r="D40" s="638"/>
      <c r="E40" s="638"/>
      <c r="F40" s="638"/>
      <c r="G40" s="638"/>
    </row>
    <row r="41" spans="2:7" ht="15.75" x14ac:dyDescent="0.25">
      <c r="B41" s="638"/>
      <c r="C41" s="638"/>
      <c r="D41" s="638"/>
      <c r="E41" s="638"/>
      <c r="F41" s="638"/>
      <c r="G41" s="638"/>
    </row>
    <row r="42" spans="2:7" ht="15.75" x14ac:dyDescent="0.25">
      <c r="B42" s="638"/>
      <c r="C42" s="638"/>
      <c r="D42" s="638"/>
      <c r="E42" s="638"/>
      <c r="F42" s="638"/>
      <c r="G42" s="638"/>
    </row>
    <row r="43" spans="2:7" ht="15.75" x14ac:dyDescent="0.25">
      <c r="B43" s="638"/>
      <c r="C43" s="638"/>
      <c r="D43" s="638"/>
      <c r="E43" s="638"/>
      <c r="F43" s="638"/>
      <c r="G43" s="638"/>
    </row>
    <row r="44" spans="2:7" ht="15.75" x14ac:dyDescent="0.25">
      <c r="B44" s="638"/>
      <c r="C44" s="638"/>
      <c r="D44" s="638"/>
      <c r="E44" s="638"/>
      <c r="F44" s="638"/>
      <c r="G44" s="638"/>
    </row>
    <row r="45" spans="2:7" ht="15.75" x14ac:dyDescent="0.25">
      <c r="B45" s="638"/>
      <c r="C45" s="638"/>
      <c r="D45" s="638"/>
      <c r="E45" s="638"/>
      <c r="F45" s="638"/>
      <c r="G45" s="638"/>
    </row>
    <row r="46" spans="2:7" ht="15.75" x14ac:dyDescent="0.25">
      <c r="B46" s="638"/>
      <c r="C46" s="638"/>
      <c r="D46" s="638"/>
      <c r="E46" s="638"/>
      <c r="F46" s="638"/>
      <c r="G46" s="638"/>
    </row>
    <row r="47" spans="2:7" ht="15.75" x14ac:dyDescent="0.25">
      <c r="B47" s="638"/>
      <c r="C47" s="638"/>
      <c r="D47" s="638"/>
      <c r="E47" s="638"/>
      <c r="F47" s="638"/>
      <c r="G47" s="638"/>
    </row>
    <row r="48" spans="2:7" ht="15.75" x14ac:dyDescent="0.25">
      <c r="B48" s="638"/>
      <c r="C48" s="638"/>
      <c r="D48" s="638"/>
      <c r="E48" s="638"/>
      <c r="F48" s="638"/>
      <c r="G48" s="638"/>
    </row>
    <row r="49" spans="2:7" ht="15.75" x14ac:dyDescent="0.25">
      <c r="B49" s="638"/>
      <c r="C49" s="638"/>
      <c r="D49" s="638"/>
      <c r="E49" s="638"/>
      <c r="F49" s="638"/>
      <c r="G49" s="638"/>
    </row>
    <row r="50" spans="2:7" ht="15.75" x14ac:dyDescent="0.25">
      <c r="B50" s="638"/>
      <c r="C50" s="638"/>
      <c r="D50" s="638"/>
      <c r="E50" s="638"/>
      <c r="F50" s="638"/>
      <c r="G50" s="638"/>
    </row>
    <row r="51" spans="2:7" ht="15.75" x14ac:dyDescent="0.25">
      <c r="B51" s="638"/>
      <c r="C51" s="638"/>
      <c r="D51" s="638"/>
      <c r="E51" s="638"/>
      <c r="F51" s="638"/>
      <c r="G51" s="638"/>
    </row>
    <row r="52" spans="2:7" ht="15.75" x14ac:dyDescent="0.25">
      <c r="B52" s="638"/>
      <c r="C52" s="638"/>
      <c r="D52" s="638"/>
      <c r="E52" s="638"/>
      <c r="F52" s="638"/>
      <c r="G52" s="638"/>
    </row>
    <row r="53" spans="2:7" ht="15.75" x14ac:dyDescent="0.25">
      <c r="B53" s="638"/>
      <c r="C53" s="638"/>
      <c r="D53" s="638"/>
      <c r="E53" s="638"/>
      <c r="F53" s="638"/>
      <c r="G53" s="638"/>
    </row>
    <row r="54" spans="2:7" ht="15.75" x14ac:dyDescent="0.25">
      <c r="B54" s="638"/>
      <c r="C54" s="638"/>
      <c r="D54" s="638"/>
      <c r="E54" s="638"/>
      <c r="F54" s="638"/>
      <c r="G54" s="638"/>
    </row>
    <row r="55" spans="2:7" ht="15.75" x14ac:dyDescent="0.25">
      <c r="B55" s="638"/>
      <c r="C55" s="638"/>
      <c r="D55" s="638"/>
      <c r="E55" s="638"/>
      <c r="F55" s="638"/>
      <c r="G55" s="638"/>
    </row>
    <row r="56" spans="2:7" ht="15.75" x14ac:dyDescent="0.25">
      <c r="B56" s="638"/>
      <c r="C56" s="638"/>
      <c r="D56" s="638"/>
      <c r="E56" s="638"/>
      <c r="F56" s="638"/>
      <c r="G56" s="638"/>
    </row>
    <row r="57" spans="2:7" ht="15.75" x14ac:dyDescent="0.25">
      <c r="B57" s="638"/>
      <c r="C57" s="638"/>
      <c r="D57" s="638"/>
      <c r="E57" s="638"/>
      <c r="F57" s="638"/>
      <c r="G57" s="638"/>
    </row>
    <row r="58" spans="2:7" ht="15.75" x14ac:dyDescent="0.25">
      <c r="B58" s="638"/>
      <c r="C58" s="638"/>
      <c r="D58" s="638"/>
      <c r="E58" s="638"/>
      <c r="F58" s="638"/>
      <c r="G58" s="638"/>
    </row>
    <row r="59" spans="2:7" ht="15.75" x14ac:dyDescent="0.25">
      <c r="B59" s="638"/>
      <c r="C59" s="638"/>
      <c r="D59" s="638"/>
      <c r="E59" s="638"/>
      <c r="F59" s="638"/>
      <c r="G59" s="638"/>
    </row>
    <row r="60" spans="2:7" ht="15.75" x14ac:dyDescent="0.25">
      <c r="B60" s="638"/>
      <c r="C60" s="638"/>
      <c r="D60" s="638"/>
      <c r="E60" s="638"/>
      <c r="F60" s="638"/>
      <c r="G60" s="638"/>
    </row>
    <row r="61" spans="2:7" ht="15.75" x14ac:dyDescent="0.25">
      <c r="B61" s="638"/>
      <c r="C61" s="638"/>
      <c r="D61" s="638"/>
      <c r="E61" s="638"/>
      <c r="F61" s="638"/>
      <c r="G61" s="638"/>
    </row>
    <row r="62" spans="2:7" ht="15.75" x14ac:dyDescent="0.25">
      <c r="B62" s="638"/>
      <c r="C62" s="638"/>
      <c r="D62" s="638"/>
      <c r="E62" s="638"/>
      <c r="F62" s="638"/>
      <c r="G62" s="638"/>
    </row>
    <row r="63" spans="2:7" ht="15.75" x14ac:dyDescent="0.25">
      <c r="B63" s="638"/>
      <c r="C63" s="638"/>
      <c r="D63" s="638"/>
      <c r="E63" s="638"/>
      <c r="F63" s="638"/>
      <c r="G63" s="638"/>
    </row>
    <row r="64" spans="2:7" ht="15.75" x14ac:dyDescent="0.25">
      <c r="B64" s="638"/>
      <c r="C64" s="638"/>
      <c r="D64" s="638"/>
      <c r="E64" s="638"/>
      <c r="F64" s="638"/>
      <c r="G64" s="638"/>
    </row>
    <row r="65" spans="2:7" ht="15.75" x14ac:dyDescent="0.25">
      <c r="B65" s="638"/>
      <c r="C65" s="638"/>
      <c r="D65" s="638"/>
      <c r="E65" s="638"/>
      <c r="F65" s="638"/>
      <c r="G65" s="638"/>
    </row>
    <row r="66" spans="2:7" ht="15.75" x14ac:dyDescent="0.25">
      <c r="B66" s="638"/>
      <c r="C66" s="638"/>
      <c r="D66" s="638"/>
      <c r="E66" s="638"/>
      <c r="F66" s="638"/>
      <c r="G66" s="638"/>
    </row>
    <row r="67" spans="2:7" ht="15.75" x14ac:dyDescent="0.25">
      <c r="B67" s="638"/>
      <c r="C67" s="638"/>
      <c r="D67" s="638"/>
      <c r="E67" s="638"/>
      <c r="F67" s="638"/>
      <c r="G67" s="638"/>
    </row>
    <row r="68" spans="2:7" ht="15.75" x14ac:dyDescent="0.25">
      <c r="B68" s="638"/>
      <c r="C68" s="638"/>
      <c r="D68" s="638"/>
      <c r="E68" s="638"/>
      <c r="F68" s="638"/>
      <c r="G68" s="638"/>
    </row>
    <row r="69" spans="2:7" ht="15.75" x14ac:dyDescent="0.25">
      <c r="B69" s="638"/>
      <c r="C69" s="638"/>
      <c r="D69" s="638"/>
      <c r="E69" s="638"/>
      <c r="F69" s="638"/>
      <c r="G69" s="638"/>
    </row>
    <row r="70" spans="2:7" ht="15.75" x14ac:dyDescent="0.25">
      <c r="B70" s="638"/>
      <c r="C70" s="638"/>
      <c r="D70" s="638"/>
      <c r="E70" s="638"/>
      <c r="F70" s="638"/>
      <c r="G70" s="638"/>
    </row>
  </sheetData>
  <mergeCells count="4">
    <mergeCell ref="B2:G2"/>
    <mergeCell ref="B3:G3"/>
    <mergeCell ref="B4:G4"/>
    <mergeCell ref="B5:G5"/>
  </mergeCells>
  <hyperlinks>
    <hyperlink ref="H2" location="'Capítulo II'!A1" display="Volver" xr:uid="{3A2B844B-A827-44D6-8319-885C6FA6993B}"/>
  </hyperlinks>
  <pageMargins left="0.70866141732283472" right="0.70866141732283472" top="0.74803149606299213" bottom="0.74803149606299213" header="0.31496062992125984" footer="0.31496062992125984"/>
  <pageSetup paperSize="14" scale="14"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3C8E1-0AFB-4C7C-97E1-C0D41B63A649}">
  <sheetPr>
    <tabColor theme="0" tint="-0.499984740745262"/>
    <pageSetUpPr fitToPage="1"/>
  </sheetPr>
  <dimension ref="B1:L80"/>
  <sheetViews>
    <sheetView showGridLines="0" zoomScale="90" zoomScaleNormal="90" workbookViewId="0"/>
  </sheetViews>
  <sheetFormatPr baseColWidth="10" defaultRowHeight="25.5" customHeight="1" x14ac:dyDescent="0.2"/>
  <cols>
    <col min="1" max="1" width="18.28515625" style="1017" customWidth="1"/>
    <col min="2" max="2" width="26.7109375" style="1017" bestFit="1" customWidth="1"/>
    <col min="3" max="3" width="18.7109375" style="1017" customWidth="1"/>
    <col min="4" max="4" width="18.28515625" style="1017" bestFit="1" customWidth="1"/>
    <col min="5" max="5" width="18.28515625" style="1017" customWidth="1"/>
    <col min="6" max="6" width="18.42578125" style="1017" bestFit="1" customWidth="1"/>
    <col min="7" max="7" width="19.5703125" style="1017" customWidth="1"/>
    <col min="8" max="8" width="18.42578125" style="1017" bestFit="1" customWidth="1"/>
    <col min="9" max="9" width="2.5703125" style="1017" customWidth="1"/>
    <col min="10" max="16384" width="11.42578125" style="1017"/>
  </cols>
  <sheetData>
    <row r="1" spans="2:12" ht="42.95" customHeight="1" x14ac:dyDescent="0.2">
      <c r="I1" s="3"/>
    </row>
    <row r="2" spans="2:12" ht="25.5" customHeight="1" x14ac:dyDescent="0.2">
      <c r="B2" s="2185" t="s">
        <v>1074</v>
      </c>
      <c r="C2" s="2185"/>
      <c r="D2" s="2185"/>
      <c r="E2" s="2185"/>
      <c r="F2" s="2185"/>
      <c r="G2" s="2185"/>
      <c r="H2" s="2185"/>
      <c r="I2" s="3"/>
      <c r="J2" s="3" t="s">
        <v>751</v>
      </c>
    </row>
    <row r="3" spans="2:12" ht="15.75" x14ac:dyDescent="0.25">
      <c r="B3" s="2208" t="s">
        <v>1075</v>
      </c>
      <c r="C3" s="2208"/>
      <c r="D3" s="2208"/>
      <c r="E3" s="2208"/>
      <c r="F3" s="2208"/>
      <c r="G3" s="2208"/>
      <c r="H3" s="2208"/>
    </row>
    <row r="4" spans="2:12" ht="16.5" thickBot="1" x14ac:dyDescent="0.25">
      <c r="B4" s="2184">
        <v>2021</v>
      </c>
      <c r="C4" s="2184"/>
      <c r="D4" s="2184"/>
      <c r="E4" s="2184"/>
      <c r="F4" s="2184"/>
      <c r="G4" s="2184"/>
      <c r="H4" s="2184"/>
    </row>
    <row r="5" spans="2:12" ht="17.25" customHeight="1" x14ac:dyDescent="0.25">
      <c r="B5" s="1117"/>
      <c r="C5" s="1118"/>
      <c r="D5" s="1117"/>
      <c r="E5" s="1026"/>
      <c r="F5" s="1026"/>
      <c r="G5" s="1026"/>
      <c r="H5" s="1026"/>
      <c r="I5" s="2205"/>
    </row>
    <row r="6" spans="2:12" ht="15.75" x14ac:dyDescent="0.25">
      <c r="B6" s="2210" t="s">
        <v>1037</v>
      </c>
      <c r="C6" s="1119" t="s">
        <v>1076</v>
      </c>
      <c r="D6" s="1119"/>
      <c r="E6" s="1119" t="s">
        <v>1077</v>
      </c>
      <c r="F6" s="1119"/>
      <c r="G6" s="2212" t="s">
        <v>8</v>
      </c>
      <c r="H6" s="2213"/>
      <c r="I6" s="2205"/>
    </row>
    <row r="7" spans="2:12" ht="15.75" x14ac:dyDescent="0.25">
      <c r="B7" s="2211"/>
      <c r="C7" s="1120" t="s">
        <v>1039</v>
      </c>
      <c r="D7" s="1120" t="s">
        <v>1040</v>
      </c>
      <c r="E7" s="1120" t="s">
        <v>1039</v>
      </c>
      <c r="F7" s="1120" t="s">
        <v>1040</v>
      </c>
      <c r="G7" s="1121" t="s">
        <v>1039</v>
      </c>
      <c r="H7" s="1122" t="s">
        <v>1040</v>
      </c>
      <c r="I7" s="2205"/>
    </row>
    <row r="8" spans="2:12" ht="17.25" customHeight="1" x14ac:dyDescent="0.2">
      <c r="B8" s="1123" t="s">
        <v>985</v>
      </c>
      <c r="C8" s="1124">
        <v>744065</v>
      </c>
      <c r="D8" s="1124">
        <v>36626</v>
      </c>
      <c r="E8" s="1125">
        <v>0</v>
      </c>
      <c r="F8" s="1125">
        <v>0</v>
      </c>
      <c r="G8" s="1126">
        <v>744065</v>
      </c>
      <c r="H8" s="1126">
        <v>36626</v>
      </c>
      <c r="I8" s="2205"/>
      <c r="K8" s="1029"/>
      <c r="L8" s="1029"/>
    </row>
    <row r="9" spans="2:12" ht="17.25" customHeight="1" x14ac:dyDescent="0.2">
      <c r="B9" s="1123" t="s">
        <v>986</v>
      </c>
      <c r="C9" s="1124">
        <v>42305</v>
      </c>
      <c r="D9" s="1124">
        <v>27683</v>
      </c>
      <c r="E9" s="1125">
        <v>0</v>
      </c>
      <c r="F9" s="1125">
        <v>0</v>
      </c>
      <c r="G9" s="1126">
        <v>42305</v>
      </c>
      <c r="H9" s="1126">
        <v>27683</v>
      </c>
      <c r="I9" s="2205"/>
      <c r="K9" s="1029"/>
      <c r="L9" s="1029"/>
    </row>
    <row r="10" spans="2:12" ht="17.25" customHeight="1" x14ac:dyDescent="0.2">
      <c r="B10" s="1083" t="s">
        <v>987</v>
      </c>
      <c r="C10" s="1124">
        <v>22340</v>
      </c>
      <c r="D10" s="1124">
        <v>83095</v>
      </c>
      <c r="E10" s="1125">
        <v>0</v>
      </c>
      <c r="F10" s="1125">
        <v>0</v>
      </c>
      <c r="G10" s="1126">
        <v>22340</v>
      </c>
      <c r="H10" s="1126">
        <v>83095</v>
      </c>
      <c r="I10" s="2205"/>
      <c r="K10" s="1029"/>
      <c r="L10" s="1029"/>
    </row>
    <row r="11" spans="2:12" ht="17.25" customHeight="1" x14ac:dyDescent="0.2">
      <c r="B11" s="1083" t="s">
        <v>991</v>
      </c>
      <c r="C11" s="1124">
        <v>22115</v>
      </c>
      <c r="D11" s="1124">
        <v>24169</v>
      </c>
      <c r="E11" s="1125">
        <v>0</v>
      </c>
      <c r="F11" s="1125">
        <v>0</v>
      </c>
      <c r="G11" s="1126">
        <v>22115</v>
      </c>
      <c r="H11" s="1126">
        <v>24169</v>
      </c>
      <c r="I11" s="2205"/>
      <c r="K11" s="1029"/>
      <c r="L11" s="1029"/>
    </row>
    <row r="12" spans="2:12" ht="17.25" customHeight="1" x14ac:dyDescent="0.2">
      <c r="B12" s="1127" t="s">
        <v>105</v>
      </c>
      <c r="C12" s="1128">
        <v>830825</v>
      </c>
      <c r="D12" s="1128">
        <v>171573</v>
      </c>
      <c r="E12" s="1128">
        <v>0</v>
      </c>
      <c r="F12" s="1128">
        <v>0</v>
      </c>
      <c r="G12" s="1128">
        <v>830825</v>
      </c>
      <c r="H12" s="1128">
        <v>171573</v>
      </c>
      <c r="I12" s="2205"/>
      <c r="K12" s="1029"/>
      <c r="L12" s="1029"/>
    </row>
    <row r="13" spans="2:12" ht="15" customHeight="1" x14ac:dyDescent="0.2">
      <c r="B13" s="1129"/>
      <c r="I13" s="2205"/>
    </row>
    <row r="14" spans="2:12" ht="15" customHeight="1" x14ac:dyDescent="0.2">
      <c r="B14" s="1130"/>
      <c r="C14" s="1029"/>
      <c r="H14" s="1131"/>
      <c r="I14" s="2205"/>
    </row>
    <row r="15" spans="2:12" ht="25.5" customHeight="1" x14ac:dyDescent="0.2">
      <c r="B15" s="2185" t="s">
        <v>1078</v>
      </c>
      <c r="C15" s="2185"/>
      <c r="D15" s="2185"/>
      <c r="E15" s="2185"/>
      <c r="F15" s="2185"/>
      <c r="G15" s="2185"/>
      <c r="H15" s="2185"/>
      <c r="I15" s="2205"/>
      <c r="J15" s="3" t="s">
        <v>751</v>
      </c>
    </row>
    <row r="16" spans="2:12" ht="15.75" x14ac:dyDescent="0.25">
      <c r="B16" s="2208" t="s">
        <v>1079</v>
      </c>
      <c r="C16" s="2208"/>
      <c r="D16" s="2208"/>
      <c r="E16" s="2208"/>
      <c r="F16" s="2208"/>
      <c r="G16" s="2208"/>
      <c r="H16" s="2208"/>
      <c r="I16" s="2205"/>
    </row>
    <row r="17" spans="2:12" ht="15" x14ac:dyDescent="0.2">
      <c r="B17" s="2209" t="s">
        <v>1080</v>
      </c>
      <c r="C17" s="2209"/>
      <c r="D17" s="2209"/>
      <c r="E17" s="2209"/>
      <c r="F17" s="2209"/>
      <c r="G17" s="2209"/>
      <c r="H17" s="2209"/>
      <c r="I17" s="2205"/>
    </row>
    <row r="18" spans="2:12" ht="16.5" thickBot="1" x14ac:dyDescent="0.25">
      <c r="B18" s="2184">
        <v>2021</v>
      </c>
      <c r="C18" s="2184"/>
      <c r="D18" s="2184"/>
      <c r="E18" s="2184"/>
      <c r="F18" s="2184"/>
      <c r="G18" s="2184"/>
      <c r="H18" s="2184"/>
      <c r="I18" s="2205"/>
    </row>
    <row r="19" spans="2:12" ht="19.5" customHeight="1" x14ac:dyDescent="0.2">
      <c r="B19" s="2209"/>
      <c r="C19" s="2209"/>
      <c r="D19" s="2209"/>
      <c r="E19" s="2209"/>
      <c r="F19" s="2209"/>
      <c r="G19" s="2209"/>
      <c r="H19" s="2209"/>
      <c r="I19" s="2205"/>
    </row>
    <row r="20" spans="2:12" ht="20.25" customHeight="1" x14ac:dyDescent="0.25">
      <c r="B20" s="2210" t="s">
        <v>1037</v>
      </c>
      <c r="C20" s="1119" t="s">
        <v>1076</v>
      </c>
      <c r="D20" s="1119"/>
      <c r="E20" s="1119" t="s">
        <v>1077</v>
      </c>
      <c r="F20" s="1119"/>
      <c r="G20" s="2214" t="s">
        <v>8</v>
      </c>
      <c r="H20" s="2215"/>
      <c r="I20" s="2205"/>
    </row>
    <row r="21" spans="2:12" ht="18.75" customHeight="1" x14ac:dyDescent="0.25">
      <c r="B21" s="2211" t="s">
        <v>1037</v>
      </c>
      <c r="C21" s="1132" t="s">
        <v>1039</v>
      </c>
      <c r="D21" s="1132" t="s">
        <v>1040</v>
      </c>
      <c r="E21" s="1132" t="s">
        <v>1039</v>
      </c>
      <c r="F21" s="1132" t="s">
        <v>1040</v>
      </c>
      <c r="G21" s="1132" t="s">
        <v>1039</v>
      </c>
      <c r="H21" s="1133" t="s">
        <v>1040</v>
      </c>
      <c r="I21" s="2205"/>
    </row>
    <row r="22" spans="2:12" ht="17.25" customHeight="1" x14ac:dyDescent="0.2">
      <c r="B22" s="1134" t="s">
        <v>985</v>
      </c>
      <c r="C22" s="1124">
        <v>839329.18978699995</v>
      </c>
      <c r="D22" s="1124">
        <v>45049.363666999998</v>
      </c>
      <c r="E22" s="1125">
        <v>0</v>
      </c>
      <c r="F22" s="1125">
        <v>0</v>
      </c>
      <c r="G22" s="1126">
        <v>839329.18978699995</v>
      </c>
      <c r="H22" s="1126">
        <v>45049.363666999998</v>
      </c>
      <c r="I22" s="2205"/>
      <c r="K22" s="1029"/>
      <c r="L22" s="1029"/>
    </row>
    <row r="23" spans="2:12" ht="17.25" customHeight="1" x14ac:dyDescent="0.2">
      <c r="B23" s="1123" t="s">
        <v>986</v>
      </c>
      <c r="C23" s="1124">
        <v>100483.752328</v>
      </c>
      <c r="D23" s="1124">
        <v>39927.708848999995</v>
      </c>
      <c r="E23" s="1125">
        <v>0</v>
      </c>
      <c r="F23" s="1125">
        <v>0</v>
      </c>
      <c r="G23" s="1126">
        <v>100483.752328</v>
      </c>
      <c r="H23" s="1126">
        <v>39927.708848999995</v>
      </c>
      <c r="I23" s="2205"/>
      <c r="K23" s="1029"/>
      <c r="L23" s="1029"/>
    </row>
    <row r="24" spans="2:12" ht="17.25" customHeight="1" x14ac:dyDescent="0.2">
      <c r="B24" s="1134" t="s">
        <v>987</v>
      </c>
      <c r="C24" s="1124">
        <v>63400.508577000001</v>
      </c>
      <c r="D24" s="1124">
        <v>98145.333343000006</v>
      </c>
      <c r="E24" s="1125">
        <v>0</v>
      </c>
      <c r="F24" s="1125">
        <v>0</v>
      </c>
      <c r="G24" s="1126">
        <v>63400.508577000001</v>
      </c>
      <c r="H24" s="1126">
        <v>98145.333343000006</v>
      </c>
      <c r="I24" s="2205"/>
      <c r="K24" s="1029"/>
      <c r="L24" s="1029"/>
    </row>
    <row r="25" spans="2:12" ht="17.25" customHeight="1" x14ac:dyDescent="0.2">
      <c r="B25" s="1134" t="s">
        <v>991</v>
      </c>
      <c r="C25" s="1124">
        <v>57861.4</v>
      </c>
      <c r="D25" s="1124">
        <v>34993.300000000003</v>
      </c>
      <c r="E25" s="1125">
        <v>0</v>
      </c>
      <c r="F25" s="1125">
        <v>0</v>
      </c>
      <c r="G25" s="1126">
        <v>57861.4</v>
      </c>
      <c r="H25" s="1126">
        <v>34993.300000000003</v>
      </c>
      <c r="I25" s="2205"/>
      <c r="K25" s="1029"/>
      <c r="L25" s="1029"/>
    </row>
    <row r="26" spans="2:12" ht="17.25" customHeight="1" x14ac:dyDescent="0.2">
      <c r="B26" s="1135" t="s">
        <v>105</v>
      </c>
      <c r="C26" s="1128">
        <v>1061074.850692</v>
      </c>
      <c r="D26" s="1128">
        <v>218115.70585899998</v>
      </c>
      <c r="E26" s="1128">
        <v>0</v>
      </c>
      <c r="F26" s="1128">
        <v>0</v>
      </c>
      <c r="G26" s="1128">
        <v>1061074.850692</v>
      </c>
      <c r="H26" s="1128">
        <v>218115.70585899998</v>
      </c>
      <c r="I26" s="2205"/>
      <c r="K26" s="1029"/>
      <c r="L26" s="1029"/>
    </row>
    <row r="27" spans="2:12" ht="15" customHeight="1" x14ac:dyDescent="0.2">
      <c r="B27" s="1027"/>
      <c r="C27" s="1025"/>
      <c r="D27" s="1025"/>
      <c r="E27" s="1025"/>
      <c r="F27" s="1025"/>
      <c r="G27" s="1025"/>
      <c r="H27" s="1025"/>
    </row>
    <row r="28" spans="2:12" ht="15" customHeight="1" x14ac:dyDescent="0.2"/>
    <row r="29" spans="2:12" ht="25.5" customHeight="1" x14ac:dyDescent="0.2">
      <c r="B29" s="2185" t="s">
        <v>1081</v>
      </c>
      <c r="C29" s="2185"/>
      <c r="D29" s="2185"/>
      <c r="E29" s="2185"/>
      <c r="F29" s="2185"/>
      <c r="G29" s="2185"/>
      <c r="H29" s="2185"/>
      <c r="I29" s="3"/>
      <c r="J29" s="3" t="s">
        <v>751</v>
      </c>
    </row>
    <row r="30" spans="2:12" ht="15.75" x14ac:dyDescent="0.25">
      <c r="B30" s="2208" t="s">
        <v>1082</v>
      </c>
      <c r="C30" s="2208"/>
      <c r="D30" s="2208"/>
      <c r="E30" s="2208"/>
      <c r="F30" s="2208"/>
      <c r="G30" s="2208"/>
      <c r="H30" s="2208"/>
      <c r="I30" s="3"/>
    </row>
    <row r="31" spans="2:12" ht="16.5" thickBot="1" x14ac:dyDescent="0.25">
      <c r="B31" s="2184">
        <v>2021</v>
      </c>
      <c r="C31" s="2184"/>
      <c r="D31" s="2184"/>
      <c r="E31" s="2184"/>
      <c r="F31" s="2184"/>
      <c r="G31" s="2184"/>
      <c r="H31" s="2184"/>
    </row>
    <row r="32" spans="2:12" ht="21" customHeight="1" x14ac:dyDescent="0.2"/>
    <row r="33" spans="2:10" ht="39" customHeight="1" x14ac:dyDescent="0.2">
      <c r="B33" s="2204" t="s">
        <v>963</v>
      </c>
      <c r="C33" s="2204"/>
      <c r="D33" s="1136" t="s">
        <v>964</v>
      </c>
      <c r="E33" s="1136" t="s">
        <v>965</v>
      </c>
      <c r="F33" s="1136" t="s">
        <v>1062</v>
      </c>
      <c r="G33" s="1136" t="s">
        <v>967</v>
      </c>
      <c r="H33" s="1137" t="s">
        <v>1063</v>
      </c>
      <c r="I33" s="2205"/>
    </row>
    <row r="34" spans="2:10" ht="18" customHeight="1" x14ac:dyDescent="0.2">
      <c r="B34" s="2206" t="s">
        <v>1083</v>
      </c>
      <c r="C34" s="2207"/>
      <c r="D34" s="1138">
        <v>314193</v>
      </c>
      <c r="E34" s="1138">
        <v>3</v>
      </c>
      <c r="F34" s="1138">
        <v>2494</v>
      </c>
      <c r="G34" s="1138">
        <v>5</v>
      </c>
      <c r="H34" s="1139">
        <v>316695</v>
      </c>
      <c r="I34" s="2205"/>
    </row>
    <row r="35" spans="2:10" ht="18" customHeight="1" x14ac:dyDescent="0.2">
      <c r="B35" s="2200" t="s">
        <v>1084</v>
      </c>
      <c r="C35" s="2201"/>
      <c r="D35" s="1138">
        <v>184943</v>
      </c>
      <c r="E35" s="1138">
        <v>38</v>
      </c>
      <c r="F35" s="1138">
        <v>752</v>
      </c>
      <c r="G35" s="1138">
        <v>69</v>
      </c>
      <c r="H35" s="1139">
        <v>185802</v>
      </c>
      <c r="I35" s="2205"/>
    </row>
    <row r="36" spans="2:10" ht="18" customHeight="1" x14ac:dyDescent="0.2">
      <c r="B36" s="2200" t="s">
        <v>1085</v>
      </c>
      <c r="C36" s="2201"/>
      <c r="D36" s="1138">
        <v>39789</v>
      </c>
      <c r="E36" s="1138">
        <v>6108</v>
      </c>
      <c r="F36" s="1138">
        <v>28761</v>
      </c>
      <c r="G36" s="1138">
        <v>12195</v>
      </c>
      <c r="H36" s="1139">
        <v>86853</v>
      </c>
      <c r="I36" s="2205"/>
    </row>
    <row r="37" spans="2:10" ht="18" customHeight="1" x14ac:dyDescent="0.2">
      <c r="B37" s="2200" t="s">
        <v>1086</v>
      </c>
      <c r="C37" s="2201"/>
      <c r="D37" s="1138">
        <v>37711</v>
      </c>
      <c r="E37" s="1138">
        <v>17391</v>
      </c>
      <c r="F37" s="1138">
        <v>21047</v>
      </c>
      <c r="G37" s="1138">
        <v>6453</v>
      </c>
      <c r="H37" s="1139">
        <v>82602</v>
      </c>
      <c r="I37" s="2205"/>
    </row>
    <row r="38" spans="2:10" ht="18" customHeight="1" x14ac:dyDescent="0.2">
      <c r="B38" s="2200" t="s">
        <v>1087</v>
      </c>
      <c r="C38" s="2201"/>
      <c r="D38" s="1138">
        <v>146117</v>
      </c>
      <c r="E38" s="1138">
        <v>40696</v>
      </c>
      <c r="F38" s="1138">
        <v>46170</v>
      </c>
      <c r="G38" s="1138">
        <v>23282</v>
      </c>
      <c r="H38" s="1139">
        <v>256265</v>
      </c>
      <c r="I38" s="2205"/>
    </row>
    <row r="39" spans="2:10" ht="18" customHeight="1" x14ac:dyDescent="0.2">
      <c r="B39" s="2200" t="s">
        <v>1088</v>
      </c>
      <c r="C39" s="2201"/>
      <c r="D39" s="1138">
        <v>57938</v>
      </c>
      <c r="E39" s="1138">
        <v>5752</v>
      </c>
      <c r="F39" s="1138">
        <v>6211</v>
      </c>
      <c r="G39" s="1138">
        <v>4280</v>
      </c>
      <c r="H39" s="1139">
        <v>74181</v>
      </c>
      <c r="I39" s="2205"/>
    </row>
    <row r="40" spans="2:10" ht="18" customHeight="1" x14ac:dyDescent="0.2">
      <c r="B40" s="2202" t="s">
        <v>105</v>
      </c>
      <c r="C40" s="2203"/>
      <c r="D40" s="1140">
        <v>780691</v>
      </c>
      <c r="E40" s="1140">
        <v>69988</v>
      </c>
      <c r="F40" s="1140">
        <v>105435</v>
      </c>
      <c r="G40" s="1140">
        <v>46284</v>
      </c>
      <c r="H40" s="1140">
        <v>1002398</v>
      </c>
      <c r="I40" s="2205"/>
    </row>
    <row r="41" spans="2:10" ht="15" customHeight="1" x14ac:dyDescent="0.2">
      <c r="B41" s="1141"/>
      <c r="C41" s="1141"/>
      <c r="D41" s="1066"/>
      <c r="E41" s="1066"/>
      <c r="F41" s="1066"/>
      <c r="G41" s="1066"/>
      <c r="H41" s="1066"/>
      <c r="I41" s="2205"/>
    </row>
    <row r="42" spans="2:10" ht="15" customHeight="1" x14ac:dyDescent="0.2">
      <c r="B42" s="1141"/>
      <c r="C42" s="1141"/>
      <c r="D42" s="1029"/>
      <c r="E42" s="1029"/>
      <c r="F42" s="1029"/>
      <c r="G42" s="1029"/>
      <c r="H42" s="1029"/>
      <c r="I42" s="2205"/>
    </row>
    <row r="43" spans="2:10" ht="25.5" customHeight="1" x14ac:dyDescent="0.2">
      <c r="B43" s="2185" t="s">
        <v>1089</v>
      </c>
      <c r="C43" s="2185"/>
      <c r="D43" s="2185"/>
      <c r="E43" s="2185"/>
      <c r="F43" s="2185"/>
      <c r="G43" s="2185"/>
      <c r="H43" s="2185"/>
      <c r="I43" s="2205"/>
      <c r="J43" s="3" t="s">
        <v>751</v>
      </c>
    </row>
    <row r="44" spans="2:10" ht="15.75" x14ac:dyDescent="0.25">
      <c r="B44" s="2208" t="s">
        <v>1090</v>
      </c>
      <c r="C44" s="2208"/>
      <c r="D44" s="2208"/>
      <c r="E44" s="2208"/>
      <c r="F44" s="2208"/>
      <c r="G44" s="2208"/>
      <c r="H44" s="2208"/>
      <c r="I44" s="2205"/>
    </row>
    <row r="45" spans="2:10" ht="15" x14ac:dyDescent="0.2">
      <c r="B45" s="2209" t="s">
        <v>1080</v>
      </c>
      <c r="C45" s="2209"/>
      <c r="D45" s="2209"/>
      <c r="E45" s="2209"/>
      <c r="F45" s="2209"/>
      <c r="G45" s="2209"/>
      <c r="H45" s="2209"/>
      <c r="I45" s="2205"/>
    </row>
    <row r="46" spans="2:10" ht="16.5" thickBot="1" x14ac:dyDescent="0.25">
      <c r="B46" s="2184">
        <v>2021</v>
      </c>
      <c r="C46" s="2184"/>
      <c r="D46" s="2184"/>
      <c r="E46" s="2184"/>
      <c r="F46" s="2184"/>
      <c r="G46" s="2184"/>
      <c r="H46" s="2184"/>
      <c r="I46" s="2205"/>
    </row>
    <row r="47" spans="2:10" ht="15" x14ac:dyDescent="0.2">
      <c r="I47" s="2205"/>
    </row>
    <row r="48" spans="2:10" ht="33" customHeight="1" x14ac:dyDescent="0.2">
      <c r="B48" s="2204" t="s">
        <v>963</v>
      </c>
      <c r="C48" s="2204"/>
      <c r="D48" s="1142" t="s">
        <v>964</v>
      </c>
      <c r="E48" s="1136" t="s">
        <v>965</v>
      </c>
      <c r="F48" s="1142" t="s">
        <v>1062</v>
      </c>
      <c r="G48" s="1142" t="s">
        <v>967</v>
      </c>
      <c r="H48" s="1143" t="s">
        <v>1063</v>
      </c>
      <c r="I48" s="2205"/>
    </row>
    <row r="49" spans="2:9" ht="17.25" customHeight="1" x14ac:dyDescent="0.2">
      <c r="B49" s="2206" t="s">
        <v>1083</v>
      </c>
      <c r="C49" s="2207"/>
      <c r="D49" s="1138">
        <v>7875.8518759999997</v>
      </c>
      <c r="E49" s="1138">
        <v>0.128022</v>
      </c>
      <c r="F49" s="1138">
        <v>55.086081999999998</v>
      </c>
      <c r="G49" s="1138">
        <v>0.13536000000000001</v>
      </c>
      <c r="H49" s="1139">
        <v>7931.2013399999996</v>
      </c>
      <c r="I49" s="2205"/>
    </row>
    <row r="50" spans="2:9" ht="17.25" customHeight="1" x14ac:dyDescent="0.2">
      <c r="B50" s="2200" t="s">
        <v>1084</v>
      </c>
      <c r="C50" s="2201"/>
      <c r="D50" s="1138">
        <v>13559.289481</v>
      </c>
      <c r="E50" s="1138">
        <v>2.9276949999999999</v>
      </c>
      <c r="F50" s="1138">
        <v>53.142271000000001</v>
      </c>
      <c r="G50" s="1138">
        <v>5.5210800000000004</v>
      </c>
      <c r="H50" s="1139">
        <v>13620.880527000001</v>
      </c>
      <c r="I50" s="2205"/>
    </row>
    <row r="51" spans="2:9" ht="17.25" customHeight="1" x14ac:dyDescent="0.2">
      <c r="B51" s="2200" t="s">
        <v>1085</v>
      </c>
      <c r="C51" s="2201"/>
      <c r="D51" s="1138">
        <v>10643.469235</v>
      </c>
      <c r="E51" s="1138">
        <v>1908.548468</v>
      </c>
      <c r="F51" s="1138">
        <v>4943.0197260000004</v>
      </c>
      <c r="G51" s="1138">
        <v>3194.4544099999998</v>
      </c>
      <c r="H51" s="1139">
        <v>20689.491839000002</v>
      </c>
      <c r="I51" s="2205"/>
    </row>
    <row r="52" spans="2:9" ht="17.25" customHeight="1" x14ac:dyDescent="0.2">
      <c r="B52" s="2200" t="s">
        <v>1086</v>
      </c>
      <c r="C52" s="2201"/>
      <c r="D52" s="1138">
        <v>26698.681229000002</v>
      </c>
      <c r="E52" s="1138">
        <v>12277.080693</v>
      </c>
      <c r="F52" s="1138">
        <v>16795.567252000001</v>
      </c>
      <c r="G52" s="1138">
        <v>4939.1338500000002</v>
      </c>
      <c r="H52" s="1139">
        <v>60710.463024000004</v>
      </c>
      <c r="I52" s="2205"/>
    </row>
    <row r="53" spans="2:9" ht="17.25" customHeight="1" x14ac:dyDescent="0.2">
      <c r="B53" s="2200" t="s">
        <v>1087</v>
      </c>
      <c r="C53" s="2201"/>
      <c r="D53" s="1138">
        <v>355463.04120899999</v>
      </c>
      <c r="E53" s="1138">
        <v>84202.828519000002</v>
      </c>
      <c r="F53" s="1138">
        <v>93561.649999000001</v>
      </c>
      <c r="G53" s="1138">
        <v>53406.812189999997</v>
      </c>
      <c r="H53" s="1139">
        <v>586634.331917</v>
      </c>
      <c r="I53" s="2205"/>
    </row>
    <row r="54" spans="2:9" ht="17.25" customHeight="1" x14ac:dyDescent="0.2">
      <c r="B54" s="2200" t="s">
        <v>1088</v>
      </c>
      <c r="C54" s="2201"/>
      <c r="D54" s="1138">
        <v>470138.220424</v>
      </c>
      <c r="E54" s="1138">
        <v>42019.947779999995</v>
      </c>
      <c r="F54" s="1138">
        <v>46137.37659</v>
      </c>
      <c r="G54" s="1138">
        <v>31308.599590000002</v>
      </c>
      <c r="H54" s="1139">
        <v>589604.14438399998</v>
      </c>
      <c r="I54" s="2205"/>
    </row>
    <row r="55" spans="2:9" ht="17.25" customHeight="1" x14ac:dyDescent="0.2">
      <c r="B55" s="2202" t="s">
        <v>105</v>
      </c>
      <c r="C55" s="2203"/>
      <c r="D55" s="1140">
        <v>884378.55345400004</v>
      </c>
      <c r="E55" s="1140">
        <v>140411.46117699999</v>
      </c>
      <c r="F55" s="1140">
        <v>161545.84192000001</v>
      </c>
      <c r="G55" s="1140">
        <v>92854.656480000005</v>
      </c>
      <c r="H55" s="1140">
        <v>1279190.513031</v>
      </c>
      <c r="I55" s="2205"/>
    </row>
    <row r="56" spans="2:9" ht="25.5" customHeight="1" x14ac:dyDescent="0.2">
      <c r="B56" s="1027"/>
      <c r="C56" s="1144"/>
      <c r="D56" s="1141"/>
      <c r="E56" s="1141"/>
      <c r="F56" s="1141"/>
      <c r="G56" s="1141"/>
      <c r="H56" s="1141"/>
    </row>
    <row r="57" spans="2:9" ht="25.5" customHeight="1" x14ac:dyDescent="0.25">
      <c r="B57" s="1027"/>
      <c r="C57" s="1144"/>
      <c r="D57" s="639"/>
      <c r="E57" s="639"/>
      <c r="F57" s="639"/>
      <c r="G57" s="639"/>
      <c r="H57" s="639"/>
    </row>
    <row r="58" spans="2:9" ht="25.5" customHeight="1" x14ac:dyDescent="0.2">
      <c r="B58" s="1027"/>
      <c r="C58" s="1144"/>
      <c r="D58" s="1144"/>
      <c r="E58" s="1144"/>
      <c r="F58" s="1144"/>
      <c r="G58" s="1144"/>
      <c r="H58" s="1144"/>
    </row>
    <row r="59" spans="2:9" ht="25.5" customHeight="1" x14ac:dyDescent="0.2">
      <c r="B59" s="1027"/>
      <c r="C59" s="1144"/>
      <c r="D59" s="1144"/>
      <c r="E59" s="1144"/>
      <c r="F59" s="1144"/>
      <c r="G59" s="1144"/>
      <c r="H59" s="1144"/>
    </row>
    <row r="60" spans="2:9" ht="25.5" customHeight="1" x14ac:dyDescent="0.2">
      <c r="B60" s="1027"/>
      <c r="C60" s="1144"/>
      <c r="D60" s="1144"/>
      <c r="E60" s="1144"/>
      <c r="F60" s="1144"/>
      <c r="G60" s="1144"/>
      <c r="H60" s="1144"/>
    </row>
    <row r="61" spans="2:9" ht="25.5" customHeight="1" x14ac:dyDescent="0.2">
      <c r="B61" s="1027"/>
      <c r="C61" s="1144"/>
      <c r="D61" s="1144"/>
      <c r="E61" s="1144"/>
      <c r="F61" s="1144"/>
      <c r="G61" s="1144"/>
      <c r="H61" s="1144"/>
    </row>
    <row r="62" spans="2:9" ht="25.5" customHeight="1" x14ac:dyDescent="0.2">
      <c r="B62" s="1027"/>
      <c r="C62" s="1144"/>
      <c r="D62" s="1144"/>
      <c r="E62" s="1144"/>
      <c r="F62" s="1144"/>
      <c r="G62" s="1144"/>
      <c r="H62" s="1144"/>
    </row>
    <row r="63" spans="2:9" ht="25.5" customHeight="1" x14ac:dyDescent="0.2">
      <c r="B63" s="1027"/>
      <c r="C63" s="1144"/>
      <c r="D63" s="1144"/>
      <c r="E63" s="1144"/>
      <c r="F63" s="1144"/>
      <c r="G63" s="1144"/>
      <c r="H63" s="1144"/>
    </row>
    <row r="64" spans="2:9" ht="25.5" customHeight="1" x14ac:dyDescent="0.2">
      <c r="B64" s="1027"/>
      <c r="C64" s="1144"/>
      <c r="D64" s="1144"/>
      <c r="E64" s="1144"/>
      <c r="F64" s="1144"/>
      <c r="G64" s="1144"/>
      <c r="H64" s="1144"/>
    </row>
    <row r="65" spans="2:8" ht="25.5" customHeight="1" x14ac:dyDescent="0.2">
      <c r="B65" s="1027"/>
      <c r="C65" s="1144"/>
      <c r="D65" s="1144"/>
      <c r="E65" s="1144"/>
      <c r="F65" s="1144"/>
      <c r="G65" s="1144"/>
      <c r="H65" s="1144"/>
    </row>
    <row r="66" spans="2:8" ht="25.5" customHeight="1" x14ac:dyDescent="0.2">
      <c r="B66" s="1027"/>
      <c r="C66" s="1144"/>
      <c r="D66" s="1144"/>
      <c r="E66" s="1144"/>
      <c r="F66" s="1144"/>
      <c r="G66" s="1144"/>
      <c r="H66" s="1144"/>
    </row>
    <row r="67" spans="2:8" ht="25.5" customHeight="1" x14ac:dyDescent="0.2">
      <c r="B67" s="1027"/>
      <c r="C67" s="1144"/>
      <c r="D67" s="1144"/>
      <c r="E67" s="1144"/>
      <c r="F67" s="1144"/>
      <c r="G67" s="1144"/>
      <c r="H67" s="1144"/>
    </row>
    <row r="68" spans="2:8" ht="25.5" customHeight="1" x14ac:dyDescent="0.2">
      <c r="B68" s="1027"/>
      <c r="C68" s="1144"/>
      <c r="D68" s="1144"/>
      <c r="E68" s="1144"/>
      <c r="F68" s="1144"/>
      <c r="G68" s="1144"/>
      <c r="H68" s="1144"/>
    </row>
    <row r="69" spans="2:8" ht="25.5" customHeight="1" x14ac:dyDescent="0.2">
      <c r="B69" s="1027"/>
      <c r="C69" s="1144"/>
      <c r="D69" s="1144"/>
      <c r="E69" s="1144"/>
      <c r="F69" s="1144"/>
      <c r="G69" s="1144"/>
      <c r="H69" s="1144"/>
    </row>
    <row r="70" spans="2:8" ht="25.5" customHeight="1" x14ac:dyDescent="0.2">
      <c r="B70" s="1027"/>
      <c r="C70" s="1144"/>
      <c r="D70" s="1144"/>
      <c r="E70" s="1144"/>
      <c r="F70" s="1144"/>
      <c r="G70" s="1144"/>
      <c r="H70" s="1144"/>
    </row>
    <row r="71" spans="2:8" ht="25.5" customHeight="1" x14ac:dyDescent="0.2">
      <c r="B71" s="1027"/>
      <c r="C71" s="1144"/>
      <c r="D71" s="1144"/>
      <c r="E71" s="1144"/>
      <c r="F71" s="1144"/>
      <c r="G71" s="1144"/>
      <c r="H71" s="1144"/>
    </row>
    <row r="72" spans="2:8" ht="25.5" customHeight="1" x14ac:dyDescent="0.2">
      <c r="B72" s="1027"/>
      <c r="C72" s="1144"/>
      <c r="D72" s="1144"/>
      <c r="E72" s="1144"/>
      <c r="F72" s="1144"/>
      <c r="G72" s="1144"/>
      <c r="H72" s="1144"/>
    </row>
    <row r="73" spans="2:8" ht="25.5" customHeight="1" x14ac:dyDescent="0.2">
      <c r="B73" s="1027"/>
      <c r="C73" s="1144"/>
      <c r="D73" s="1144"/>
      <c r="E73" s="1144"/>
      <c r="F73" s="1144"/>
      <c r="G73" s="1144"/>
      <c r="H73" s="1144"/>
    </row>
    <row r="74" spans="2:8" ht="25.5" customHeight="1" x14ac:dyDescent="0.2">
      <c r="B74" s="1027"/>
      <c r="C74" s="1144"/>
      <c r="D74" s="1144"/>
      <c r="E74" s="1144"/>
      <c r="F74" s="1144"/>
      <c r="G74" s="1144"/>
      <c r="H74" s="1144"/>
    </row>
    <row r="75" spans="2:8" ht="25.5" customHeight="1" x14ac:dyDescent="0.2">
      <c r="B75" s="1027"/>
      <c r="C75" s="1144"/>
      <c r="D75" s="1144"/>
      <c r="E75" s="1144"/>
      <c r="F75" s="1144"/>
      <c r="G75" s="1144"/>
      <c r="H75" s="1144"/>
    </row>
    <row r="76" spans="2:8" ht="25.5" customHeight="1" x14ac:dyDescent="0.2">
      <c r="B76" s="1027"/>
      <c r="C76" s="1144"/>
      <c r="D76" s="1144"/>
      <c r="E76" s="1144"/>
      <c r="F76" s="1144"/>
      <c r="G76" s="1144"/>
      <c r="H76" s="1144"/>
    </row>
    <row r="77" spans="2:8" ht="25.5" customHeight="1" x14ac:dyDescent="0.2">
      <c r="B77" s="1027"/>
      <c r="C77" s="1144"/>
      <c r="D77" s="1144"/>
      <c r="E77" s="1144"/>
      <c r="F77" s="1144"/>
      <c r="G77" s="1144"/>
      <c r="H77" s="1144"/>
    </row>
    <row r="78" spans="2:8" ht="25.5" customHeight="1" x14ac:dyDescent="0.2">
      <c r="B78" s="1027"/>
      <c r="C78" s="1144"/>
      <c r="D78" s="1144"/>
      <c r="E78" s="1144"/>
      <c r="F78" s="1144"/>
      <c r="G78" s="1144"/>
      <c r="H78" s="1144"/>
    </row>
    <row r="79" spans="2:8" ht="25.5" customHeight="1" x14ac:dyDescent="0.2">
      <c r="B79" s="1027"/>
      <c r="C79" s="1144"/>
      <c r="D79" s="1144"/>
      <c r="E79" s="1144"/>
      <c r="F79" s="1144"/>
      <c r="G79" s="1144"/>
      <c r="H79" s="1144"/>
    </row>
    <row r="80" spans="2:8" ht="25.5" customHeight="1" x14ac:dyDescent="0.25">
      <c r="B80" s="1141"/>
      <c r="C80" s="1141"/>
      <c r="F80" s="1145"/>
    </row>
  </sheetData>
  <mergeCells count="37">
    <mergeCell ref="B31:H31"/>
    <mergeCell ref="B2:H2"/>
    <mergeCell ref="B3:H3"/>
    <mergeCell ref="B4:H4"/>
    <mergeCell ref="I5:I26"/>
    <mergeCell ref="B6:B7"/>
    <mergeCell ref="G6:H6"/>
    <mergeCell ref="B15:H15"/>
    <mergeCell ref="B16:H16"/>
    <mergeCell ref="B17:H17"/>
    <mergeCell ref="B18:H18"/>
    <mergeCell ref="B19:H19"/>
    <mergeCell ref="B20:B21"/>
    <mergeCell ref="G20:H20"/>
    <mergeCell ref="B29:H29"/>
    <mergeCell ref="B30:H30"/>
    <mergeCell ref="B50:C50"/>
    <mergeCell ref="B33:C33"/>
    <mergeCell ref="I33:I55"/>
    <mergeCell ref="B34:C34"/>
    <mergeCell ref="B35:C35"/>
    <mergeCell ref="B36:C36"/>
    <mergeCell ref="B37:C37"/>
    <mergeCell ref="B38:C38"/>
    <mergeCell ref="B39:C39"/>
    <mergeCell ref="B40:C40"/>
    <mergeCell ref="B43:H43"/>
    <mergeCell ref="B44:H44"/>
    <mergeCell ref="B45:H45"/>
    <mergeCell ref="B46:H46"/>
    <mergeCell ref="B48:C48"/>
    <mergeCell ref="B49:C49"/>
    <mergeCell ref="B51:C51"/>
    <mergeCell ref="B52:C52"/>
    <mergeCell ref="B53:C53"/>
    <mergeCell ref="B54:C54"/>
    <mergeCell ref="B55:C55"/>
  </mergeCells>
  <hyperlinks>
    <hyperlink ref="J2" location="'Capítulo II'!A1" display="Volver" xr:uid="{5F08CA51-5D23-4ADA-AD12-D48FF67906B6}"/>
    <hyperlink ref="J15" location="'Capítulo II'!A1" display="Volver" xr:uid="{4DB7EDBD-C189-427A-8A96-0CCE71428A2F}"/>
    <hyperlink ref="J29" location="'Capítulo II'!A1" display="Volver" xr:uid="{1AC21062-C099-476E-883A-33F1D326C2B3}"/>
    <hyperlink ref="J43" location="'Capítulo II'!A1" display="Volver" xr:uid="{88A74C18-76B1-4518-9A3D-5FB06E84C10A}"/>
  </hyperlinks>
  <printOptions horizontalCentered="1" verticalCentered="1"/>
  <pageMargins left="0.70866141732283472" right="0.70866141732283472" top="0.74803149606299213" bottom="0.74803149606299213" header="0.31496062992125984" footer="0.31496062992125984"/>
  <pageSetup paperSize="14" scale="8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3A1BF-1176-4EAF-8DFD-F2ED2E725523}">
  <sheetPr>
    <tabColor theme="0" tint="-0.499984740745262"/>
    <pageSetUpPr fitToPage="1"/>
  </sheetPr>
  <dimension ref="C1:X30"/>
  <sheetViews>
    <sheetView showGridLines="0" zoomScale="90" zoomScaleNormal="90" workbookViewId="0"/>
  </sheetViews>
  <sheetFormatPr baseColWidth="10" defaultColWidth="10.28515625" defaultRowHeight="15.75" x14ac:dyDescent="0.25"/>
  <cols>
    <col min="1" max="1" width="18.140625" style="1017" customWidth="1"/>
    <col min="2" max="2" width="6.28515625" style="1017" customWidth="1"/>
    <col min="3" max="3" width="24" style="1017" customWidth="1"/>
    <col min="4" max="5" width="16.42578125" style="1017" customWidth="1"/>
    <col min="6" max="6" width="12.7109375" style="1017" customWidth="1"/>
    <col min="7" max="7" width="12.85546875" style="1017" bestFit="1" customWidth="1"/>
    <col min="8" max="8" width="14.140625" style="1017" bestFit="1" customWidth="1"/>
    <col min="9" max="9" width="12.85546875" style="1017" bestFit="1" customWidth="1"/>
    <col min="10" max="10" width="12.85546875" style="1017" customWidth="1"/>
    <col min="11" max="11" width="2.140625" style="638" customWidth="1"/>
    <col min="12" max="12" width="10.28515625" style="1017"/>
    <col min="13" max="15" width="10.140625" style="1017" bestFit="1" customWidth="1"/>
    <col min="16" max="17" width="11.5703125" style="1017" bestFit="1" customWidth="1"/>
    <col min="18" max="16384" width="10.28515625" style="1017"/>
  </cols>
  <sheetData>
    <row r="1" spans="3:24" ht="42.95" customHeight="1" x14ac:dyDescent="0.25">
      <c r="G1" s="3"/>
    </row>
    <row r="2" spans="3:24" ht="18" x14ac:dyDescent="0.25">
      <c r="C2" s="2185" t="s">
        <v>1091</v>
      </c>
      <c r="D2" s="2185"/>
      <c r="E2" s="2185"/>
      <c r="F2" s="2185"/>
      <c r="G2" s="2185"/>
      <c r="H2" s="2185"/>
      <c r="I2" s="2185"/>
      <c r="J2" s="2185"/>
      <c r="L2" s="3" t="s">
        <v>751</v>
      </c>
    </row>
    <row r="3" spans="3:24" x14ac:dyDescent="0.25">
      <c r="C3" s="2208" t="s">
        <v>1092</v>
      </c>
      <c r="D3" s="2208"/>
      <c r="E3" s="2208"/>
      <c r="F3" s="2208"/>
      <c r="G3" s="2208"/>
      <c r="H3" s="2208"/>
      <c r="I3" s="2208"/>
      <c r="J3" s="2208"/>
    </row>
    <row r="4" spans="3:24" ht="21.75" customHeight="1" x14ac:dyDescent="0.25">
      <c r="C4" s="2179" t="s">
        <v>1093</v>
      </c>
      <c r="D4" s="2179"/>
      <c r="E4" s="2179"/>
      <c r="F4" s="2179"/>
      <c r="G4" s="2179"/>
      <c r="H4" s="2179"/>
      <c r="I4" s="2179"/>
      <c r="J4" s="2179"/>
    </row>
    <row r="5" spans="3:24" ht="17.25" customHeight="1" x14ac:dyDescent="0.25">
      <c r="C5" s="2208"/>
      <c r="D5" s="2205"/>
      <c r="E5" s="2205"/>
    </row>
    <row r="6" spans="3:24" ht="31.5" customHeight="1" x14ac:dyDescent="0.25">
      <c r="C6" s="1146" t="s">
        <v>1037</v>
      </c>
      <c r="D6" s="1147">
        <v>2015</v>
      </c>
      <c r="E6" s="1147">
        <v>2016</v>
      </c>
      <c r="F6" s="1147">
        <v>2017</v>
      </c>
      <c r="G6" s="1147">
        <v>2018</v>
      </c>
      <c r="H6" s="1147">
        <v>2019</v>
      </c>
      <c r="I6" s="1147">
        <v>2020</v>
      </c>
      <c r="J6" s="1147">
        <v>2021</v>
      </c>
      <c r="K6" s="2219"/>
      <c r="M6" s="638"/>
      <c r="N6" s="638"/>
      <c r="O6" s="638"/>
      <c r="P6" s="638"/>
      <c r="Q6" s="638"/>
      <c r="R6" s="638"/>
      <c r="S6" s="638"/>
      <c r="T6" s="638"/>
      <c r="U6" s="638"/>
      <c r="V6" s="638"/>
      <c r="W6" s="638"/>
      <c r="X6" s="638"/>
    </row>
    <row r="7" spans="3:24" ht="17.25" customHeight="1" x14ac:dyDescent="0.25">
      <c r="C7" s="1149" t="s">
        <v>985</v>
      </c>
      <c r="D7" s="1150">
        <v>1746888</v>
      </c>
      <c r="E7" s="1150">
        <v>1621824</v>
      </c>
      <c r="F7" s="1150">
        <v>1542624</v>
      </c>
      <c r="G7" s="1150">
        <v>1863045.9999999998</v>
      </c>
      <c r="H7" s="1150">
        <v>1901976</v>
      </c>
      <c r="I7" s="1150">
        <v>1366865</v>
      </c>
      <c r="J7" s="1150">
        <v>780691</v>
      </c>
      <c r="K7" s="2219"/>
      <c r="L7" s="639"/>
      <c r="M7" s="639"/>
      <c r="N7" s="638"/>
      <c r="O7" s="638"/>
      <c r="P7" s="638"/>
      <c r="Q7" s="638"/>
      <c r="R7" s="638"/>
      <c r="S7" s="638"/>
      <c r="T7" s="638"/>
      <c r="U7" s="638"/>
      <c r="V7" s="638"/>
      <c r="W7" s="638"/>
      <c r="X7" s="638"/>
    </row>
    <row r="8" spans="3:24" ht="17.25" customHeight="1" x14ac:dyDescent="0.25">
      <c r="C8" s="1134" t="s">
        <v>986</v>
      </c>
      <c r="D8" s="1150">
        <v>230107</v>
      </c>
      <c r="E8" s="1150">
        <v>176498</v>
      </c>
      <c r="F8" s="1150">
        <v>158463</v>
      </c>
      <c r="G8" s="1150">
        <v>137584</v>
      </c>
      <c r="H8" s="1150">
        <v>134335</v>
      </c>
      <c r="I8" s="1150">
        <v>78738</v>
      </c>
      <c r="J8" s="1150">
        <v>69988</v>
      </c>
      <c r="K8" s="2219"/>
      <c r="L8" s="639"/>
      <c r="M8" s="639"/>
      <c r="N8" s="638"/>
      <c r="O8" s="638"/>
      <c r="P8" s="638"/>
      <c r="Q8" s="638"/>
      <c r="R8" s="638"/>
      <c r="S8" s="638"/>
      <c r="T8" s="638"/>
      <c r="U8" s="638"/>
      <c r="V8" s="638"/>
      <c r="W8" s="638"/>
      <c r="X8" s="638"/>
    </row>
    <row r="9" spans="3:24" ht="17.25" customHeight="1" x14ac:dyDescent="0.25">
      <c r="C9" s="1134" t="s">
        <v>987</v>
      </c>
      <c r="D9" s="1150">
        <v>197458</v>
      </c>
      <c r="E9" s="1150">
        <v>185408</v>
      </c>
      <c r="F9" s="1150">
        <v>172482</v>
      </c>
      <c r="G9" s="1150">
        <v>174715</v>
      </c>
      <c r="H9" s="1150">
        <v>195770</v>
      </c>
      <c r="I9" s="1150">
        <v>126597</v>
      </c>
      <c r="J9" s="1150">
        <v>105435</v>
      </c>
      <c r="K9" s="2219"/>
      <c r="L9" s="639"/>
      <c r="M9" s="639"/>
      <c r="N9" s="638"/>
      <c r="O9" s="638"/>
      <c r="P9" s="638"/>
      <c r="Q9" s="638"/>
      <c r="R9" s="638"/>
      <c r="S9" s="638"/>
      <c r="T9" s="638"/>
      <c r="U9" s="638"/>
      <c r="V9" s="638"/>
      <c r="W9" s="638"/>
      <c r="X9" s="638"/>
    </row>
    <row r="10" spans="3:24" ht="17.25" customHeight="1" x14ac:dyDescent="0.25">
      <c r="C10" s="1134" t="s">
        <v>991</v>
      </c>
      <c r="D10" s="1150">
        <v>64350</v>
      </c>
      <c r="E10" s="1150">
        <v>65791</v>
      </c>
      <c r="F10" s="1150">
        <v>69365</v>
      </c>
      <c r="G10" s="1150">
        <v>70207</v>
      </c>
      <c r="H10" s="1150">
        <v>73630</v>
      </c>
      <c r="I10" s="1150">
        <v>43383</v>
      </c>
      <c r="J10" s="1150">
        <v>46284</v>
      </c>
      <c r="K10" s="2219"/>
      <c r="L10" s="639"/>
      <c r="M10" s="639"/>
      <c r="N10" s="638"/>
      <c r="O10" s="638"/>
      <c r="P10" s="638"/>
      <c r="Q10" s="638"/>
      <c r="R10" s="638"/>
      <c r="S10" s="638"/>
      <c r="T10" s="638"/>
      <c r="U10" s="638"/>
      <c r="V10" s="638"/>
      <c r="W10" s="638"/>
      <c r="X10" s="638"/>
    </row>
    <row r="11" spans="3:24" ht="17.25" customHeight="1" x14ac:dyDescent="0.25">
      <c r="C11" s="1151" t="s">
        <v>989</v>
      </c>
      <c r="D11" s="1152">
        <v>22865</v>
      </c>
      <c r="E11" s="1152">
        <v>18026</v>
      </c>
      <c r="F11" s="1152">
        <v>16308</v>
      </c>
      <c r="G11" s="1152">
        <v>6233</v>
      </c>
      <c r="H11" s="1152">
        <v>0</v>
      </c>
      <c r="I11" s="1152">
        <v>0</v>
      </c>
      <c r="J11" s="1152">
        <v>0</v>
      </c>
      <c r="K11" s="2219"/>
      <c r="L11" s="639"/>
      <c r="N11" s="638"/>
      <c r="O11" s="638"/>
      <c r="P11" s="638"/>
      <c r="Q11" s="638"/>
      <c r="R11" s="638"/>
      <c r="S11" s="638"/>
      <c r="T11" s="638"/>
      <c r="U11" s="638"/>
      <c r="V11" s="638"/>
      <c r="W11" s="638"/>
      <c r="X11" s="638"/>
    </row>
    <row r="12" spans="3:24" ht="17.25" customHeight="1" x14ac:dyDescent="0.25">
      <c r="C12" s="1153" t="s">
        <v>8</v>
      </c>
      <c r="D12" s="1128">
        <v>2261668</v>
      </c>
      <c r="E12" s="1128">
        <v>2067547</v>
      </c>
      <c r="F12" s="1128">
        <v>1959242</v>
      </c>
      <c r="G12" s="1128">
        <v>2251785</v>
      </c>
      <c r="H12" s="1128">
        <v>2305711</v>
      </c>
      <c r="I12" s="1128">
        <v>1615583</v>
      </c>
      <c r="J12" s="1128">
        <v>1002398</v>
      </c>
      <c r="K12" s="2219"/>
      <c r="L12" s="639"/>
      <c r="M12" s="639"/>
    </row>
    <row r="13" spans="3:24" ht="26.25" customHeight="1" x14ac:dyDescent="0.25">
      <c r="C13" s="2217" t="s">
        <v>1094</v>
      </c>
      <c r="D13" s="2220"/>
      <c r="E13" s="2220"/>
      <c r="F13" s="2220"/>
      <c r="G13" s="2220"/>
      <c r="K13" s="2219"/>
      <c r="L13" s="639"/>
      <c r="M13" s="638"/>
    </row>
    <row r="14" spans="3:24" ht="12" customHeight="1" x14ac:dyDescent="0.2">
      <c r="C14" s="1059" t="s">
        <v>995</v>
      </c>
      <c r="D14" s="1154"/>
      <c r="E14" s="1154"/>
      <c r="F14" s="1154"/>
      <c r="G14" s="1059"/>
      <c r="K14" s="2219"/>
    </row>
    <row r="15" spans="3:24" ht="12" customHeight="1" x14ac:dyDescent="0.2">
      <c r="C15" s="1155"/>
      <c r="E15" s="1156"/>
      <c r="K15" s="2219"/>
    </row>
    <row r="16" spans="3:24" ht="18" x14ac:dyDescent="0.2">
      <c r="C16" s="2185" t="s">
        <v>1095</v>
      </c>
      <c r="D16" s="2185"/>
      <c r="E16" s="2185"/>
      <c r="F16" s="2185"/>
      <c r="G16" s="2185"/>
      <c r="H16" s="2185"/>
      <c r="I16" s="2185"/>
      <c r="J16" s="2185"/>
      <c r="K16" s="2219"/>
      <c r="L16" s="3" t="s">
        <v>751</v>
      </c>
    </row>
    <row r="17" spans="3:24" x14ac:dyDescent="0.25">
      <c r="C17" s="2221" t="s">
        <v>1096</v>
      </c>
      <c r="D17" s="2221"/>
      <c r="E17" s="2221"/>
      <c r="F17" s="2221"/>
      <c r="G17" s="2221"/>
      <c r="H17" s="2221"/>
      <c r="I17" s="2221"/>
      <c r="J17" s="2221"/>
      <c r="K17" s="2219"/>
    </row>
    <row r="18" spans="3:24" x14ac:dyDescent="0.25">
      <c r="C18" s="2222" t="s">
        <v>1097</v>
      </c>
      <c r="D18" s="2222"/>
      <c r="E18" s="2222"/>
      <c r="F18" s="2222"/>
      <c r="G18" s="2222"/>
      <c r="H18" s="2222"/>
      <c r="I18" s="2222"/>
      <c r="J18" s="2222"/>
      <c r="K18" s="2219"/>
    </row>
    <row r="19" spans="3:24" x14ac:dyDescent="0.2">
      <c r="C19" s="2179" t="s">
        <v>1093</v>
      </c>
      <c r="D19" s="2179"/>
      <c r="E19" s="2179"/>
      <c r="F19" s="2179"/>
      <c r="G19" s="2179"/>
      <c r="H19" s="2179"/>
      <c r="I19" s="2179"/>
      <c r="J19" s="2179"/>
      <c r="K19" s="2219"/>
    </row>
    <row r="20" spans="3:24" x14ac:dyDescent="0.25">
      <c r="C20" s="2208"/>
      <c r="D20" s="2208"/>
      <c r="E20" s="2208"/>
      <c r="K20" s="2219"/>
      <c r="O20" s="2216"/>
      <c r="P20" s="2216"/>
      <c r="Q20" s="2216"/>
      <c r="R20" s="2216"/>
      <c r="S20" s="2216"/>
      <c r="T20" s="2216"/>
      <c r="U20" s="2216"/>
    </row>
    <row r="21" spans="3:24" ht="30" customHeight="1" x14ac:dyDescent="0.25">
      <c r="C21" s="1146" t="s">
        <v>1037</v>
      </c>
      <c r="D21" s="1147">
        <v>2015</v>
      </c>
      <c r="E21" s="1147">
        <v>2016</v>
      </c>
      <c r="F21" s="1147">
        <v>2017</v>
      </c>
      <c r="G21" s="1147">
        <v>2018</v>
      </c>
      <c r="H21" s="1147">
        <v>2019</v>
      </c>
      <c r="I21" s="1147">
        <v>2020</v>
      </c>
      <c r="J21" s="1147">
        <v>2021</v>
      </c>
      <c r="K21" s="2219"/>
      <c r="M21" s="638"/>
      <c r="N21" s="638"/>
      <c r="O21" s="638"/>
      <c r="P21" s="638"/>
      <c r="Q21" s="638"/>
      <c r="R21" s="638"/>
      <c r="S21" s="638"/>
      <c r="T21" s="638"/>
      <c r="U21" s="638"/>
      <c r="V21" s="638"/>
      <c r="W21" s="638"/>
      <c r="X21" s="638"/>
    </row>
    <row r="22" spans="3:24" ht="17.25" customHeight="1" x14ac:dyDescent="0.25">
      <c r="C22" s="1149" t="s">
        <v>985</v>
      </c>
      <c r="D22" s="1150">
        <v>861514.10907300003</v>
      </c>
      <c r="E22" s="1150">
        <v>780075.93696800002</v>
      </c>
      <c r="F22" s="1150">
        <v>896902.13617000019</v>
      </c>
      <c r="G22" s="1150">
        <v>1080132</v>
      </c>
      <c r="H22" s="1150">
        <v>1094840</v>
      </c>
      <c r="I22" s="1150">
        <v>913283.497967</v>
      </c>
      <c r="J22" s="1150">
        <v>884378.55345399992</v>
      </c>
      <c r="K22" s="2219"/>
      <c r="L22" s="1049"/>
      <c r="M22" s="638"/>
      <c r="N22" s="638"/>
      <c r="O22" s="638"/>
      <c r="P22" s="638"/>
      <c r="Q22" s="638"/>
      <c r="R22" s="638"/>
      <c r="S22" s="638"/>
      <c r="T22" s="638"/>
      <c r="U22" s="638"/>
      <c r="V22" s="638"/>
      <c r="W22" s="638"/>
      <c r="X22" s="638"/>
    </row>
    <row r="23" spans="3:24" ht="17.25" customHeight="1" x14ac:dyDescent="0.25">
      <c r="C23" s="1134" t="s">
        <v>986</v>
      </c>
      <c r="D23" s="1150">
        <v>247520</v>
      </c>
      <c r="E23" s="1150">
        <v>222470.611</v>
      </c>
      <c r="F23" s="1150">
        <v>222261</v>
      </c>
      <c r="G23" s="1150">
        <v>212625.04112300003</v>
      </c>
      <c r="H23" s="1150">
        <v>212513.82959199997</v>
      </c>
      <c r="I23" s="1150">
        <v>126419.06007699999</v>
      </c>
      <c r="J23" s="1150">
        <v>140411.46117699999</v>
      </c>
      <c r="K23" s="2219"/>
      <c r="L23" s="1049"/>
      <c r="M23" s="638"/>
      <c r="N23" s="638"/>
      <c r="O23" s="638"/>
      <c r="P23" s="638"/>
      <c r="Q23" s="638"/>
      <c r="R23" s="638"/>
      <c r="S23" s="638"/>
      <c r="T23" s="638"/>
      <c r="U23" s="638"/>
      <c r="V23" s="638"/>
      <c r="W23" s="638"/>
      <c r="X23" s="638"/>
    </row>
    <row r="24" spans="3:24" ht="17.25" customHeight="1" x14ac:dyDescent="0.25">
      <c r="C24" s="1134" t="s">
        <v>987</v>
      </c>
      <c r="D24" s="1150">
        <v>209889</v>
      </c>
      <c r="E24" s="1150">
        <v>201504.126812</v>
      </c>
      <c r="F24" s="1150">
        <v>197365.72026599999</v>
      </c>
      <c r="G24" s="1150">
        <v>189950.974089</v>
      </c>
      <c r="H24" s="1150">
        <v>228455.52283500001</v>
      </c>
      <c r="I24" s="1150">
        <v>160984.94539399998</v>
      </c>
      <c r="J24" s="1150">
        <v>161545.84192000001</v>
      </c>
      <c r="K24" s="2219"/>
      <c r="L24" s="1049"/>
      <c r="M24" s="638"/>
      <c r="N24" s="638"/>
      <c r="O24" s="638"/>
      <c r="P24" s="638"/>
      <c r="Q24" s="638"/>
      <c r="R24" s="638"/>
      <c r="S24" s="638"/>
      <c r="T24" s="638"/>
      <c r="U24" s="638"/>
      <c r="V24" s="638"/>
      <c r="W24" s="638"/>
      <c r="X24" s="638"/>
    </row>
    <row r="25" spans="3:24" ht="17.25" customHeight="1" x14ac:dyDescent="0.25">
      <c r="C25" s="1134" t="s">
        <v>988</v>
      </c>
      <c r="D25" s="1150">
        <v>56899</v>
      </c>
      <c r="E25" s="1150">
        <v>68134.809065000009</v>
      </c>
      <c r="F25" s="1150">
        <v>78404.095285000003</v>
      </c>
      <c r="G25" s="1150">
        <v>91521.997029999999</v>
      </c>
      <c r="H25" s="1150">
        <v>105100.963175</v>
      </c>
      <c r="I25" s="1150">
        <v>71507</v>
      </c>
      <c r="J25" s="1150">
        <v>92854.7</v>
      </c>
      <c r="K25" s="2219"/>
      <c r="L25" s="1049"/>
      <c r="M25" s="638"/>
      <c r="N25" s="638"/>
      <c r="O25" s="638"/>
      <c r="P25" s="638"/>
      <c r="Q25" s="638"/>
      <c r="R25" s="638"/>
      <c r="S25" s="638"/>
      <c r="T25" s="638"/>
      <c r="U25" s="638"/>
      <c r="V25" s="638"/>
      <c r="W25" s="638"/>
      <c r="X25" s="638"/>
    </row>
    <row r="26" spans="3:24" ht="17.25" customHeight="1" x14ac:dyDescent="0.25">
      <c r="C26" s="1151" t="s">
        <v>989</v>
      </c>
      <c r="D26" s="1152">
        <v>20133.2</v>
      </c>
      <c r="E26" s="1152">
        <v>15306.916728</v>
      </c>
      <c r="F26" s="1152">
        <v>16876</v>
      </c>
      <c r="G26" s="1152">
        <v>6453.2498400000004</v>
      </c>
      <c r="H26" s="1152">
        <v>0</v>
      </c>
      <c r="I26" s="1152">
        <v>0</v>
      </c>
      <c r="J26" s="1152">
        <v>0</v>
      </c>
      <c r="K26" s="2219"/>
      <c r="L26" s="1049"/>
      <c r="M26" s="638"/>
      <c r="N26" s="638"/>
      <c r="O26" s="638"/>
      <c r="P26" s="638"/>
      <c r="Q26" s="638"/>
      <c r="R26" s="638"/>
      <c r="S26" s="638"/>
      <c r="T26" s="638"/>
      <c r="U26" s="638"/>
      <c r="V26" s="638"/>
      <c r="W26" s="638"/>
      <c r="X26" s="638"/>
    </row>
    <row r="27" spans="3:24" ht="17.25" customHeight="1" x14ac:dyDescent="0.25">
      <c r="C27" s="1153" t="s">
        <v>8</v>
      </c>
      <c r="D27" s="1128">
        <v>1395955.309073</v>
      </c>
      <c r="E27" s="1128">
        <v>1287492.4005729998</v>
      </c>
      <c r="F27" s="1128">
        <v>1411808.9517210003</v>
      </c>
      <c r="G27" s="1128">
        <v>1580683.2620819998</v>
      </c>
      <c r="H27" s="1128">
        <v>1640910.3156019999</v>
      </c>
      <c r="I27" s="1128">
        <v>1272194.5034379999</v>
      </c>
      <c r="J27" s="1128">
        <v>1279190.5565509999</v>
      </c>
      <c r="K27" s="2219"/>
      <c r="L27" s="1049"/>
      <c r="M27" s="638"/>
      <c r="N27" s="638"/>
      <c r="O27" s="638"/>
      <c r="P27" s="638"/>
    </row>
    <row r="28" spans="3:24" ht="27.75" customHeight="1" x14ac:dyDescent="0.25">
      <c r="C28" s="2217" t="s">
        <v>1094</v>
      </c>
      <c r="D28" s="2218"/>
      <c r="E28" s="2218"/>
      <c r="F28" s="2218"/>
      <c r="G28" s="2218"/>
      <c r="L28" s="638"/>
      <c r="M28" s="638"/>
    </row>
    <row r="29" spans="3:24" x14ac:dyDescent="0.25">
      <c r="C29" s="1059" t="s">
        <v>995</v>
      </c>
      <c r="D29" s="1059"/>
      <c r="E29" s="1059"/>
      <c r="F29" s="1059"/>
      <c r="G29" s="1059"/>
    </row>
    <row r="30" spans="3:24" x14ac:dyDescent="0.25">
      <c r="E30" s="1156"/>
    </row>
  </sheetData>
  <mergeCells count="13">
    <mergeCell ref="C20:E20"/>
    <mergeCell ref="O20:U20"/>
    <mergeCell ref="C28:G28"/>
    <mergeCell ref="C2:J2"/>
    <mergeCell ref="C3:J3"/>
    <mergeCell ref="C4:J4"/>
    <mergeCell ref="C5:E5"/>
    <mergeCell ref="K6:K27"/>
    <mergeCell ref="C13:G13"/>
    <mergeCell ref="C16:J16"/>
    <mergeCell ref="C17:J17"/>
    <mergeCell ref="C18:J18"/>
    <mergeCell ref="C19:J19"/>
  </mergeCells>
  <hyperlinks>
    <hyperlink ref="L2" location="'Capítulo II'!A1" display="Volver" xr:uid="{EABF796E-4185-4EEC-8F58-8D844A22E3BA}"/>
    <hyperlink ref="L16" location="'Capítulo II'!A1" display="Volver" xr:uid="{5319076F-E53C-42CB-A7BD-E6076DCEEACA}"/>
  </hyperlinks>
  <pageMargins left="0.7" right="0.7" top="0.75" bottom="0.75" header="0.3" footer="0.3"/>
  <pageSetup paperSize="14" scale="6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47874-B0E7-407A-A597-4C259DD2B49F}">
  <sheetPr>
    <tabColor theme="0" tint="-0.499984740745262"/>
  </sheetPr>
  <dimension ref="B1:S29"/>
  <sheetViews>
    <sheetView showGridLines="0" zoomScale="90" zoomScaleNormal="90" workbookViewId="0"/>
  </sheetViews>
  <sheetFormatPr baseColWidth="10" defaultRowHeight="15" x14ac:dyDescent="0.2"/>
  <cols>
    <col min="1" max="1" width="18.140625" style="1017" customWidth="1"/>
    <col min="2" max="2" width="29.85546875" style="1017" customWidth="1"/>
    <col min="3" max="4" width="20.5703125" style="1017" customWidth="1"/>
    <col min="5" max="5" width="20" style="1017" bestFit="1" customWidth="1"/>
    <col min="6" max="8" width="15.85546875" style="1017" customWidth="1"/>
    <col min="9" max="9" width="11.42578125" style="1017"/>
    <col min="10" max="10" width="13.5703125" style="1017" bestFit="1" customWidth="1"/>
    <col min="11" max="11" width="18.28515625" style="1017" bestFit="1" customWidth="1"/>
    <col min="12" max="16384" width="11.42578125" style="1017"/>
  </cols>
  <sheetData>
    <row r="1" spans="2:19" ht="42.95" customHeight="1" x14ac:dyDescent="0.2">
      <c r="E1" s="3"/>
    </row>
    <row r="2" spans="2:19" ht="18" x14ac:dyDescent="0.2">
      <c r="B2" s="2185" t="s">
        <v>1098</v>
      </c>
      <c r="C2" s="2185"/>
      <c r="D2" s="2185"/>
      <c r="E2" s="2185"/>
      <c r="F2" s="2185"/>
      <c r="G2" s="2185"/>
      <c r="H2" s="2185"/>
      <c r="J2" s="3" t="s">
        <v>751</v>
      </c>
    </row>
    <row r="3" spans="2:19" ht="15.75" x14ac:dyDescent="0.25">
      <c r="B3" s="2208" t="s">
        <v>1099</v>
      </c>
      <c r="C3" s="2208"/>
      <c r="D3" s="2208"/>
      <c r="E3" s="2208"/>
      <c r="F3" s="2208"/>
      <c r="G3" s="2208"/>
      <c r="H3" s="2208"/>
    </row>
    <row r="4" spans="2:19" ht="15.75" x14ac:dyDescent="0.25">
      <c r="B4" s="2224" t="s">
        <v>1097</v>
      </c>
      <c r="C4" s="2224"/>
      <c r="D4" s="2224"/>
      <c r="E4" s="2224"/>
      <c r="F4" s="2224"/>
      <c r="G4" s="2224"/>
      <c r="H4" s="2224"/>
      <c r="K4" s="1029"/>
      <c r="L4" s="1029"/>
      <c r="M4" s="1029"/>
      <c r="N4" s="1029"/>
    </row>
    <row r="5" spans="2:19" ht="15.75" x14ac:dyDescent="0.2">
      <c r="B5" s="2179" t="s">
        <v>1100</v>
      </c>
      <c r="C5" s="2179"/>
      <c r="D5" s="2179"/>
      <c r="E5" s="2179"/>
      <c r="F5" s="2179"/>
      <c r="G5" s="2179"/>
      <c r="H5" s="2179"/>
    </row>
    <row r="7" spans="2:19" ht="17.25" x14ac:dyDescent="0.25">
      <c r="B7" s="1157" t="s">
        <v>1037</v>
      </c>
      <c r="C7" s="1147" t="s">
        <v>1101</v>
      </c>
      <c r="D7" s="1147" t="s">
        <v>1102</v>
      </c>
      <c r="E7" s="1147" t="s">
        <v>1103</v>
      </c>
      <c r="F7" s="1147" t="s">
        <v>1104</v>
      </c>
      <c r="G7" s="1147" t="s">
        <v>1105</v>
      </c>
      <c r="H7" s="1147" t="s">
        <v>1106</v>
      </c>
      <c r="J7" s="638"/>
      <c r="K7" s="639"/>
      <c r="L7" s="639"/>
      <c r="M7" s="639"/>
      <c r="N7" s="639"/>
      <c r="O7" s="638"/>
      <c r="P7" s="638"/>
      <c r="Q7" s="638"/>
      <c r="R7" s="638"/>
    </row>
    <row r="8" spans="2:19" ht="18" customHeight="1" x14ac:dyDescent="0.25">
      <c r="B8" s="1134" t="s">
        <v>985</v>
      </c>
      <c r="C8" s="1138">
        <v>1253902.5393000001</v>
      </c>
      <c r="D8" s="1138">
        <v>1368239.896347</v>
      </c>
      <c r="E8" s="1138">
        <v>1552603.312495</v>
      </c>
      <c r="F8" s="1138">
        <v>1673176.4782469999</v>
      </c>
      <c r="G8" s="1138">
        <v>1600530.0840690001</v>
      </c>
      <c r="H8" s="1138">
        <v>1667727.932583</v>
      </c>
      <c r="J8" s="639"/>
      <c r="K8" s="638"/>
      <c r="L8" s="638"/>
      <c r="M8" s="638"/>
      <c r="N8" s="638"/>
      <c r="O8" s="638"/>
      <c r="P8" s="638"/>
      <c r="Q8" s="638"/>
      <c r="R8" s="638"/>
      <c r="S8" s="1029"/>
    </row>
    <row r="9" spans="2:19" ht="18" customHeight="1" x14ac:dyDescent="0.25">
      <c r="B9" s="1134" t="s">
        <v>986</v>
      </c>
      <c r="C9" s="1138">
        <v>448463</v>
      </c>
      <c r="D9" s="1138">
        <v>359457.26095999999</v>
      </c>
      <c r="E9" s="1138">
        <v>359538.01309600001</v>
      </c>
      <c r="F9" s="1138">
        <v>361019.17860699998</v>
      </c>
      <c r="G9" s="1138">
        <v>315116.83126399998</v>
      </c>
      <c r="H9" s="1138">
        <v>285628.32705799997</v>
      </c>
      <c r="J9" s="639"/>
      <c r="K9" s="638"/>
      <c r="L9" s="638"/>
      <c r="M9" s="638"/>
      <c r="N9" s="638"/>
      <c r="O9" s="638"/>
      <c r="P9" s="638"/>
      <c r="Q9" s="638"/>
      <c r="R9" s="638"/>
      <c r="S9" s="1029"/>
    </row>
    <row r="10" spans="2:19" ht="18" customHeight="1" x14ac:dyDescent="0.25">
      <c r="B10" s="1134" t="s">
        <v>987</v>
      </c>
      <c r="C10" s="1138">
        <v>331291.51714999997</v>
      </c>
      <c r="D10" s="1138">
        <v>326219.71023500001</v>
      </c>
      <c r="E10" s="1138">
        <v>342455.62884100003</v>
      </c>
      <c r="F10" s="1138">
        <v>351881.968482</v>
      </c>
      <c r="G10" s="1138">
        <v>323126.22619399999</v>
      </c>
      <c r="H10" s="1138">
        <v>297633.94464999996</v>
      </c>
      <c r="J10" s="639"/>
      <c r="K10" s="638"/>
      <c r="L10" s="638"/>
      <c r="M10" s="638"/>
      <c r="N10" s="638"/>
      <c r="O10" s="638"/>
      <c r="P10" s="638"/>
      <c r="Q10" s="638"/>
      <c r="R10" s="638"/>
      <c r="S10" s="1029"/>
    </row>
    <row r="11" spans="2:19" ht="18" customHeight="1" x14ac:dyDescent="0.25">
      <c r="B11" s="1134" t="s">
        <v>991</v>
      </c>
      <c r="C11" s="1138">
        <v>112992.898126</v>
      </c>
      <c r="D11" s="1138">
        <v>117212.0552</v>
      </c>
      <c r="E11" s="1138">
        <v>126541.87111399999</v>
      </c>
      <c r="F11" s="1138">
        <v>140832</v>
      </c>
      <c r="G11" s="1138">
        <v>134391</v>
      </c>
      <c r="H11" s="1138">
        <v>142467.70000000001</v>
      </c>
      <c r="J11" s="639"/>
      <c r="K11" s="638"/>
      <c r="L11" s="638"/>
      <c r="M11" s="638"/>
      <c r="N11" s="638"/>
      <c r="O11" s="638"/>
      <c r="P11" s="638"/>
      <c r="Q11" s="638"/>
      <c r="R11" s="638"/>
      <c r="S11" s="1029"/>
    </row>
    <row r="12" spans="2:19" ht="18" customHeight="1" x14ac:dyDescent="0.25">
      <c r="B12" s="1158" t="s">
        <v>989</v>
      </c>
      <c r="C12" s="1159">
        <v>31094</v>
      </c>
      <c r="D12" s="1159">
        <v>30671.309526000001</v>
      </c>
      <c r="E12" s="1159">
        <v>0</v>
      </c>
      <c r="F12" s="1159">
        <v>0</v>
      </c>
      <c r="G12" s="1159">
        <v>0</v>
      </c>
      <c r="H12" s="1159">
        <v>0</v>
      </c>
      <c r="J12" s="639"/>
      <c r="K12" s="638"/>
      <c r="L12" s="638"/>
      <c r="M12" s="638"/>
      <c r="N12" s="638"/>
      <c r="O12" s="638"/>
      <c r="P12" s="638"/>
      <c r="Q12" s="638"/>
      <c r="R12" s="638"/>
    </row>
    <row r="13" spans="2:19" ht="18" customHeight="1" x14ac:dyDescent="0.25">
      <c r="B13" s="1153" t="s">
        <v>8</v>
      </c>
      <c r="C13" s="1128">
        <v>2177743.9545760001</v>
      </c>
      <c r="D13" s="1128">
        <v>2201800.232268</v>
      </c>
      <c r="E13" s="1128">
        <v>2381138.8255460002</v>
      </c>
      <c r="F13" s="1128">
        <v>2526909.6253359998</v>
      </c>
      <c r="G13" s="1128">
        <v>2373164.1415269999</v>
      </c>
      <c r="H13" s="1128">
        <f>SUM(H8:H12)</f>
        <v>2393457.9042910002</v>
      </c>
      <c r="J13" s="639"/>
      <c r="K13" s="638"/>
    </row>
    <row r="14" spans="2:19" ht="25.5" customHeight="1" x14ac:dyDescent="0.2">
      <c r="B14" s="2225" t="s">
        <v>1107</v>
      </c>
      <c r="C14" s="2225"/>
      <c r="D14" s="2225"/>
      <c r="E14" s="2225"/>
      <c r="F14" s="2225"/>
      <c r="G14" s="2225"/>
      <c r="H14" s="2225"/>
    </row>
    <row r="15" spans="2:19" ht="14.25" customHeight="1" x14ac:dyDescent="0.2">
      <c r="B15" s="2226" t="s">
        <v>1108</v>
      </c>
      <c r="C15" s="2226"/>
      <c r="D15" s="2226"/>
      <c r="E15" s="2226"/>
      <c r="F15" s="2226"/>
      <c r="G15" s="2226"/>
      <c r="H15" s="2226"/>
    </row>
    <row r="16" spans="2:19" ht="14.25" customHeight="1" x14ac:dyDescent="0.2">
      <c r="B16" s="2223" t="s">
        <v>995</v>
      </c>
      <c r="C16" s="2223"/>
      <c r="D16" s="2223"/>
      <c r="E16" s="2223"/>
      <c r="F16" s="2223"/>
      <c r="G16" s="2223"/>
      <c r="H16" s="2223"/>
    </row>
    <row r="19" spans="2:12" ht="15.75" x14ac:dyDescent="0.25">
      <c r="C19" s="638"/>
      <c r="D19" s="638"/>
      <c r="E19" s="638"/>
      <c r="F19" s="638"/>
      <c r="G19" s="638"/>
      <c r="H19" s="638"/>
      <c r="I19" s="638"/>
      <c r="J19" s="638"/>
    </row>
    <row r="20" spans="2:12" ht="15.75" x14ac:dyDescent="0.25">
      <c r="C20" s="1160"/>
      <c r="D20" s="1160"/>
      <c r="E20" s="638"/>
      <c r="F20" s="638"/>
      <c r="G20" s="638"/>
      <c r="H20" s="638"/>
      <c r="I20" s="638"/>
      <c r="J20" s="638"/>
      <c r="K20" s="638"/>
      <c r="L20" s="638"/>
    </row>
    <row r="21" spans="2:12" ht="15.75" x14ac:dyDescent="0.25">
      <c r="E21" s="638"/>
      <c r="F21" s="638"/>
      <c r="G21" s="638"/>
      <c r="H21" s="638"/>
      <c r="I21" s="638"/>
      <c r="J21" s="638"/>
      <c r="K21" s="638"/>
      <c r="L21" s="638"/>
    </row>
    <row r="22" spans="2:12" ht="15.75" x14ac:dyDescent="0.25">
      <c r="B22" s="1161"/>
      <c r="D22" s="1029"/>
      <c r="E22" s="639"/>
      <c r="F22" s="639"/>
      <c r="G22" s="639"/>
      <c r="H22" s="1029"/>
      <c r="I22" s="638"/>
      <c r="J22" s="638"/>
      <c r="K22" s="638"/>
      <c r="L22" s="638"/>
    </row>
    <row r="23" spans="2:12" ht="15.75" x14ac:dyDescent="0.25">
      <c r="B23" s="1161"/>
      <c r="E23" s="638"/>
      <c r="F23" s="638"/>
      <c r="G23" s="638"/>
      <c r="H23" s="638"/>
      <c r="I23" s="638"/>
      <c r="J23" s="638"/>
      <c r="K23" s="638"/>
      <c r="L23" s="638"/>
    </row>
    <row r="24" spans="2:12" ht="15.75" x14ac:dyDescent="0.25">
      <c r="B24" s="1161"/>
      <c r="D24" s="1029"/>
      <c r="E24" s="638"/>
      <c r="F24" s="638"/>
      <c r="G24" s="638"/>
      <c r="H24" s="638"/>
      <c r="I24" s="638"/>
      <c r="J24" s="638"/>
      <c r="K24" s="638"/>
      <c r="L24" s="638"/>
    </row>
    <row r="25" spans="2:12" ht="15.75" x14ac:dyDescent="0.25">
      <c r="B25" s="1161"/>
      <c r="D25" s="639"/>
      <c r="E25" s="638"/>
      <c r="F25" s="638"/>
      <c r="G25" s="638"/>
      <c r="H25" s="638"/>
      <c r="I25" s="638"/>
      <c r="J25" s="638"/>
      <c r="K25" s="638"/>
      <c r="L25" s="638"/>
    </row>
    <row r="26" spans="2:12" ht="15.75" x14ac:dyDescent="0.25">
      <c r="B26" s="1161"/>
      <c r="D26" s="639"/>
      <c r="E26" s="638"/>
      <c r="F26" s="638"/>
      <c r="G26" s="638"/>
      <c r="H26" s="638"/>
      <c r="I26" s="638"/>
      <c r="J26" s="638"/>
      <c r="K26" s="638"/>
      <c r="L26" s="638"/>
    </row>
    <row r="27" spans="2:12" ht="15.75" x14ac:dyDescent="0.25">
      <c r="D27" s="639"/>
      <c r="E27" s="638"/>
      <c r="F27" s="638"/>
      <c r="G27" s="638"/>
      <c r="H27" s="638"/>
      <c r="I27" s="638"/>
      <c r="J27" s="638"/>
      <c r="K27" s="638"/>
      <c r="L27" s="638"/>
    </row>
    <row r="28" spans="2:12" ht="15.75" x14ac:dyDescent="0.25">
      <c r="D28" s="1029"/>
      <c r="E28" s="638"/>
      <c r="F28" s="638"/>
      <c r="G28" s="638"/>
      <c r="H28" s="638"/>
      <c r="I28" s="638"/>
      <c r="J28" s="638"/>
      <c r="K28" s="638"/>
      <c r="L28" s="638"/>
    </row>
    <row r="29" spans="2:12" ht="15.75" x14ac:dyDescent="0.25">
      <c r="E29" s="638"/>
      <c r="F29" s="638"/>
      <c r="G29" s="638"/>
      <c r="H29" s="638"/>
      <c r="I29" s="638"/>
      <c r="J29" s="638"/>
      <c r="K29" s="638"/>
      <c r="L29" s="638"/>
    </row>
  </sheetData>
  <mergeCells count="7">
    <mergeCell ref="B16:H16"/>
    <mergeCell ref="B2:H2"/>
    <mergeCell ref="B3:H3"/>
    <mergeCell ref="B4:H4"/>
    <mergeCell ref="B5:H5"/>
    <mergeCell ref="B14:H14"/>
    <mergeCell ref="B15:H15"/>
  </mergeCells>
  <hyperlinks>
    <hyperlink ref="J2" location="'Capítulo II'!A1" display="Volver" xr:uid="{0E264D17-A569-482B-99E7-199519A9D23F}"/>
  </hyperlinks>
  <pageMargins left="0.7" right="0.7" top="0.75" bottom="0.75" header="0.3" footer="0.3"/>
  <pageSetup paperSize="14"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88D3C-B105-434B-953F-E46E05292562}">
  <sheetPr>
    <tabColor theme="0" tint="-0.499984740745262"/>
    <pageSetUpPr fitToPage="1"/>
  </sheetPr>
  <dimension ref="B1:O36"/>
  <sheetViews>
    <sheetView showGridLines="0" zoomScale="90" zoomScaleNormal="90" workbookViewId="0"/>
  </sheetViews>
  <sheetFormatPr baseColWidth="10" defaultRowHeight="15" x14ac:dyDescent="0.2"/>
  <cols>
    <col min="1" max="1" width="18.5703125" style="1017" customWidth="1"/>
    <col min="2" max="2" width="21" style="1017" customWidth="1"/>
    <col min="3" max="3" width="19.85546875" style="1017" customWidth="1"/>
    <col min="4" max="4" width="19.28515625" style="1017" customWidth="1"/>
    <col min="5" max="5" width="21" style="1017" customWidth="1"/>
    <col min="6" max="6" width="22.5703125" style="1017" customWidth="1"/>
    <col min="7" max="7" width="18.28515625" style="1017" bestFit="1" customWidth="1"/>
    <col min="8" max="8" width="16.7109375" style="1017" bestFit="1" customWidth="1"/>
    <col min="9" max="9" width="16.28515625" style="1017" customWidth="1"/>
    <col min="10" max="10" width="3.85546875" style="1017" bestFit="1" customWidth="1"/>
    <col min="11" max="11" width="10.5703125" style="1017" bestFit="1" customWidth="1"/>
    <col min="12" max="12" width="2.5703125" style="1017" bestFit="1" customWidth="1"/>
    <col min="13" max="13" width="4.5703125" style="1017" bestFit="1" customWidth="1"/>
    <col min="14" max="14" width="3.85546875" style="1017" bestFit="1" customWidth="1"/>
    <col min="15" max="15" width="12.140625" style="1017" bestFit="1" customWidth="1"/>
    <col min="16" max="16" width="26.7109375" style="1017" bestFit="1" customWidth="1"/>
    <col min="17" max="17" width="12.5703125" style="1017" bestFit="1" customWidth="1"/>
    <col min="18" max="18" width="12.140625" style="1017" bestFit="1" customWidth="1"/>
    <col min="19" max="16384" width="11.42578125" style="1017"/>
  </cols>
  <sheetData>
    <row r="1" spans="2:15" ht="42.95" customHeight="1" x14ac:dyDescent="0.2">
      <c r="I1" s="3"/>
    </row>
    <row r="2" spans="2:15" ht="18" x14ac:dyDescent="0.25">
      <c r="B2" s="2227" t="s">
        <v>1109</v>
      </c>
      <c r="C2" s="2227"/>
      <c r="D2" s="2227"/>
      <c r="E2" s="2227"/>
      <c r="F2" s="2227"/>
      <c r="G2" s="2227"/>
      <c r="H2" s="2227"/>
      <c r="I2" s="1943" t="s">
        <v>751</v>
      </c>
    </row>
    <row r="3" spans="2:15" ht="15.75" x14ac:dyDescent="0.25">
      <c r="B3" s="2208" t="s">
        <v>1110</v>
      </c>
      <c r="C3" s="2208"/>
      <c r="D3" s="2208"/>
      <c r="E3" s="2208"/>
      <c r="F3" s="2208"/>
      <c r="G3" s="2208"/>
      <c r="H3" s="2208"/>
    </row>
    <row r="4" spans="2:15" ht="15.75" x14ac:dyDescent="0.25">
      <c r="B4" s="2224" t="s">
        <v>1080</v>
      </c>
      <c r="C4" s="2224"/>
      <c r="D4" s="2224"/>
      <c r="E4" s="2224"/>
      <c r="F4" s="2224"/>
      <c r="G4" s="2224"/>
      <c r="H4" s="2224"/>
    </row>
    <row r="5" spans="2:15" ht="16.5" thickBot="1" x14ac:dyDescent="0.3">
      <c r="B5" s="2228" t="s">
        <v>962</v>
      </c>
      <c r="C5" s="2229"/>
      <c r="D5" s="2229"/>
      <c r="E5" s="2229"/>
      <c r="F5" s="2229"/>
      <c r="G5" s="2229"/>
      <c r="H5" s="2229"/>
      <c r="I5" s="638"/>
    </row>
    <row r="6" spans="2:15" ht="15.75" x14ac:dyDescent="0.25">
      <c r="B6" s="2224"/>
      <c r="C6" s="2224"/>
      <c r="D6" s="2224"/>
      <c r="E6" s="2224"/>
      <c r="F6" s="2224"/>
      <c r="G6" s="2224"/>
      <c r="H6" s="2224"/>
      <c r="I6" s="638"/>
    </row>
    <row r="7" spans="2:15" ht="15.75" x14ac:dyDescent="0.25">
      <c r="B7" s="2230" t="s">
        <v>1037</v>
      </c>
      <c r="C7" s="1162" t="s">
        <v>1076</v>
      </c>
      <c r="D7" s="1162"/>
      <c r="E7" s="1162" t="s">
        <v>1077</v>
      </c>
      <c r="F7" s="1162"/>
      <c r="G7" s="2231" t="s">
        <v>1111</v>
      </c>
      <c r="H7" s="2232"/>
      <c r="I7" s="638"/>
    </row>
    <row r="8" spans="2:15" ht="15.75" x14ac:dyDescent="0.25">
      <c r="B8" s="2230"/>
      <c r="C8" s="1109" t="s">
        <v>1039</v>
      </c>
      <c r="D8" s="1109" t="s">
        <v>1040</v>
      </c>
      <c r="E8" s="1109" t="s">
        <v>1039</v>
      </c>
      <c r="F8" s="1109" t="s">
        <v>1040</v>
      </c>
      <c r="G8" s="1109" t="s">
        <v>1039</v>
      </c>
      <c r="H8" s="1163" t="s">
        <v>1040</v>
      </c>
      <c r="I8" s="638"/>
      <c r="J8" s="638"/>
      <c r="K8" s="638"/>
      <c r="L8" s="638"/>
      <c r="M8" s="638"/>
      <c r="N8" s="638"/>
      <c r="O8" s="638"/>
    </row>
    <row r="9" spans="2:15" ht="15.75" x14ac:dyDescent="0.25">
      <c r="B9" s="1164" t="s">
        <v>985</v>
      </c>
      <c r="C9" s="1039">
        <v>1557633.4906850001</v>
      </c>
      <c r="D9" s="1039">
        <v>88344.172355999995</v>
      </c>
      <c r="E9" s="1039">
        <v>21563.383493000001</v>
      </c>
      <c r="F9" s="1039">
        <v>186.88604900000001</v>
      </c>
      <c r="G9" s="1165">
        <v>1579196.874178</v>
      </c>
      <c r="H9" s="1165">
        <v>88531.058404999989</v>
      </c>
      <c r="I9" s="1029"/>
      <c r="J9" s="638"/>
      <c r="K9" s="639"/>
      <c r="L9" s="638"/>
      <c r="M9" s="638"/>
      <c r="N9" s="638"/>
      <c r="O9" s="638"/>
    </row>
    <row r="10" spans="2:15" ht="15.75" x14ac:dyDescent="0.25">
      <c r="B10" s="1164" t="s">
        <v>986</v>
      </c>
      <c r="C10" s="1039">
        <v>210164.716491</v>
      </c>
      <c r="D10" s="1039">
        <v>74073.760622999995</v>
      </c>
      <c r="E10" s="1039">
        <v>1389.8499440000001</v>
      </c>
      <c r="F10" s="1039">
        <v>0</v>
      </c>
      <c r="G10" s="1165">
        <v>211554.56643499999</v>
      </c>
      <c r="H10" s="1165">
        <v>74073.760622999995</v>
      </c>
      <c r="I10" s="1029"/>
      <c r="J10" s="638"/>
      <c r="K10" s="639"/>
      <c r="L10" s="638"/>
      <c r="M10" s="638"/>
      <c r="N10" s="638"/>
      <c r="O10" s="638"/>
    </row>
    <row r="11" spans="2:15" ht="15.75" x14ac:dyDescent="0.25">
      <c r="B11" s="1164" t="s">
        <v>987</v>
      </c>
      <c r="C11" s="1039">
        <v>123061.284932</v>
      </c>
      <c r="D11" s="1039">
        <v>172601.673087</v>
      </c>
      <c r="E11" s="1039">
        <v>1895.933841</v>
      </c>
      <c r="F11" s="1039">
        <v>75.052790000000002</v>
      </c>
      <c r="G11" s="1165">
        <v>124957.218773</v>
      </c>
      <c r="H11" s="1165">
        <v>172676.72587699999</v>
      </c>
      <c r="I11" s="1029"/>
      <c r="J11" s="638"/>
      <c r="K11" s="639"/>
      <c r="L11" s="638"/>
      <c r="M11" s="638"/>
      <c r="N11" s="638"/>
      <c r="O11" s="638"/>
    </row>
    <row r="12" spans="2:15" ht="15.75" x14ac:dyDescent="0.25">
      <c r="B12" s="1164" t="s">
        <v>988</v>
      </c>
      <c r="C12" s="1039">
        <v>92597</v>
      </c>
      <c r="D12" s="1039">
        <v>49795.7</v>
      </c>
      <c r="E12" s="1039">
        <v>75</v>
      </c>
      <c r="F12" s="1039">
        <v>0</v>
      </c>
      <c r="G12" s="1165">
        <v>92672</v>
      </c>
      <c r="H12" s="1165">
        <v>49795.7</v>
      </c>
      <c r="I12" s="1029"/>
      <c r="J12" s="638"/>
      <c r="K12" s="639"/>
      <c r="L12" s="638"/>
      <c r="M12" s="638"/>
      <c r="N12" s="638"/>
      <c r="O12" s="638"/>
    </row>
    <row r="13" spans="2:15" ht="15.75" x14ac:dyDescent="0.25">
      <c r="B13" s="1166" t="s">
        <v>105</v>
      </c>
      <c r="C13" s="1064">
        <v>1983456.4921080002</v>
      </c>
      <c r="D13" s="1064">
        <v>384815.30606599996</v>
      </c>
      <c r="E13" s="1064">
        <v>24924.167278000001</v>
      </c>
      <c r="F13" s="1064">
        <v>261.93883900000003</v>
      </c>
      <c r="G13" s="1064">
        <v>2008380.6593859999</v>
      </c>
      <c r="H13" s="1064">
        <v>385077.24490500003</v>
      </c>
      <c r="I13" s="1029"/>
      <c r="J13" s="638"/>
      <c r="K13" s="639"/>
      <c r="L13" s="638"/>
      <c r="M13" s="638"/>
      <c r="N13" s="638"/>
      <c r="O13" s="638"/>
    </row>
    <row r="14" spans="2:15" ht="29.25" customHeight="1" x14ac:dyDescent="0.25">
      <c r="B14" s="2217" t="s">
        <v>1112</v>
      </c>
      <c r="C14" s="2217"/>
      <c r="D14" s="2217"/>
      <c r="E14" s="2217"/>
      <c r="F14" s="2217"/>
      <c r="G14" s="2217"/>
      <c r="H14" s="2217"/>
      <c r="J14" s="638"/>
      <c r="K14" s="639"/>
      <c r="L14" s="638"/>
      <c r="M14" s="638"/>
      <c r="N14" s="638"/>
      <c r="O14" s="638"/>
    </row>
    <row r="15" spans="2:15" ht="15.75" x14ac:dyDescent="0.25">
      <c r="B15" s="1013"/>
      <c r="I15" s="638"/>
      <c r="J15" s="638"/>
      <c r="K15" s="638"/>
      <c r="L15" s="638"/>
      <c r="M15" s="638"/>
      <c r="N15" s="638"/>
      <c r="O15" s="638"/>
    </row>
    <row r="16" spans="2:15" ht="15.75" x14ac:dyDescent="0.25">
      <c r="D16" s="1160"/>
      <c r="E16" s="1160"/>
      <c r="F16" s="1160"/>
      <c r="G16" s="1160"/>
      <c r="H16" s="638"/>
      <c r="I16" s="638"/>
    </row>
    <row r="17" spans="2:9" ht="15.75" x14ac:dyDescent="0.25">
      <c r="B17" s="638"/>
      <c r="C17" s="638"/>
      <c r="D17" s="638"/>
      <c r="E17" s="638"/>
      <c r="F17" s="639"/>
      <c r="G17" s="1160"/>
      <c r="H17" s="638"/>
      <c r="I17" s="639"/>
    </row>
    <row r="18" spans="2:9" ht="15.75" x14ac:dyDescent="0.25">
      <c r="B18" s="638"/>
      <c r="C18" s="638"/>
      <c r="D18" s="638"/>
      <c r="E18" s="638"/>
      <c r="F18" s="639"/>
      <c r="G18" s="1160"/>
      <c r="H18" s="638"/>
      <c r="I18" s="639"/>
    </row>
    <row r="19" spans="2:9" ht="15.75" x14ac:dyDescent="0.25">
      <c r="B19" s="639"/>
      <c r="C19" s="1029"/>
      <c r="D19" s="639"/>
      <c r="E19" s="639"/>
      <c r="F19" s="639"/>
      <c r="G19" s="1160"/>
      <c r="H19" s="638"/>
      <c r="I19" s="639"/>
    </row>
    <row r="20" spans="2:9" ht="15.75" x14ac:dyDescent="0.25">
      <c r="B20" s="638"/>
      <c r="C20" s="639"/>
      <c r="D20" s="639"/>
      <c r="E20" s="639"/>
      <c r="F20" s="639"/>
      <c r="G20" s="1160"/>
      <c r="H20" s="638"/>
      <c r="I20" s="639"/>
    </row>
    <row r="21" spans="2:9" ht="15.75" x14ac:dyDescent="0.25">
      <c r="B21" s="638"/>
      <c r="C21" s="638"/>
      <c r="D21" s="638"/>
      <c r="E21" s="638"/>
      <c r="F21" s="639"/>
      <c r="G21" s="1160"/>
      <c r="H21" s="638"/>
      <c r="I21" s="639"/>
    </row>
    <row r="22" spans="2:9" ht="15.75" x14ac:dyDescent="0.25">
      <c r="D22" s="638"/>
      <c r="E22" s="638"/>
      <c r="F22" s="639"/>
      <c r="G22" s="639"/>
      <c r="H22" s="638"/>
      <c r="I22" s="638"/>
    </row>
    <row r="23" spans="2:9" ht="15.75" x14ac:dyDescent="0.25">
      <c r="C23" s="638"/>
      <c r="D23" s="638"/>
      <c r="E23" s="638"/>
      <c r="F23" s="638"/>
      <c r="G23" s="639"/>
      <c r="H23" s="638"/>
      <c r="I23" s="638"/>
    </row>
    <row r="24" spans="2:9" ht="15.75" x14ac:dyDescent="0.25">
      <c r="B24" s="638"/>
      <c r="C24" s="638"/>
      <c r="D24" s="638"/>
      <c r="E24" s="638"/>
      <c r="F24" s="638"/>
      <c r="G24" s="639"/>
      <c r="H24" s="638"/>
    </row>
    <row r="25" spans="2:9" ht="15.75" x14ac:dyDescent="0.25">
      <c r="B25" s="638"/>
      <c r="C25" s="638"/>
      <c r="D25" s="638"/>
      <c r="E25" s="638"/>
      <c r="F25" s="638"/>
      <c r="G25" s="638"/>
      <c r="I25" s="638"/>
    </row>
    <row r="26" spans="2:9" ht="15.75" x14ac:dyDescent="0.25">
      <c r="B26" s="638"/>
      <c r="D26" s="639"/>
      <c r="E26" s="639"/>
      <c r="F26" s="639"/>
      <c r="G26" s="639"/>
      <c r="H26" s="639"/>
    </row>
    <row r="27" spans="2:9" x14ac:dyDescent="0.2">
      <c r="D27" s="1029"/>
      <c r="E27" s="1029"/>
      <c r="F27" s="1029"/>
      <c r="G27" s="1029"/>
      <c r="H27" s="1029"/>
    </row>
    <row r="28" spans="2:9" x14ac:dyDescent="0.2">
      <c r="F28" s="1029"/>
      <c r="G28" s="1029"/>
      <c r="H28" s="1029"/>
    </row>
    <row r="29" spans="2:9" ht="15.75" x14ac:dyDescent="0.25">
      <c r="C29" s="639"/>
      <c r="D29" s="639"/>
      <c r="E29" s="639"/>
      <c r="F29" s="639"/>
      <c r="G29" s="1029"/>
    </row>
    <row r="30" spans="2:9" ht="15.75" x14ac:dyDescent="0.25">
      <c r="C30" s="638"/>
      <c r="E30" s="639"/>
      <c r="F30" s="639"/>
      <c r="G30" s="639"/>
      <c r="H30" s="1029"/>
      <c r="I30" s="639"/>
    </row>
    <row r="31" spans="2:9" ht="15.75" x14ac:dyDescent="0.25">
      <c r="C31" s="638"/>
      <c r="E31" s="639"/>
      <c r="G31" s="639"/>
      <c r="I31" s="639"/>
    </row>
    <row r="32" spans="2:9" ht="15.75" x14ac:dyDescent="0.25">
      <c r="C32" s="638"/>
      <c r="D32" s="638"/>
      <c r="E32" s="638"/>
      <c r="F32" s="638"/>
      <c r="G32" s="638"/>
    </row>
    <row r="33" spans="3:7" ht="15.75" x14ac:dyDescent="0.25">
      <c r="C33" s="638"/>
      <c r="D33" s="638"/>
      <c r="E33" s="638"/>
      <c r="F33" s="638"/>
      <c r="G33" s="638"/>
    </row>
    <row r="34" spans="3:7" ht="15.75" x14ac:dyDescent="0.25">
      <c r="C34" s="638"/>
      <c r="D34" s="638"/>
      <c r="E34" s="638"/>
      <c r="F34" s="638"/>
      <c r="G34" s="638"/>
    </row>
    <row r="35" spans="3:7" ht="15.75" x14ac:dyDescent="0.25">
      <c r="C35" s="638"/>
      <c r="D35" s="638"/>
      <c r="E35" s="638"/>
      <c r="F35" s="638"/>
      <c r="G35" s="638"/>
    </row>
    <row r="36" spans="3:7" ht="15.75" x14ac:dyDescent="0.25">
      <c r="C36" s="638"/>
      <c r="D36" s="638"/>
      <c r="E36" s="638"/>
      <c r="F36" s="638"/>
      <c r="G36" s="638"/>
    </row>
  </sheetData>
  <mergeCells count="8">
    <mergeCell ref="B14:H14"/>
    <mergeCell ref="B2:H2"/>
    <mergeCell ref="B3:H3"/>
    <mergeCell ref="B4:H4"/>
    <mergeCell ref="B5:H5"/>
    <mergeCell ref="B6:H6"/>
    <mergeCell ref="B7:B8"/>
    <mergeCell ref="G7:H7"/>
  </mergeCells>
  <hyperlinks>
    <hyperlink ref="I2" location="'Capítulo II'!A1" display="Volver" xr:uid="{EBA2F54E-AC64-4F42-9CAA-35AAFB1AD373}"/>
  </hyperlinks>
  <pageMargins left="0.7" right="0.7" top="0.75" bottom="0.75" header="0.3" footer="0.3"/>
  <pageSetup paperSize="14" scale="85" fitToHeight="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030CA-4118-414E-B3B2-A3C125A2845A}">
  <sheetPr>
    <tabColor theme="0" tint="-0.499984740745262"/>
    <pageSetUpPr fitToPage="1"/>
  </sheetPr>
  <dimension ref="A1:K41"/>
  <sheetViews>
    <sheetView showGridLines="0" zoomScale="90" zoomScaleNormal="90" workbookViewId="0"/>
  </sheetViews>
  <sheetFormatPr baseColWidth="10" defaultRowHeight="15" x14ac:dyDescent="0.25"/>
  <cols>
    <col min="1" max="1" width="18.140625" style="638" customWidth="1"/>
    <col min="2" max="2" width="26.28515625" style="638" customWidth="1"/>
    <col min="3" max="5" width="23.5703125" style="638" customWidth="1"/>
    <col min="6" max="6" width="16.5703125" style="638" bestFit="1" customWidth="1"/>
    <col min="7" max="16384" width="11.42578125" style="638"/>
  </cols>
  <sheetData>
    <row r="1" spans="2:11" ht="42.95" customHeight="1" x14ac:dyDescent="0.25">
      <c r="F1" s="3"/>
    </row>
    <row r="2" spans="2:11" ht="18" x14ac:dyDescent="0.25">
      <c r="B2" s="2185" t="s">
        <v>1113</v>
      </c>
      <c r="C2" s="2185"/>
      <c r="D2" s="2185"/>
      <c r="E2" s="2185"/>
      <c r="F2" s="1943" t="s">
        <v>751</v>
      </c>
      <c r="G2" s="1071"/>
      <c r="H2" s="1071"/>
      <c r="I2" s="1071"/>
      <c r="J2" s="1071"/>
    </row>
    <row r="3" spans="2:11" ht="33" customHeight="1" x14ac:dyDescent="0.25">
      <c r="B3" s="2191" t="s">
        <v>1114</v>
      </c>
      <c r="C3" s="2191"/>
      <c r="D3" s="2191"/>
      <c r="E3" s="2191"/>
      <c r="F3" s="1167"/>
      <c r="G3" s="1167"/>
      <c r="H3" s="1167"/>
      <c r="I3" s="1167"/>
      <c r="J3" s="1167"/>
    </row>
    <row r="4" spans="2:11" ht="15.75" x14ac:dyDescent="0.25">
      <c r="B4" s="2224" t="s">
        <v>1115</v>
      </c>
      <c r="C4" s="2224"/>
      <c r="D4" s="2224"/>
      <c r="E4" s="2224"/>
      <c r="F4" s="1017"/>
      <c r="G4" s="1017"/>
      <c r="H4" s="1017"/>
      <c r="I4" s="1017"/>
      <c r="J4" s="1017"/>
    </row>
    <row r="5" spans="2:11" ht="22.5" customHeight="1" thickBot="1" x14ac:dyDescent="0.3">
      <c r="B5" s="2184">
        <v>2021</v>
      </c>
      <c r="C5" s="2184"/>
      <c r="D5" s="2184"/>
      <c r="E5" s="2184"/>
      <c r="F5" s="1017"/>
      <c r="G5" s="1017"/>
      <c r="H5" s="1017"/>
      <c r="I5" s="1017"/>
      <c r="J5" s="1017"/>
    </row>
    <row r="6" spans="2:11" ht="15.75" x14ac:dyDescent="0.25">
      <c r="B6" s="1017"/>
      <c r="C6" s="1017"/>
      <c r="D6" s="1017"/>
      <c r="E6" s="1017"/>
      <c r="F6" s="1017"/>
      <c r="G6" s="1017"/>
      <c r="H6" s="1017"/>
      <c r="I6" s="1017"/>
      <c r="J6" s="1017"/>
    </row>
    <row r="7" spans="2:11" ht="17.25" customHeight="1" x14ac:dyDescent="0.25">
      <c r="B7" s="1168" t="s">
        <v>1037</v>
      </c>
      <c r="C7" s="1169" t="s">
        <v>1116</v>
      </c>
      <c r="D7" s="1169" t="s">
        <v>1117</v>
      </c>
      <c r="E7" s="1169" t="s">
        <v>8</v>
      </c>
      <c r="F7" s="1001"/>
    </row>
    <row r="8" spans="2:11" ht="17.25" customHeight="1" x14ac:dyDescent="0.25">
      <c r="B8" s="1083" t="s">
        <v>985</v>
      </c>
      <c r="C8" s="1170">
        <v>1.3893784926494091E-2</v>
      </c>
      <c r="D8" s="1170">
        <v>1.2763457637352385E-2</v>
      </c>
      <c r="E8" s="1171">
        <v>1.3835563165960867E-2</v>
      </c>
      <c r="F8" s="1172"/>
    </row>
    <row r="9" spans="2:11" ht="17.25" customHeight="1" x14ac:dyDescent="0.25">
      <c r="B9" s="1083" t="s">
        <v>986</v>
      </c>
      <c r="C9" s="1170">
        <v>2.17483416854382E-2</v>
      </c>
      <c r="D9" s="1170">
        <v>1.6538836840009102E-2</v>
      </c>
      <c r="E9" s="1171">
        <v>2.0266955543793101E-2</v>
      </c>
      <c r="F9" s="1172"/>
    </row>
    <row r="10" spans="2:11" ht="17.25" customHeight="1" x14ac:dyDescent="0.25">
      <c r="B10" s="1083" t="s">
        <v>987</v>
      </c>
      <c r="C10" s="1170">
        <v>1.7493357702741422E-2</v>
      </c>
      <c r="D10" s="1170">
        <v>1.5456779072729391E-2</v>
      </c>
      <c r="E10" s="1171">
        <v>1.6241932273799709E-2</v>
      </c>
      <c r="F10" s="1172"/>
    </row>
    <row r="11" spans="2:11" ht="17.25" customHeight="1" x14ac:dyDescent="0.25">
      <c r="B11" s="1083" t="s">
        <v>988</v>
      </c>
      <c r="C11" s="1170">
        <v>1.8016485672783383E-2</v>
      </c>
      <c r="D11" s="1170">
        <v>1.3813530460139004E-2</v>
      </c>
      <c r="E11" s="1171">
        <v>1.6432554054604837E-2</v>
      </c>
      <c r="F11" s="1172"/>
    </row>
    <row r="12" spans="2:11" ht="17.25" customHeight="1" x14ac:dyDescent="0.25">
      <c r="B12" s="1173" t="s">
        <v>1118</v>
      </c>
      <c r="C12" s="1174">
        <v>1.5000833333333331E-2</v>
      </c>
      <c r="D12" s="1174">
        <v>1.4760833333333332E-2</v>
      </c>
      <c r="E12" s="1174">
        <v>1.4960833333333335E-2</v>
      </c>
      <c r="F12" s="1172"/>
    </row>
    <row r="13" spans="2:11" s="1001" customFormat="1" ht="17.25" customHeight="1" x14ac:dyDescent="0.25">
      <c r="B13" s="1059" t="s">
        <v>1119</v>
      </c>
      <c r="C13" s="1175"/>
      <c r="D13" s="1175"/>
      <c r="E13" s="1175"/>
      <c r="G13" s="638"/>
      <c r="H13" s="638"/>
      <c r="I13" s="638"/>
      <c r="J13" s="638"/>
      <c r="K13" s="638"/>
    </row>
    <row r="14" spans="2:11" ht="15.75" x14ac:dyDescent="0.25">
      <c r="F14" s="1001"/>
      <c r="G14" s="1017"/>
      <c r="H14" s="1017"/>
      <c r="I14" s="1017"/>
      <c r="J14" s="1017"/>
    </row>
    <row r="15" spans="2:11" ht="15.75" x14ac:dyDescent="0.25">
      <c r="G15" s="1017"/>
      <c r="H15" s="1017"/>
      <c r="I15" s="1017"/>
      <c r="J15" s="1017"/>
    </row>
    <row r="16" spans="2:11" x14ac:dyDescent="0.25">
      <c r="B16" s="1175"/>
      <c r="C16" s="1175"/>
      <c r="D16" s="1175"/>
      <c r="E16" s="1175"/>
      <c r="F16" s="1175"/>
      <c r="G16" s="1001"/>
      <c r="H16" s="1001"/>
      <c r="I16" s="1001"/>
      <c r="J16" s="1001"/>
    </row>
    <row r="17" spans="1:10" ht="15.75" customHeight="1" x14ac:dyDescent="0.25">
      <c r="B17" s="1175"/>
      <c r="C17" s="1175"/>
      <c r="D17" s="1175"/>
      <c r="E17" s="1175"/>
      <c r="F17" s="1175"/>
      <c r="G17" s="1001"/>
      <c r="H17" s="1001"/>
      <c r="I17" s="1001"/>
      <c r="J17" s="1001"/>
    </row>
    <row r="18" spans="1:10" ht="16.5" customHeight="1" x14ac:dyDescent="0.25">
      <c r="G18" s="1001"/>
      <c r="H18" s="1001"/>
      <c r="I18" s="1001"/>
    </row>
    <row r="19" spans="1:10" ht="18" customHeight="1" x14ac:dyDescent="0.25">
      <c r="D19" s="1175"/>
      <c r="E19" s="1175"/>
      <c r="F19" s="1175"/>
      <c r="G19" s="1176"/>
      <c r="H19" s="1176"/>
      <c r="I19" s="1001"/>
    </row>
    <row r="20" spans="1:10" ht="15.75" customHeight="1" x14ac:dyDescent="0.25">
      <c r="D20" s="1175"/>
      <c r="E20" s="1175"/>
      <c r="F20" s="1175"/>
      <c r="G20" s="1176"/>
      <c r="H20" s="1176"/>
      <c r="I20" s="1001"/>
    </row>
    <row r="21" spans="1:10" ht="21.75" customHeight="1" x14ac:dyDescent="0.25">
      <c r="D21" s="1175"/>
      <c r="E21" s="1175"/>
      <c r="F21" s="1175"/>
      <c r="G21" s="1176"/>
      <c r="H21" s="1176"/>
      <c r="I21" s="1001"/>
    </row>
    <row r="22" spans="1:10" s="1178" customFormat="1" ht="15.75" customHeight="1" x14ac:dyDescent="0.25">
      <c r="A22" s="638"/>
      <c r="B22" s="638"/>
      <c r="C22" s="638"/>
      <c r="D22" s="1175"/>
      <c r="E22" s="1175"/>
      <c r="F22" s="1175"/>
      <c r="G22" s="1177"/>
      <c r="H22" s="1177"/>
    </row>
    <row r="23" spans="1:10" s="1178" customFormat="1" ht="15.75" x14ac:dyDescent="0.25">
      <c r="B23" s="638"/>
      <c r="C23" s="638"/>
      <c r="D23" s="1175"/>
      <c r="E23" s="1175"/>
      <c r="F23" s="1175"/>
      <c r="G23" s="1179"/>
      <c r="H23" s="1179"/>
      <c r="I23" s="1017"/>
    </row>
    <row r="24" spans="1:10" x14ac:dyDescent="0.25">
      <c r="D24" s="1175"/>
      <c r="E24" s="1175"/>
      <c r="F24" s="1175"/>
      <c r="G24" s="1176"/>
      <c r="H24" s="1176"/>
      <c r="I24" s="1001"/>
    </row>
    <row r="25" spans="1:10" x14ac:dyDescent="0.25">
      <c r="D25" s="1175"/>
      <c r="E25" s="1175"/>
      <c r="F25" s="1175"/>
      <c r="G25" s="1175"/>
      <c r="H25" s="1175"/>
    </row>
    <row r="26" spans="1:10" x14ac:dyDescent="0.25">
      <c r="D26" s="1175"/>
      <c r="E26" s="1175"/>
      <c r="F26" s="1175"/>
      <c r="G26" s="1175"/>
      <c r="H26" s="1175"/>
    </row>
    <row r="27" spans="1:10" x14ac:dyDescent="0.25">
      <c r="D27" s="1175"/>
      <c r="E27" s="1175"/>
      <c r="F27" s="1175"/>
      <c r="G27" s="1175"/>
      <c r="H27" s="1175"/>
    </row>
    <row r="28" spans="1:10" x14ac:dyDescent="0.25">
      <c r="D28" s="1175"/>
      <c r="E28" s="1175"/>
      <c r="F28" s="1175"/>
      <c r="G28" s="1175"/>
      <c r="H28" s="1175"/>
    </row>
    <row r="29" spans="1:10" x14ac:dyDescent="0.25">
      <c r="D29" s="1175"/>
      <c r="E29" s="1175"/>
      <c r="F29" s="1175"/>
      <c r="G29" s="1175"/>
      <c r="H29" s="1175"/>
    </row>
    <row r="30" spans="1:10" x14ac:dyDescent="0.25">
      <c r="D30" s="1175"/>
      <c r="E30" s="1175"/>
      <c r="F30" s="1175"/>
      <c r="G30" s="1175"/>
      <c r="H30" s="1175"/>
    </row>
    <row r="31" spans="1:10" x14ac:dyDescent="0.25">
      <c r="D31" s="1175"/>
      <c r="E31" s="1175"/>
      <c r="F31" s="1175"/>
      <c r="G31" s="1175"/>
      <c r="H31" s="1175"/>
    </row>
    <row r="32" spans="1:10" x14ac:dyDescent="0.25">
      <c r="E32" s="1175"/>
      <c r="F32" s="1175"/>
    </row>
    <row r="33" spans="5:6" x14ac:dyDescent="0.25">
      <c r="E33" s="1175"/>
      <c r="F33" s="1175"/>
    </row>
    <row r="34" spans="5:6" x14ac:dyDescent="0.25">
      <c r="E34" s="1175"/>
      <c r="F34" s="1175"/>
    </row>
    <row r="35" spans="5:6" x14ac:dyDescent="0.25">
      <c r="E35" s="1175"/>
      <c r="F35" s="1175"/>
    </row>
    <row r="36" spans="5:6" x14ac:dyDescent="0.25">
      <c r="E36" s="1175"/>
      <c r="F36" s="1175"/>
    </row>
    <row r="37" spans="5:6" x14ac:dyDescent="0.25">
      <c r="E37" s="1175"/>
      <c r="F37" s="1175"/>
    </row>
    <row r="38" spans="5:6" x14ac:dyDescent="0.25">
      <c r="F38" s="1175"/>
    </row>
    <row r="39" spans="5:6" x14ac:dyDescent="0.25">
      <c r="E39" s="1175"/>
      <c r="F39" s="1175"/>
    </row>
    <row r="40" spans="5:6" x14ac:dyDescent="0.25">
      <c r="E40" s="1175"/>
      <c r="F40" s="1175"/>
    </row>
    <row r="41" spans="5:6" x14ac:dyDescent="0.25">
      <c r="F41" s="1175"/>
    </row>
  </sheetData>
  <mergeCells count="4">
    <mergeCell ref="B2:E2"/>
    <mergeCell ref="B3:E3"/>
    <mergeCell ref="B4:E4"/>
    <mergeCell ref="B5:E5"/>
  </mergeCells>
  <hyperlinks>
    <hyperlink ref="F2" location="'Capítulo II'!A1" display="Volver" xr:uid="{D02525DF-F9F5-4A9F-98CE-4AFACAC212C7}"/>
  </hyperlinks>
  <printOptions horizontalCentered="1" verticalCentered="1"/>
  <pageMargins left="0.70866141732283472" right="0.70866141732283472" top="0.74803149606299213" bottom="0.74803149606299213" header="0.31496062992125984" footer="0.31496062992125984"/>
  <pageSetup paperSize="14" scale="61" fitToHeight="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5A6DD-D21C-47D8-B31D-FC0679EFCB2F}">
  <sheetPr>
    <tabColor theme="0" tint="-0.499984740745262"/>
  </sheetPr>
  <dimension ref="B1:Q39"/>
  <sheetViews>
    <sheetView showGridLines="0" zoomScale="90" zoomScaleNormal="90" workbookViewId="0"/>
  </sheetViews>
  <sheetFormatPr baseColWidth="10" defaultColWidth="10.28515625" defaultRowHeight="12.75" x14ac:dyDescent="0.2"/>
  <cols>
    <col min="1" max="1" width="19" style="1030" customWidth="1"/>
    <col min="2" max="2" width="35.7109375" style="1030" bestFit="1" customWidth="1"/>
    <col min="3" max="3" width="12.42578125" style="1030" customWidth="1"/>
    <col min="4" max="4" width="15.42578125" style="1030" bestFit="1" customWidth="1"/>
    <col min="5" max="5" width="11.85546875" style="1030" customWidth="1"/>
    <col min="6" max="6" width="15.42578125" style="1030" bestFit="1" customWidth="1"/>
    <col min="7" max="7" width="11" style="1030" bestFit="1" customWidth="1"/>
    <col min="8" max="8" width="15.85546875" style="1030" customWidth="1"/>
    <col min="9" max="9" width="11" style="1030" bestFit="1" customWidth="1"/>
    <col min="10" max="10" width="15.42578125" style="1030" bestFit="1" customWidth="1"/>
    <col min="11" max="11" width="11" style="1030" bestFit="1" customWidth="1"/>
    <col min="12" max="12" width="15.7109375" style="1030" customWidth="1"/>
    <col min="13" max="13" width="10.7109375" style="1030" bestFit="1" customWidth="1"/>
    <col min="14" max="14" width="15.42578125" style="1030" bestFit="1" customWidth="1"/>
    <col min="15" max="15" width="10.7109375" style="1030" bestFit="1" customWidth="1"/>
    <col min="16" max="16" width="14" style="1030" bestFit="1" customWidth="1"/>
    <col min="17" max="16384" width="10.28515625" style="1030"/>
  </cols>
  <sheetData>
    <row r="1" spans="2:17" ht="42.95" customHeight="1" x14ac:dyDescent="0.2">
      <c r="G1" s="3"/>
    </row>
    <row r="2" spans="2:17" ht="15" customHeight="1" x14ac:dyDescent="0.2">
      <c r="B2" s="2185" t="s">
        <v>1120</v>
      </c>
      <c r="C2" s="2185"/>
      <c r="D2" s="2185"/>
      <c r="E2" s="2185"/>
      <c r="F2" s="2185"/>
      <c r="G2" s="2185"/>
      <c r="H2" s="2185"/>
      <c r="I2" s="2185"/>
      <c r="J2" s="2185"/>
      <c r="K2" s="2185"/>
      <c r="L2" s="2185"/>
      <c r="M2" s="2185"/>
      <c r="N2" s="2185"/>
      <c r="O2" s="2185"/>
      <c r="P2" s="2185"/>
      <c r="Q2" s="1943" t="s">
        <v>751</v>
      </c>
    </row>
    <row r="3" spans="2:17" ht="32.25" customHeight="1" x14ac:dyDescent="0.25">
      <c r="B3" s="2191" t="s">
        <v>1121</v>
      </c>
      <c r="C3" s="2191"/>
      <c r="D3" s="2191"/>
      <c r="E3" s="2191"/>
      <c r="F3" s="2191"/>
      <c r="G3" s="2191"/>
      <c r="H3" s="2191"/>
      <c r="I3" s="2191"/>
      <c r="J3" s="2191"/>
      <c r="K3" s="2191"/>
      <c r="L3" s="2191"/>
      <c r="M3" s="2191"/>
      <c r="N3" s="2191"/>
      <c r="O3" s="2191"/>
      <c r="P3" s="2191"/>
    </row>
    <row r="4" spans="2:17" ht="15" customHeight="1" x14ac:dyDescent="0.25">
      <c r="B4" s="2234" t="s">
        <v>1122</v>
      </c>
      <c r="C4" s="2234"/>
      <c r="D4" s="2234"/>
      <c r="E4" s="2234"/>
      <c r="F4" s="2234"/>
      <c r="G4" s="2234"/>
      <c r="H4" s="2234"/>
      <c r="I4" s="2234"/>
      <c r="J4" s="2234"/>
      <c r="K4" s="2234"/>
      <c r="L4" s="2234"/>
      <c r="M4" s="2234"/>
      <c r="N4" s="2234"/>
      <c r="O4" s="2234"/>
      <c r="P4" s="2234"/>
    </row>
    <row r="5" spans="2:17" ht="15" customHeight="1" x14ac:dyDescent="0.25">
      <c r="B5" s="2191" t="s">
        <v>1123</v>
      </c>
      <c r="C5" s="2191"/>
      <c r="D5" s="2191"/>
      <c r="E5" s="2191"/>
      <c r="F5" s="2191"/>
      <c r="G5" s="2191"/>
      <c r="H5" s="2191"/>
      <c r="I5" s="2191"/>
      <c r="J5" s="2191"/>
      <c r="K5" s="2191"/>
      <c r="L5" s="2191"/>
      <c r="M5" s="2191"/>
      <c r="N5" s="2191"/>
      <c r="O5" s="2191"/>
      <c r="P5" s="2191"/>
    </row>
    <row r="6" spans="2:17" ht="15" customHeight="1" x14ac:dyDescent="0.2">
      <c r="F6" s="1180"/>
    </row>
    <row r="7" spans="2:17" ht="15" customHeight="1" x14ac:dyDescent="0.2">
      <c r="B7" s="2235" t="s">
        <v>1124</v>
      </c>
      <c r="C7" s="2233">
        <v>2015</v>
      </c>
      <c r="D7" s="2233"/>
      <c r="E7" s="2233">
        <v>2016</v>
      </c>
      <c r="F7" s="2233"/>
      <c r="G7" s="2233">
        <v>2017</v>
      </c>
      <c r="H7" s="2233"/>
      <c r="I7" s="2233">
        <v>2018</v>
      </c>
      <c r="J7" s="2233"/>
      <c r="K7" s="2233">
        <v>2019</v>
      </c>
      <c r="L7" s="2233"/>
      <c r="M7" s="2233">
        <v>2020</v>
      </c>
      <c r="N7" s="2233"/>
      <c r="O7" s="2233">
        <v>2021</v>
      </c>
      <c r="P7" s="2233"/>
    </row>
    <row r="8" spans="2:17" ht="15" customHeight="1" x14ac:dyDescent="0.25">
      <c r="B8" s="2236"/>
      <c r="C8" s="1132" t="s">
        <v>1125</v>
      </c>
      <c r="D8" s="1132" t="s">
        <v>1126</v>
      </c>
      <c r="E8" s="1132" t="s">
        <v>1125</v>
      </c>
      <c r="F8" s="1132" t="s">
        <v>1126</v>
      </c>
      <c r="G8" s="1132" t="s">
        <v>1125</v>
      </c>
      <c r="H8" s="1132" t="s">
        <v>1126</v>
      </c>
      <c r="I8" s="1132" t="s">
        <v>1125</v>
      </c>
      <c r="J8" s="1132" t="s">
        <v>1126</v>
      </c>
      <c r="K8" s="1132" t="s">
        <v>1125</v>
      </c>
      <c r="L8" s="1132" t="s">
        <v>1126</v>
      </c>
      <c r="M8" s="1132" t="s">
        <v>1125</v>
      </c>
      <c r="N8" s="1132" t="s">
        <v>1126</v>
      </c>
      <c r="O8" s="1132" t="s">
        <v>1125</v>
      </c>
      <c r="P8" s="1132" t="s">
        <v>1126</v>
      </c>
    </row>
    <row r="9" spans="2:17" ht="18" customHeight="1" x14ac:dyDescent="0.2">
      <c r="B9" s="1083" t="s">
        <v>1127</v>
      </c>
      <c r="C9" s="1181">
        <v>1100</v>
      </c>
      <c r="D9" s="1181">
        <v>6488451</v>
      </c>
      <c r="E9" s="1181">
        <v>1121</v>
      </c>
      <c r="F9" s="1181">
        <v>7163183</v>
      </c>
      <c r="G9" s="1181">
        <v>966</v>
      </c>
      <c r="H9" s="1181">
        <v>6807746.2209999999</v>
      </c>
      <c r="I9" s="1181">
        <v>1098</v>
      </c>
      <c r="J9" s="1181">
        <v>7300853.25</v>
      </c>
      <c r="K9" s="1181">
        <v>982.75</v>
      </c>
      <c r="L9" s="1181">
        <v>6658942.835</v>
      </c>
      <c r="M9" s="1181">
        <v>1073.25</v>
      </c>
      <c r="N9" s="1181">
        <v>6280025.5</v>
      </c>
      <c r="O9" s="1181">
        <v>1043</v>
      </c>
      <c r="P9" s="1181">
        <v>4465753</v>
      </c>
    </row>
    <row r="10" spans="2:17" ht="18" customHeight="1" x14ac:dyDescent="0.2">
      <c r="B10" s="1083" t="s">
        <v>1128</v>
      </c>
      <c r="C10" s="1181">
        <v>1109</v>
      </c>
      <c r="D10" s="1181">
        <v>6360679</v>
      </c>
      <c r="E10" s="1181">
        <v>1007</v>
      </c>
      <c r="F10" s="1181">
        <v>6250194</v>
      </c>
      <c r="G10" s="1181">
        <v>953</v>
      </c>
      <c r="H10" s="1181">
        <v>6150164.7790000001</v>
      </c>
      <c r="I10" s="1181">
        <v>909</v>
      </c>
      <c r="J10" s="1181">
        <v>5789574.25</v>
      </c>
      <c r="K10" s="1181">
        <v>829</v>
      </c>
      <c r="L10" s="1181">
        <v>4989874.6830000002</v>
      </c>
      <c r="M10" s="1181">
        <v>812.5</v>
      </c>
      <c r="N10" s="1181">
        <v>4231798.5</v>
      </c>
      <c r="O10" s="1181">
        <v>739</v>
      </c>
      <c r="P10" s="1181">
        <v>2596758</v>
      </c>
    </row>
    <row r="11" spans="2:17" ht="18" customHeight="1" x14ac:dyDescent="0.2">
      <c r="B11" s="1135" t="s">
        <v>1129</v>
      </c>
      <c r="C11" s="164">
        <v>2209</v>
      </c>
      <c r="D11" s="164">
        <v>12849130</v>
      </c>
      <c r="E11" s="164">
        <v>2128</v>
      </c>
      <c r="F11" s="164">
        <v>13413377</v>
      </c>
      <c r="G11" s="164">
        <v>1919</v>
      </c>
      <c r="H11" s="164">
        <v>12957911</v>
      </c>
      <c r="I11" s="164">
        <v>2007</v>
      </c>
      <c r="J11" s="164">
        <v>13090427.5</v>
      </c>
      <c r="K11" s="164">
        <v>1811.75</v>
      </c>
      <c r="L11" s="164">
        <v>11648817.517999999</v>
      </c>
      <c r="M11" s="164">
        <v>1885.75</v>
      </c>
      <c r="N11" s="164">
        <v>10511824</v>
      </c>
      <c r="O11" s="164">
        <v>1782</v>
      </c>
      <c r="P11" s="164">
        <v>7062511</v>
      </c>
    </row>
    <row r="12" spans="2:17" ht="18" customHeight="1" x14ac:dyDescent="0.2">
      <c r="B12" s="1182"/>
      <c r="C12" s="1183"/>
      <c r="D12" s="1183"/>
      <c r="E12" s="1183"/>
      <c r="F12" s="1183"/>
      <c r="G12" s="1183"/>
      <c r="H12" s="1183"/>
      <c r="I12" s="1183"/>
      <c r="J12" s="1183"/>
      <c r="K12" s="1183"/>
      <c r="L12" s="1183"/>
      <c r="M12" s="1183"/>
      <c r="N12" s="1183"/>
      <c r="O12" s="1183"/>
      <c r="P12" s="1183"/>
    </row>
    <row r="13" spans="2:17" ht="18" customHeight="1" x14ac:dyDescent="0.2">
      <c r="B13" s="1083" t="s">
        <v>1127</v>
      </c>
      <c r="C13" s="1181">
        <v>263870</v>
      </c>
      <c r="D13" s="1181">
        <v>112633549</v>
      </c>
      <c r="E13" s="1181">
        <v>280901</v>
      </c>
      <c r="F13" s="1181">
        <v>120823978</v>
      </c>
      <c r="G13" s="1181">
        <v>285838</v>
      </c>
      <c r="H13" s="1181">
        <v>138103021.78799999</v>
      </c>
      <c r="I13" s="1181">
        <v>300276</v>
      </c>
      <c r="J13" s="1181">
        <v>124710269.75</v>
      </c>
      <c r="K13" s="1181">
        <v>288609.5</v>
      </c>
      <c r="L13" s="1181">
        <v>125113078.1494</v>
      </c>
      <c r="M13" s="1181">
        <v>259488.25</v>
      </c>
      <c r="N13" s="1181">
        <v>151323743</v>
      </c>
      <c r="O13" s="1181">
        <v>241251</v>
      </c>
      <c r="P13" s="1181">
        <v>155446446</v>
      </c>
    </row>
    <row r="14" spans="2:17" ht="18" customHeight="1" x14ac:dyDescent="0.2">
      <c r="B14" s="1083" t="s">
        <v>1130</v>
      </c>
      <c r="C14" s="1181">
        <v>114098</v>
      </c>
      <c r="D14" s="1181">
        <v>53694626</v>
      </c>
      <c r="E14" s="1181">
        <v>114176</v>
      </c>
      <c r="F14" s="1181">
        <v>54162086</v>
      </c>
      <c r="G14" s="1181">
        <v>113607</v>
      </c>
      <c r="H14" s="1181">
        <v>55450231.870999999</v>
      </c>
      <c r="I14" s="1181">
        <v>105375</v>
      </c>
      <c r="J14" s="1181">
        <v>51356631.5</v>
      </c>
      <c r="K14" s="1181">
        <v>92104.5</v>
      </c>
      <c r="L14" s="1181">
        <v>45357644.6928</v>
      </c>
      <c r="M14" s="1181">
        <v>63962.25</v>
      </c>
      <c r="N14" s="1181">
        <v>45901678.25</v>
      </c>
      <c r="O14" s="1181">
        <v>52974</v>
      </c>
      <c r="P14" s="1181">
        <v>41433712</v>
      </c>
    </row>
    <row r="15" spans="2:17" ht="18" customHeight="1" x14ac:dyDescent="0.2">
      <c r="B15" s="1153" t="s">
        <v>1131</v>
      </c>
      <c r="C15" s="1128">
        <v>377968</v>
      </c>
      <c r="D15" s="1128">
        <v>166328175</v>
      </c>
      <c r="E15" s="1128">
        <v>395077</v>
      </c>
      <c r="F15" s="1128">
        <v>174986064</v>
      </c>
      <c r="G15" s="1128">
        <v>399445</v>
      </c>
      <c r="H15" s="1128">
        <v>193553253.65899998</v>
      </c>
      <c r="I15" s="1128">
        <v>405651</v>
      </c>
      <c r="J15" s="1128">
        <v>176104530.25</v>
      </c>
      <c r="K15" s="1128">
        <v>380714</v>
      </c>
      <c r="L15" s="1128">
        <v>170470722.84219998</v>
      </c>
      <c r="M15" s="1128">
        <v>323450.5</v>
      </c>
      <c r="N15" s="1128">
        <v>197225421.25</v>
      </c>
      <c r="O15" s="1128">
        <v>294225</v>
      </c>
      <c r="P15" s="1128">
        <v>196880158</v>
      </c>
    </row>
    <row r="16" spans="2:17" ht="15" customHeight="1" x14ac:dyDescent="0.2">
      <c r="B16" s="1106"/>
      <c r="F16" s="1180"/>
    </row>
    <row r="17" spans="2:11" ht="15" customHeight="1" x14ac:dyDescent="0.2">
      <c r="B17" s="1106"/>
    </row>
    <row r="18" spans="2:11" ht="15" x14ac:dyDescent="0.25">
      <c r="B18" s="638"/>
      <c r="C18" s="638"/>
      <c r="D18" s="638"/>
      <c r="E18" s="638"/>
      <c r="F18" s="638"/>
      <c r="G18" s="638"/>
      <c r="H18" s="638"/>
      <c r="I18" s="638"/>
      <c r="J18" s="638"/>
      <c r="K18" s="638"/>
    </row>
    <row r="19" spans="2:11" ht="15" x14ac:dyDescent="0.25">
      <c r="B19" s="638"/>
      <c r="C19" s="638"/>
      <c r="D19" s="638"/>
      <c r="E19" s="638"/>
      <c r="F19" s="638"/>
      <c r="G19" s="638"/>
      <c r="H19" s="638"/>
      <c r="I19" s="638"/>
      <c r="J19" s="638"/>
      <c r="K19" s="638"/>
    </row>
    <row r="20" spans="2:11" ht="15" x14ac:dyDescent="0.25">
      <c r="B20" s="638"/>
      <c r="C20" s="638"/>
      <c r="D20" s="638"/>
      <c r="E20" s="638"/>
      <c r="F20" s="638"/>
      <c r="G20" s="638"/>
      <c r="H20" s="638"/>
      <c r="I20" s="638"/>
      <c r="J20" s="638"/>
      <c r="K20" s="638"/>
    </row>
    <row r="21" spans="2:11" ht="15" x14ac:dyDescent="0.25">
      <c r="B21" s="638"/>
      <c r="C21" s="638"/>
      <c r="D21" s="638"/>
      <c r="E21" s="638"/>
      <c r="F21" s="638"/>
      <c r="G21" s="638"/>
      <c r="H21" s="638"/>
      <c r="I21" s="638"/>
      <c r="J21" s="638"/>
      <c r="K21" s="638"/>
    </row>
    <row r="22" spans="2:11" ht="15" x14ac:dyDescent="0.25">
      <c r="B22" s="638"/>
      <c r="C22" s="638"/>
      <c r="D22" s="638"/>
      <c r="E22" s="638"/>
      <c r="F22" s="638"/>
      <c r="G22" s="638"/>
      <c r="H22" s="638"/>
      <c r="I22" s="638"/>
      <c r="J22" s="638"/>
      <c r="K22" s="638"/>
    </row>
    <row r="23" spans="2:11" ht="15" x14ac:dyDescent="0.25">
      <c r="B23" s="638"/>
      <c r="C23" s="638"/>
      <c r="D23" s="638"/>
      <c r="E23" s="638"/>
      <c r="F23" s="638"/>
      <c r="G23" s="638"/>
      <c r="H23" s="638"/>
      <c r="I23" s="638"/>
      <c r="J23" s="638"/>
      <c r="K23" s="638"/>
    </row>
    <row r="24" spans="2:11" ht="15" x14ac:dyDescent="0.25">
      <c r="B24" s="638"/>
      <c r="C24" s="638"/>
      <c r="D24" s="638"/>
      <c r="E24" s="638"/>
      <c r="F24" s="638"/>
      <c r="G24" s="638"/>
      <c r="H24" s="638"/>
      <c r="I24" s="638"/>
      <c r="J24" s="638"/>
      <c r="K24" s="638"/>
    </row>
    <row r="25" spans="2:11" ht="15" x14ac:dyDescent="0.25">
      <c r="B25" s="638"/>
      <c r="C25" s="638"/>
      <c r="D25" s="638"/>
      <c r="E25" s="638"/>
      <c r="F25" s="638"/>
      <c r="G25" s="638"/>
    </row>
    <row r="26" spans="2:11" ht="15" x14ac:dyDescent="0.25">
      <c r="B26" s="638"/>
      <c r="C26" s="638"/>
      <c r="D26" s="638"/>
      <c r="E26" s="638"/>
      <c r="F26" s="638"/>
      <c r="G26" s="638"/>
    </row>
    <row r="27" spans="2:11" ht="15" x14ac:dyDescent="0.25">
      <c r="B27" s="638"/>
      <c r="C27" s="638"/>
      <c r="D27" s="638"/>
      <c r="E27" s="638"/>
      <c r="F27" s="638"/>
      <c r="G27" s="638"/>
    </row>
    <row r="28" spans="2:11" ht="15" x14ac:dyDescent="0.25">
      <c r="B28" s="638"/>
      <c r="C28" s="638"/>
      <c r="D28" s="638"/>
      <c r="E28" s="638"/>
      <c r="F28" s="638"/>
      <c r="G28" s="638"/>
    </row>
    <row r="29" spans="2:11" ht="15" x14ac:dyDescent="0.25">
      <c r="B29" s="638"/>
      <c r="C29" s="638"/>
      <c r="D29" s="638"/>
      <c r="E29" s="638"/>
      <c r="F29" s="638"/>
      <c r="G29" s="638"/>
    </row>
    <row r="30" spans="2:11" ht="15" x14ac:dyDescent="0.25">
      <c r="B30" s="638"/>
      <c r="C30" s="638"/>
      <c r="D30" s="638"/>
      <c r="E30" s="638"/>
      <c r="F30" s="638"/>
      <c r="G30" s="638"/>
    </row>
    <row r="31" spans="2:11" ht="15" x14ac:dyDescent="0.25">
      <c r="B31" s="638"/>
      <c r="C31" s="638"/>
      <c r="D31" s="638"/>
      <c r="E31" s="638"/>
      <c r="F31" s="638"/>
      <c r="G31" s="638"/>
    </row>
    <row r="32" spans="2:11" ht="15" x14ac:dyDescent="0.25">
      <c r="B32" s="638"/>
      <c r="C32" s="638"/>
      <c r="D32" s="638"/>
      <c r="E32" s="638"/>
      <c r="F32" s="638"/>
      <c r="G32" s="638"/>
    </row>
    <row r="33" spans="2:7" ht="15" x14ac:dyDescent="0.25">
      <c r="B33" s="638"/>
      <c r="C33" s="638"/>
      <c r="D33" s="638"/>
      <c r="E33" s="638"/>
      <c r="F33" s="638"/>
      <c r="G33" s="638"/>
    </row>
    <row r="34" spans="2:7" ht="15" x14ac:dyDescent="0.25">
      <c r="B34" s="638"/>
      <c r="C34" s="638"/>
      <c r="D34" s="638"/>
      <c r="E34" s="638"/>
      <c r="F34" s="638"/>
      <c r="G34" s="638"/>
    </row>
    <row r="35" spans="2:7" ht="15" x14ac:dyDescent="0.25">
      <c r="B35" s="638"/>
      <c r="C35" s="638"/>
      <c r="D35" s="638"/>
      <c r="E35" s="638"/>
      <c r="F35" s="638"/>
      <c r="G35" s="638"/>
    </row>
    <row r="36" spans="2:7" ht="15" x14ac:dyDescent="0.25">
      <c r="B36" s="638"/>
      <c r="C36" s="638"/>
      <c r="D36" s="638"/>
      <c r="E36" s="638"/>
      <c r="F36" s="638"/>
      <c r="G36" s="638"/>
    </row>
    <row r="37" spans="2:7" ht="15" x14ac:dyDescent="0.25">
      <c r="B37" s="638"/>
      <c r="C37" s="638"/>
      <c r="D37" s="638"/>
      <c r="E37" s="638"/>
      <c r="F37" s="638"/>
      <c r="G37" s="638"/>
    </row>
    <row r="38" spans="2:7" ht="15" x14ac:dyDescent="0.25">
      <c r="B38" s="638"/>
      <c r="C38" s="638"/>
      <c r="D38" s="638"/>
      <c r="E38" s="638"/>
      <c r="F38" s="638"/>
      <c r="G38" s="638"/>
    </row>
    <row r="39" spans="2:7" ht="15" x14ac:dyDescent="0.25">
      <c r="B39" s="638"/>
      <c r="C39" s="638"/>
      <c r="D39" s="638"/>
      <c r="E39" s="638"/>
      <c r="F39" s="638"/>
      <c r="G39" s="638"/>
    </row>
  </sheetData>
  <mergeCells count="12">
    <mergeCell ref="M7:N7"/>
    <mergeCell ref="O7:P7"/>
    <mergeCell ref="B2:P2"/>
    <mergeCell ref="B3:P3"/>
    <mergeCell ref="B4:P4"/>
    <mergeCell ref="B5:P5"/>
    <mergeCell ref="B7:B8"/>
    <mergeCell ref="C7:D7"/>
    <mergeCell ref="E7:F7"/>
    <mergeCell ref="G7:H7"/>
    <mergeCell ref="I7:J7"/>
    <mergeCell ref="K7:L7"/>
  </mergeCells>
  <hyperlinks>
    <hyperlink ref="Q2" location="'Capítulo II'!A1" display="Volver" xr:uid="{7E713C8A-A7BB-4611-9D37-EBBC29A37376}"/>
  </hyperlinks>
  <pageMargins left="0.70866141732283472" right="0.70866141732283472" top="0.74803149606299213" bottom="0.74803149606299213" header="0.31496062992125984" footer="0.31496062992125984"/>
  <pageSetup scale="71" orientation="landscape" horizontalDpi="4294967292"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89F81-F2B6-4711-8D2E-11FBD2F9FCB7}">
  <sheetPr>
    <tabColor theme="0" tint="-0.499984740745262"/>
  </sheetPr>
  <dimension ref="B1:I27"/>
  <sheetViews>
    <sheetView showGridLines="0" zoomScale="90" zoomScaleNormal="90" workbookViewId="0"/>
  </sheetViews>
  <sheetFormatPr baseColWidth="10" defaultRowHeight="15" x14ac:dyDescent="0.2"/>
  <cols>
    <col min="1" max="1" width="18.5703125" style="1017" customWidth="1"/>
    <col min="2" max="2" width="34.85546875" style="1017" customWidth="1"/>
    <col min="3" max="3" width="17.5703125" style="1017" customWidth="1"/>
    <col min="4" max="4" width="16" style="1017" customWidth="1"/>
    <col min="5" max="5" width="17" style="1017" customWidth="1"/>
    <col min="6" max="6" width="19.7109375" style="1017" customWidth="1"/>
    <col min="7" max="7" width="17.140625" style="1017" customWidth="1"/>
    <col min="8" max="8" width="11.42578125" style="1017"/>
    <col min="9" max="9" width="17.28515625" style="1017" customWidth="1"/>
    <col min="10" max="16384" width="11.42578125" style="1017"/>
  </cols>
  <sheetData>
    <row r="1" spans="2:9" ht="42.95" customHeight="1" x14ac:dyDescent="0.2"/>
    <row r="2" spans="2:9" ht="27.75" customHeight="1" x14ac:dyDescent="0.2">
      <c r="B2" s="2185" t="s">
        <v>1132</v>
      </c>
      <c r="C2" s="2185"/>
      <c r="D2" s="2185"/>
      <c r="E2" s="2185"/>
      <c r="F2" s="2185"/>
      <c r="G2" s="2185"/>
      <c r="H2" s="1943" t="s">
        <v>751</v>
      </c>
    </row>
    <row r="3" spans="2:9" ht="42" customHeight="1" x14ac:dyDescent="0.2">
      <c r="B3" s="2239" t="s">
        <v>1133</v>
      </c>
      <c r="C3" s="2188"/>
      <c r="D3" s="2188"/>
      <c r="E3" s="2188"/>
      <c r="F3" s="2188"/>
      <c r="G3" s="2188"/>
      <c r="H3" s="1031"/>
    </row>
    <row r="4" spans="2:9" ht="17.25" customHeight="1" thickBot="1" x14ac:dyDescent="0.25">
      <c r="B4" s="2184">
        <v>2021</v>
      </c>
      <c r="C4" s="2184"/>
      <c r="D4" s="2184"/>
      <c r="E4" s="2184"/>
      <c r="F4" s="2184"/>
      <c r="G4" s="2184"/>
      <c r="H4" s="1031"/>
    </row>
    <row r="5" spans="2:9" ht="16.5" customHeight="1" x14ac:dyDescent="0.25">
      <c r="B5" s="1184"/>
      <c r="C5" s="1185"/>
      <c r="D5" s="1185"/>
      <c r="E5" s="1185"/>
      <c r="F5" s="1185"/>
      <c r="G5" s="1185"/>
      <c r="H5" s="1031"/>
    </row>
    <row r="6" spans="2:9" ht="35.25" customHeight="1" x14ac:dyDescent="0.25">
      <c r="B6" s="1186" t="s">
        <v>1134</v>
      </c>
      <c r="C6" s="1187" t="s">
        <v>964</v>
      </c>
      <c r="D6" s="1187" t="s">
        <v>965</v>
      </c>
      <c r="E6" s="1187" t="s">
        <v>1062</v>
      </c>
      <c r="F6" s="1187" t="s">
        <v>967</v>
      </c>
      <c r="G6" s="1188" t="s">
        <v>1063</v>
      </c>
      <c r="H6" s="1031"/>
      <c r="I6" s="638"/>
    </row>
    <row r="7" spans="2:9" ht="18" customHeight="1" x14ac:dyDescent="0.25">
      <c r="B7" s="1083" t="s">
        <v>1127</v>
      </c>
      <c r="C7" s="1189">
        <v>871</v>
      </c>
      <c r="D7" s="1189">
        <v>5</v>
      </c>
      <c r="E7" s="1189">
        <v>39</v>
      </c>
      <c r="F7" s="1189">
        <v>128</v>
      </c>
      <c r="G7" s="204">
        <v>1043</v>
      </c>
      <c r="H7" s="1031"/>
      <c r="I7" s="639"/>
    </row>
    <row r="8" spans="2:9" ht="18" customHeight="1" x14ac:dyDescent="0.25">
      <c r="B8" s="1083" t="s">
        <v>1130</v>
      </c>
      <c r="C8" s="1189">
        <v>673</v>
      </c>
      <c r="D8" s="1189">
        <v>32</v>
      </c>
      <c r="E8" s="1189">
        <v>28</v>
      </c>
      <c r="F8" s="1189">
        <v>6</v>
      </c>
      <c r="G8" s="204">
        <v>739</v>
      </c>
      <c r="H8" s="1031"/>
      <c r="I8" s="639"/>
    </row>
    <row r="9" spans="2:9" ht="18" customHeight="1" x14ac:dyDescent="0.25">
      <c r="B9" s="1135" t="s">
        <v>1129</v>
      </c>
      <c r="C9" s="1190">
        <v>1544</v>
      </c>
      <c r="D9" s="1190">
        <v>37</v>
      </c>
      <c r="E9" s="1190">
        <v>67</v>
      </c>
      <c r="F9" s="1190">
        <v>134</v>
      </c>
      <c r="G9" s="1190">
        <v>1782</v>
      </c>
      <c r="H9" s="1031"/>
      <c r="I9" s="639"/>
    </row>
    <row r="10" spans="2:9" ht="18" customHeight="1" x14ac:dyDescent="0.25">
      <c r="B10" s="1083" t="s">
        <v>1127</v>
      </c>
      <c r="C10" s="1189">
        <v>230154</v>
      </c>
      <c r="D10" s="1189">
        <v>2459</v>
      </c>
      <c r="E10" s="1189">
        <v>492</v>
      </c>
      <c r="F10" s="1189">
        <v>8146</v>
      </c>
      <c r="G10" s="204">
        <v>241251</v>
      </c>
      <c r="H10" s="1031"/>
      <c r="I10" s="639"/>
    </row>
    <row r="11" spans="2:9" ht="18" customHeight="1" x14ac:dyDescent="0.25">
      <c r="B11" s="1083" t="s">
        <v>1130</v>
      </c>
      <c r="C11" s="1189">
        <v>50175</v>
      </c>
      <c r="D11" s="1189">
        <v>2018</v>
      </c>
      <c r="E11" s="1189">
        <v>467</v>
      </c>
      <c r="F11" s="1189">
        <v>314</v>
      </c>
      <c r="G11" s="204">
        <v>52974</v>
      </c>
      <c r="H11" s="1031"/>
      <c r="I11" s="639"/>
    </row>
    <row r="12" spans="2:9" ht="18" customHeight="1" x14ac:dyDescent="0.25">
      <c r="B12" s="1153" t="s">
        <v>1131</v>
      </c>
      <c r="C12" s="1190">
        <v>280329</v>
      </c>
      <c r="D12" s="1190">
        <v>4477</v>
      </c>
      <c r="E12" s="1190">
        <v>959</v>
      </c>
      <c r="F12" s="1190">
        <v>8460</v>
      </c>
      <c r="G12" s="1190">
        <v>294225</v>
      </c>
      <c r="H12" s="1031"/>
      <c r="I12" s="639"/>
    </row>
    <row r="13" spans="2:9" ht="15.75" x14ac:dyDescent="0.2">
      <c r="B13" s="1013"/>
      <c r="C13" s="1191"/>
      <c r="D13" s="1185"/>
      <c r="E13" s="1185"/>
      <c r="F13" s="1185"/>
      <c r="G13" s="1185"/>
      <c r="H13" s="1031"/>
    </row>
    <row r="14" spans="2:9" x14ac:dyDescent="0.2">
      <c r="B14" s="1192"/>
      <c r="C14" s="1185"/>
      <c r="D14" s="1185"/>
      <c r="E14" s="1185"/>
      <c r="F14" s="1185"/>
      <c r="G14" s="1156"/>
      <c r="H14" s="1031"/>
    </row>
    <row r="15" spans="2:9" ht="18" x14ac:dyDescent="0.2">
      <c r="B15" s="2185" t="s">
        <v>1135</v>
      </c>
      <c r="C15" s="2185"/>
      <c r="D15" s="2185"/>
      <c r="E15" s="2185"/>
      <c r="F15" s="2185"/>
      <c r="G15" s="2185"/>
      <c r="H15" s="1943" t="s">
        <v>751</v>
      </c>
    </row>
    <row r="16" spans="2:9" ht="36.75" customHeight="1" x14ac:dyDescent="0.2">
      <c r="B16" s="2239" t="s">
        <v>1136</v>
      </c>
      <c r="C16" s="2188"/>
      <c r="D16" s="2188"/>
      <c r="E16" s="2188"/>
      <c r="F16" s="2188"/>
      <c r="G16" s="2188"/>
    </row>
    <row r="17" spans="2:9" x14ac:dyDescent="0.2">
      <c r="B17" s="2240" t="s">
        <v>1137</v>
      </c>
      <c r="C17" s="2209"/>
      <c r="D17" s="2209"/>
      <c r="E17" s="2209"/>
      <c r="F17" s="2209"/>
      <c r="G17" s="2209"/>
    </row>
    <row r="18" spans="2:9" ht="23.25" customHeight="1" thickBot="1" x14ac:dyDescent="0.25">
      <c r="B18" s="2184">
        <v>2021</v>
      </c>
      <c r="C18" s="2184"/>
      <c r="D18" s="2184"/>
      <c r="E18" s="2184"/>
      <c r="F18" s="2184"/>
      <c r="G18" s="2184"/>
    </row>
    <row r="19" spans="2:9" x14ac:dyDescent="0.2">
      <c r="B19" s="2237"/>
      <c r="C19" s="2238"/>
      <c r="D19" s="2238"/>
      <c r="E19" s="2238"/>
      <c r="F19" s="2238"/>
      <c r="G19" s="2238"/>
    </row>
    <row r="20" spans="2:9" ht="30" x14ac:dyDescent="0.25">
      <c r="B20" s="1193" t="s">
        <v>1134</v>
      </c>
      <c r="C20" s="1194" t="s">
        <v>964</v>
      </c>
      <c r="D20" s="1194" t="s">
        <v>965</v>
      </c>
      <c r="E20" s="1194" t="s">
        <v>1062</v>
      </c>
      <c r="F20" s="1194" t="s">
        <v>967</v>
      </c>
      <c r="G20" s="1195" t="s">
        <v>1063</v>
      </c>
      <c r="I20" s="638"/>
    </row>
    <row r="21" spans="2:9" ht="18" customHeight="1" x14ac:dyDescent="0.25">
      <c r="B21" s="1083" t="s">
        <v>1127</v>
      </c>
      <c r="C21" s="1189">
        <v>3725752</v>
      </c>
      <c r="D21" s="1189">
        <v>21615</v>
      </c>
      <c r="E21" s="1189">
        <v>212577</v>
      </c>
      <c r="F21" s="1189">
        <v>505809</v>
      </c>
      <c r="G21" s="204">
        <v>4465753</v>
      </c>
      <c r="I21" s="639"/>
    </row>
    <row r="22" spans="2:9" ht="18" customHeight="1" x14ac:dyDescent="0.25">
      <c r="B22" s="1083" t="s">
        <v>1130</v>
      </c>
      <c r="C22" s="1189">
        <v>2293349</v>
      </c>
      <c r="D22" s="1189">
        <v>126735</v>
      </c>
      <c r="E22" s="1189">
        <v>166222</v>
      </c>
      <c r="F22" s="1189">
        <v>10452</v>
      </c>
      <c r="G22" s="204">
        <v>2596758</v>
      </c>
      <c r="I22" s="639"/>
    </row>
    <row r="23" spans="2:9" ht="18" customHeight="1" x14ac:dyDescent="0.25">
      <c r="B23" s="1135" t="s">
        <v>1129</v>
      </c>
      <c r="C23" s="1190">
        <v>6019101</v>
      </c>
      <c r="D23" s="1190">
        <v>148350</v>
      </c>
      <c r="E23" s="1190">
        <v>378799</v>
      </c>
      <c r="F23" s="1190">
        <v>516261</v>
      </c>
      <c r="G23" s="1190">
        <v>7062511</v>
      </c>
      <c r="I23" s="639"/>
    </row>
    <row r="24" spans="2:9" ht="18" customHeight="1" x14ac:dyDescent="0.25">
      <c r="B24" s="1083" t="s">
        <v>1127</v>
      </c>
      <c r="C24" s="1189">
        <v>152088057</v>
      </c>
      <c r="D24" s="1189">
        <v>2194322</v>
      </c>
      <c r="E24" s="1189">
        <v>505316</v>
      </c>
      <c r="F24" s="1189">
        <v>658751</v>
      </c>
      <c r="G24" s="204">
        <v>155446446</v>
      </c>
      <c r="I24" s="639"/>
    </row>
    <row r="25" spans="2:9" ht="18" customHeight="1" x14ac:dyDescent="0.25">
      <c r="B25" s="1083" t="s">
        <v>1130</v>
      </c>
      <c r="C25" s="1189">
        <v>39306068</v>
      </c>
      <c r="D25" s="1189">
        <v>1953767</v>
      </c>
      <c r="E25" s="1189">
        <v>158888</v>
      </c>
      <c r="F25" s="1189">
        <v>14989</v>
      </c>
      <c r="G25" s="204">
        <v>41433712</v>
      </c>
      <c r="I25" s="639"/>
    </row>
    <row r="26" spans="2:9" ht="18" customHeight="1" x14ac:dyDescent="0.25">
      <c r="B26" s="1135" t="s">
        <v>1131</v>
      </c>
      <c r="C26" s="1190">
        <v>191394125</v>
      </c>
      <c r="D26" s="1190">
        <v>4148089</v>
      </c>
      <c r="E26" s="1190">
        <v>664204</v>
      </c>
      <c r="F26" s="1190">
        <v>673740</v>
      </c>
      <c r="G26" s="1190">
        <v>196880158</v>
      </c>
      <c r="I26" s="639"/>
    </row>
    <row r="27" spans="2:9" x14ac:dyDescent="0.2">
      <c r="B27" s="1013"/>
    </row>
  </sheetData>
  <mergeCells count="8">
    <mergeCell ref="B18:G18"/>
    <mergeCell ref="B19:G19"/>
    <mergeCell ref="B2:G2"/>
    <mergeCell ref="B3:G3"/>
    <mergeCell ref="B4:G4"/>
    <mergeCell ref="B15:G15"/>
    <mergeCell ref="B16:G16"/>
    <mergeCell ref="B17:G17"/>
  </mergeCells>
  <hyperlinks>
    <hyperlink ref="H2" location="'Capítulo II'!A1" display="Volver" xr:uid="{DDF12C5E-1F05-480E-800C-EFF8743B2A28}"/>
    <hyperlink ref="H15" location="'Capítulo II'!A1" display="Volver" xr:uid="{723515C9-59D7-453C-A898-616227477F18}"/>
  </hyperlinks>
  <pageMargins left="0.70866141732283472" right="0.70866141732283472" top="0.74803149606299213" bottom="0.74803149606299213" header="0.31496062992125984" footer="0.31496062992125984"/>
  <pageSetup scale="78" orientation="landscape" horizont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B1:O29"/>
  <sheetViews>
    <sheetView showGridLines="0" topLeftCell="A7" zoomScale="90" zoomScaleNormal="90" workbookViewId="0"/>
  </sheetViews>
  <sheetFormatPr baseColWidth="10" defaultRowHeight="15" x14ac:dyDescent="0.25"/>
  <cols>
    <col min="1" max="1" width="18.5703125" customWidth="1"/>
    <col min="2" max="2" width="30" customWidth="1"/>
    <col min="3" max="3" width="11.5703125" customWidth="1"/>
    <col min="5" max="5" width="13.42578125" customWidth="1"/>
    <col min="6" max="6" width="13.28515625" customWidth="1"/>
    <col min="9" max="9" width="13.28515625" customWidth="1"/>
    <col min="10" max="10" width="13.5703125" customWidth="1"/>
    <col min="11" max="12" width="11.5703125" customWidth="1"/>
    <col min="13" max="13" width="14" customWidth="1"/>
  </cols>
  <sheetData>
    <row r="1" spans="2:15" ht="42.95" customHeight="1" x14ac:dyDescent="0.25"/>
    <row r="2" spans="2:15" ht="15.75" customHeight="1" x14ac:dyDescent="0.25">
      <c r="B2" s="1991" t="s">
        <v>45</v>
      </c>
      <c r="C2" s="1991"/>
      <c r="D2" s="1991"/>
      <c r="E2" s="1991"/>
      <c r="F2" s="1991"/>
      <c r="G2" s="1991"/>
      <c r="H2" s="1991"/>
      <c r="I2" s="1991"/>
      <c r="J2" s="1991"/>
      <c r="K2" s="1991"/>
      <c r="L2" s="1991"/>
      <c r="M2" s="1991"/>
      <c r="N2" s="1991"/>
      <c r="O2" s="876" t="s">
        <v>751</v>
      </c>
    </row>
    <row r="3" spans="2:15" ht="43.5" customHeight="1" x14ac:dyDescent="0.25">
      <c r="B3" s="2017" t="s">
        <v>46</v>
      </c>
      <c r="C3" s="2017"/>
      <c r="D3" s="2017"/>
      <c r="E3" s="2017"/>
      <c r="F3" s="2017"/>
      <c r="G3" s="2017"/>
      <c r="H3" s="2017"/>
      <c r="I3" s="2017"/>
      <c r="J3" s="2017"/>
      <c r="K3" s="2017"/>
      <c r="L3" s="2017"/>
      <c r="M3" s="2017"/>
      <c r="N3" s="2017"/>
      <c r="O3" s="3"/>
    </row>
    <row r="4" spans="2:15" ht="19.149999999999999" customHeight="1" thickBot="1" x14ac:dyDescent="0.3">
      <c r="B4" s="2018">
        <v>2021</v>
      </c>
      <c r="C4" s="2018"/>
      <c r="D4" s="2018"/>
      <c r="E4" s="2018"/>
      <c r="F4" s="2018"/>
      <c r="G4" s="2018"/>
      <c r="H4" s="2018"/>
      <c r="I4" s="2018"/>
      <c r="J4" s="2018"/>
      <c r="K4" s="2018"/>
      <c r="L4" s="2018"/>
      <c r="M4" s="2018"/>
      <c r="N4" s="2018"/>
    </row>
    <row r="5" spans="2:15" ht="21" customHeight="1" x14ac:dyDescent="0.3">
      <c r="B5" s="52"/>
      <c r="C5" s="52"/>
      <c r="D5" s="52"/>
      <c r="E5" s="52"/>
      <c r="F5" s="52"/>
      <c r="G5" s="2023"/>
      <c r="H5" s="2024"/>
      <c r="I5" s="2024"/>
      <c r="J5" s="2024"/>
      <c r="K5" s="41"/>
      <c r="L5" s="53"/>
      <c r="M5" s="53"/>
      <c r="N5" s="53"/>
    </row>
    <row r="6" spans="2:15" ht="17.25" customHeight="1" x14ac:dyDescent="0.25">
      <c r="B6" s="2006" t="s">
        <v>16</v>
      </c>
      <c r="C6" s="2019" t="s">
        <v>47</v>
      </c>
      <c r="D6" s="2019"/>
      <c r="E6" s="2019"/>
      <c r="F6" s="2019"/>
      <c r="G6" s="2020" t="s">
        <v>814</v>
      </c>
      <c r="H6" s="2021"/>
      <c r="I6" s="2021"/>
      <c r="J6" s="2022"/>
      <c r="K6" s="2019" t="s">
        <v>8</v>
      </c>
      <c r="L6" s="2019"/>
      <c r="M6" s="2019"/>
      <c r="N6" s="2019"/>
    </row>
    <row r="7" spans="2:15" ht="31.5" x14ac:dyDescent="0.25">
      <c r="B7" s="2007"/>
      <c r="C7" s="54" t="s">
        <v>43</v>
      </c>
      <c r="D7" s="54" t="s">
        <v>44</v>
      </c>
      <c r="E7" s="54" t="s">
        <v>807</v>
      </c>
      <c r="F7" s="54" t="s">
        <v>48</v>
      </c>
      <c r="G7" s="55" t="s">
        <v>43</v>
      </c>
      <c r="H7" s="54" t="s">
        <v>44</v>
      </c>
      <c r="I7" s="54" t="s">
        <v>807</v>
      </c>
      <c r="J7" s="56" t="s">
        <v>48</v>
      </c>
      <c r="K7" s="54" t="s">
        <v>43</v>
      </c>
      <c r="L7" s="54" t="s">
        <v>44</v>
      </c>
      <c r="M7" s="54" t="s">
        <v>807</v>
      </c>
      <c r="N7" s="54" t="s">
        <v>48</v>
      </c>
      <c r="O7" s="57"/>
    </row>
    <row r="8" spans="2:15" ht="18" customHeight="1" x14ac:dyDescent="0.25">
      <c r="B8" s="33" t="s">
        <v>21</v>
      </c>
      <c r="C8" s="12">
        <v>232129.5</v>
      </c>
      <c r="D8" s="12">
        <v>96948.333333333328</v>
      </c>
      <c r="E8" s="12"/>
      <c r="F8" s="50">
        <v>329077.83333333331</v>
      </c>
      <c r="G8" s="58">
        <v>47646.75</v>
      </c>
      <c r="H8" s="12">
        <v>14942.833333333334</v>
      </c>
      <c r="I8" s="12">
        <v>20</v>
      </c>
      <c r="J8" s="50">
        <v>62609.583333333336</v>
      </c>
      <c r="K8" s="12">
        <v>279776.25</v>
      </c>
      <c r="L8" s="12">
        <v>111891.16666666666</v>
      </c>
      <c r="M8" s="12">
        <v>20</v>
      </c>
      <c r="N8" s="50">
        <v>391687.41666666663</v>
      </c>
      <c r="O8" s="639"/>
    </row>
    <row r="9" spans="2:15" ht="18" customHeight="1" x14ac:dyDescent="0.25">
      <c r="B9" s="33" t="s">
        <v>22</v>
      </c>
      <c r="C9" s="12">
        <v>33433.5</v>
      </c>
      <c r="D9" s="12">
        <v>11852.666666666666</v>
      </c>
      <c r="E9" s="12"/>
      <c r="F9" s="50">
        <v>45286.166666666664</v>
      </c>
      <c r="G9" s="58">
        <v>2194.6666666666665</v>
      </c>
      <c r="H9" s="12">
        <v>558.58333333333337</v>
      </c>
      <c r="I9" s="12">
        <v>0</v>
      </c>
      <c r="J9" s="50">
        <v>2753.25</v>
      </c>
      <c r="K9" s="12">
        <v>35628.166666666664</v>
      </c>
      <c r="L9" s="12">
        <v>12411.25</v>
      </c>
      <c r="M9" s="12">
        <v>0</v>
      </c>
      <c r="N9" s="50">
        <v>48039.416666666664</v>
      </c>
    </row>
    <row r="10" spans="2:15" ht="18" customHeight="1" x14ac:dyDescent="0.25">
      <c r="B10" s="33" t="s">
        <v>23</v>
      </c>
      <c r="C10" s="12">
        <v>52843.25</v>
      </c>
      <c r="D10" s="12">
        <v>11512.666666666666</v>
      </c>
      <c r="E10" s="12"/>
      <c r="F10" s="50">
        <v>64355.916666666664</v>
      </c>
      <c r="G10" s="58">
        <v>13281.416666666666</v>
      </c>
      <c r="H10" s="12">
        <v>1323.4166666666667</v>
      </c>
      <c r="I10" s="12">
        <v>0</v>
      </c>
      <c r="J10" s="50">
        <v>14604.833333333332</v>
      </c>
      <c r="K10" s="12">
        <v>66124.666666666672</v>
      </c>
      <c r="L10" s="12">
        <v>12836.083333333332</v>
      </c>
      <c r="M10" s="12">
        <v>0</v>
      </c>
      <c r="N10" s="50">
        <v>78960.75</v>
      </c>
    </row>
    <row r="11" spans="2:15" ht="18" customHeight="1" x14ac:dyDescent="0.25">
      <c r="B11" s="33" t="s">
        <v>24</v>
      </c>
      <c r="C11" s="12">
        <v>360551.66666666669</v>
      </c>
      <c r="D11" s="12">
        <v>122847.66666666667</v>
      </c>
      <c r="E11" s="12"/>
      <c r="F11" s="50">
        <v>483399.33333333337</v>
      </c>
      <c r="G11" s="58">
        <v>40052.083333333336</v>
      </c>
      <c r="H11" s="12">
        <v>17848.75</v>
      </c>
      <c r="I11" s="12">
        <v>71.5</v>
      </c>
      <c r="J11" s="50">
        <v>57972.333333333336</v>
      </c>
      <c r="K11" s="12">
        <v>400603.75</v>
      </c>
      <c r="L11" s="12">
        <v>140696.41666666669</v>
      </c>
      <c r="M11" s="12">
        <v>71.5</v>
      </c>
      <c r="N11" s="50">
        <v>541371.66666666674</v>
      </c>
    </row>
    <row r="12" spans="2:15" ht="18" customHeight="1" x14ac:dyDescent="0.25">
      <c r="B12" s="33" t="s">
        <v>25</v>
      </c>
      <c r="C12" s="12">
        <v>24443.833333333332</v>
      </c>
      <c r="D12" s="12">
        <v>6594.916666666667</v>
      </c>
      <c r="E12" s="12"/>
      <c r="F12" s="50">
        <v>31038.75</v>
      </c>
      <c r="G12" s="58">
        <v>2632.5</v>
      </c>
      <c r="H12" s="12">
        <v>1309.4166666666667</v>
      </c>
      <c r="I12" s="12">
        <v>2</v>
      </c>
      <c r="J12" s="50">
        <v>3943.916666666667</v>
      </c>
      <c r="K12" s="12">
        <v>27076.333333333332</v>
      </c>
      <c r="L12" s="12">
        <v>7904.3333333333339</v>
      </c>
      <c r="M12" s="12">
        <v>2</v>
      </c>
      <c r="N12" s="50">
        <v>34982.666666666664</v>
      </c>
    </row>
    <row r="13" spans="2:15" ht="18" customHeight="1" x14ac:dyDescent="0.25">
      <c r="B13" s="33" t="s">
        <v>26</v>
      </c>
      <c r="C13" s="12">
        <v>558527.58333333337</v>
      </c>
      <c r="D13" s="12">
        <v>66876.25</v>
      </c>
      <c r="E13" s="12"/>
      <c r="F13" s="50">
        <v>625403.83333333337</v>
      </c>
      <c r="G13" s="58">
        <v>56587.083333333336</v>
      </c>
      <c r="H13" s="12">
        <v>8273.9166666666661</v>
      </c>
      <c r="I13" s="12">
        <v>110.25</v>
      </c>
      <c r="J13" s="50">
        <v>64971.25</v>
      </c>
      <c r="K13" s="12">
        <v>615114.66666666674</v>
      </c>
      <c r="L13" s="12">
        <v>75150.166666666672</v>
      </c>
      <c r="M13" s="12">
        <v>110.25</v>
      </c>
      <c r="N13" s="50">
        <v>690375.08333333337</v>
      </c>
    </row>
    <row r="14" spans="2:15" ht="18" customHeight="1" x14ac:dyDescent="0.25">
      <c r="B14" s="33" t="s">
        <v>27</v>
      </c>
      <c r="C14" s="12">
        <v>424703</v>
      </c>
      <c r="D14" s="12">
        <v>321499.58333333331</v>
      </c>
      <c r="E14" s="12"/>
      <c r="F14" s="50">
        <v>746202.58333333326</v>
      </c>
      <c r="G14" s="58">
        <v>104134.75</v>
      </c>
      <c r="H14" s="12">
        <v>77892.5</v>
      </c>
      <c r="I14" s="12">
        <v>268.58333333333331</v>
      </c>
      <c r="J14" s="50">
        <v>182295.83333333334</v>
      </c>
      <c r="K14" s="12">
        <v>528837.75</v>
      </c>
      <c r="L14" s="12">
        <v>399392.08333333331</v>
      </c>
      <c r="M14" s="12">
        <v>268.58333333333331</v>
      </c>
      <c r="N14" s="50">
        <v>928498.41666666663</v>
      </c>
    </row>
    <row r="15" spans="2:15" ht="18" customHeight="1" x14ac:dyDescent="0.25">
      <c r="B15" s="33" t="s">
        <v>28</v>
      </c>
      <c r="C15" s="12">
        <v>86933.916666666672</v>
      </c>
      <c r="D15" s="12">
        <v>128635.83333333333</v>
      </c>
      <c r="E15" s="12"/>
      <c r="F15" s="50">
        <v>215569.75</v>
      </c>
      <c r="G15" s="58">
        <v>24618</v>
      </c>
      <c r="H15" s="12">
        <v>30255.75</v>
      </c>
      <c r="I15" s="12">
        <v>102.75</v>
      </c>
      <c r="J15" s="50">
        <v>54976.5</v>
      </c>
      <c r="K15" s="12">
        <v>111551.91666666667</v>
      </c>
      <c r="L15" s="12">
        <v>158891.58333333331</v>
      </c>
      <c r="M15" s="12">
        <v>102.75</v>
      </c>
      <c r="N15" s="50">
        <v>270546.25</v>
      </c>
    </row>
    <row r="16" spans="2:15" ht="18" customHeight="1" x14ac:dyDescent="0.25">
      <c r="B16" s="33" t="s">
        <v>29</v>
      </c>
      <c r="C16" s="12">
        <v>302670.08333333331</v>
      </c>
      <c r="D16" s="12">
        <v>68867.916666666672</v>
      </c>
      <c r="E16" s="12"/>
      <c r="F16" s="50">
        <v>371538</v>
      </c>
      <c r="G16" s="58">
        <v>54895.833333333336</v>
      </c>
      <c r="H16" s="12">
        <v>12921.25</v>
      </c>
      <c r="I16" s="12">
        <v>173.08333333333334</v>
      </c>
      <c r="J16" s="50">
        <v>67990.166666666672</v>
      </c>
      <c r="K16" s="12">
        <v>357565.91666666663</v>
      </c>
      <c r="L16" s="12">
        <v>81789.166666666672</v>
      </c>
      <c r="M16" s="12">
        <v>173.08333333333334</v>
      </c>
      <c r="N16" s="50">
        <v>439528.16666666663</v>
      </c>
    </row>
    <row r="17" spans="2:14" ht="18" customHeight="1" x14ac:dyDescent="0.25">
      <c r="B17" s="33" t="s">
        <v>30</v>
      </c>
      <c r="C17" s="12">
        <v>81315.583333333328</v>
      </c>
      <c r="D17" s="12">
        <v>92685.833333333328</v>
      </c>
      <c r="E17" s="12"/>
      <c r="F17" s="50">
        <v>174001.41666666666</v>
      </c>
      <c r="G17" s="58">
        <v>8602.25</v>
      </c>
      <c r="H17" s="12">
        <v>6405.25</v>
      </c>
      <c r="I17" s="12">
        <v>235.25</v>
      </c>
      <c r="J17" s="50">
        <v>15242.75</v>
      </c>
      <c r="K17" s="12">
        <v>89917.833333333328</v>
      </c>
      <c r="L17" s="12">
        <v>99091.083333333328</v>
      </c>
      <c r="M17" s="12">
        <v>235.25</v>
      </c>
      <c r="N17" s="50">
        <v>189244.16666666666</v>
      </c>
    </row>
    <row r="18" spans="2:14" ht="18" customHeight="1" x14ac:dyDescent="0.25">
      <c r="B18" s="33" t="s">
        <v>31</v>
      </c>
      <c r="C18" s="12">
        <v>524778.33333333337</v>
      </c>
      <c r="D18" s="12">
        <v>314669.5</v>
      </c>
      <c r="E18" s="12"/>
      <c r="F18" s="50">
        <v>839447.83333333337</v>
      </c>
      <c r="G18" s="58">
        <v>125907.83333333333</v>
      </c>
      <c r="H18" s="12">
        <v>66340.166666666672</v>
      </c>
      <c r="I18" s="12">
        <v>15782.583333333334</v>
      </c>
      <c r="J18" s="50">
        <v>208030.58333333334</v>
      </c>
      <c r="K18" s="12">
        <v>650686.16666666674</v>
      </c>
      <c r="L18" s="12">
        <v>381009.66666666669</v>
      </c>
      <c r="M18" s="12">
        <v>15782.583333333334</v>
      </c>
      <c r="N18" s="50">
        <v>1047478.4166666669</v>
      </c>
    </row>
    <row r="19" spans="2:14" ht="18" customHeight="1" x14ac:dyDescent="0.25">
      <c r="B19" s="33" t="s">
        <v>32</v>
      </c>
      <c r="C19" s="60">
        <v>166366.5</v>
      </c>
      <c r="D19" s="12">
        <v>248292.58333333334</v>
      </c>
      <c r="E19" s="12"/>
      <c r="F19" s="50">
        <v>414659.08333333337</v>
      </c>
      <c r="G19" s="61">
        <v>11274</v>
      </c>
      <c r="H19" s="12">
        <v>19222.916666666668</v>
      </c>
      <c r="I19" s="12">
        <v>11</v>
      </c>
      <c r="J19" s="50">
        <v>30507.916666666668</v>
      </c>
      <c r="K19" s="12">
        <v>177640.5</v>
      </c>
      <c r="L19" s="12">
        <v>267515.5</v>
      </c>
      <c r="M19" s="12">
        <v>11</v>
      </c>
      <c r="N19" s="50">
        <v>445167</v>
      </c>
    </row>
    <row r="20" spans="2:14" ht="18" customHeight="1" x14ac:dyDescent="0.25">
      <c r="B20" s="33" t="s">
        <v>33</v>
      </c>
      <c r="C20" s="60">
        <v>123450.66666666667</v>
      </c>
      <c r="D20" s="12">
        <v>279740.41666666669</v>
      </c>
      <c r="E20" s="12"/>
      <c r="F20" s="50">
        <v>403191.08333333337</v>
      </c>
      <c r="G20" s="61">
        <v>18931.166666666668</v>
      </c>
      <c r="H20" s="12">
        <v>26816.416666666668</v>
      </c>
      <c r="I20" s="12">
        <v>1989.3333333333333</v>
      </c>
      <c r="J20" s="50">
        <v>47736.916666666672</v>
      </c>
      <c r="K20" s="12">
        <v>142381.83333333334</v>
      </c>
      <c r="L20" s="12">
        <v>306556.83333333337</v>
      </c>
      <c r="M20" s="12">
        <v>1989.3333333333333</v>
      </c>
      <c r="N20" s="50">
        <v>450928.00000000006</v>
      </c>
    </row>
    <row r="21" spans="2:14" ht="18" customHeight="1" x14ac:dyDescent="0.25">
      <c r="B21" s="33" t="s">
        <v>34</v>
      </c>
      <c r="C21" s="60">
        <v>65676.666666666672</v>
      </c>
      <c r="D21" s="12">
        <v>172112.58333333334</v>
      </c>
      <c r="E21" s="12"/>
      <c r="F21" s="50">
        <v>237789.25</v>
      </c>
      <c r="G21" s="61">
        <v>67630.166666666672</v>
      </c>
      <c r="H21" s="12">
        <v>101853.58333333333</v>
      </c>
      <c r="I21" s="12">
        <v>14244.75</v>
      </c>
      <c r="J21" s="50">
        <v>183728.5</v>
      </c>
      <c r="K21" s="12">
        <v>133306.83333333334</v>
      </c>
      <c r="L21" s="12">
        <v>273966.16666666669</v>
      </c>
      <c r="M21" s="12">
        <v>14244.75</v>
      </c>
      <c r="N21" s="50">
        <v>421517.75</v>
      </c>
    </row>
    <row r="22" spans="2:14" ht="18" customHeight="1" x14ac:dyDescent="0.25">
      <c r="B22" s="33" t="s">
        <v>35</v>
      </c>
      <c r="C22" s="12">
        <v>130285.91666666667</v>
      </c>
      <c r="D22" s="12">
        <v>143635.25</v>
      </c>
      <c r="E22" s="12"/>
      <c r="F22" s="50">
        <v>273921.16666666669</v>
      </c>
      <c r="G22" s="58">
        <v>182875.83333333334</v>
      </c>
      <c r="H22" s="12">
        <v>96206.083333333328</v>
      </c>
      <c r="I22" s="12">
        <v>50506.333333333336</v>
      </c>
      <c r="J22" s="50">
        <v>329588.25</v>
      </c>
      <c r="K22" s="12">
        <v>313161.75</v>
      </c>
      <c r="L22" s="12">
        <v>239841.33333333331</v>
      </c>
      <c r="M22" s="12">
        <v>50506.333333333336</v>
      </c>
      <c r="N22" s="50">
        <v>603509.41666666663</v>
      </c>
    </row>
    <row r="23" spans="2:14" ht="18" customHeight="1" x14ac:dyDescent="0.25">
      <c r="B23" s="33" t="s">
        <v>36</v>
      </c>
      <c r="C23" s="12">
        <v>40268.583333333336</v>
      </c>
      <c r="D23" s="12">
        <v>13370.916666666666</v>
      </c>
      <c r="E23" s="12"/>
      <c r="F23" s="50">
        <v>53639.5</v>
      </c>
      <c r="G23" s="58">
        <v>27018.666666666668</v>
      </c>
      <c r="H23" s="12">
        <v>125947.75</v>
      </c>
      <c r="I23" s="12">
        <v>12</v>
      </c>
      <c r="J23" s="50">
        <v>152978.41666666666</v>
      </c>
      <c r="K23" s="12">
        <v>67287.25</v>
      </c>
      <c r="L23" s="12">
        <v>139318.66666666666</v>
      </c>
      <c r="M23" s="12">
        <v>12</v>
      </c>
      <c r="N23" s="50">
        <v>206617.91666666666</v>
      </c>
    </row>
    <row r="24" spans="2:14" ht="18" customHeight="1" x14ac:dyDescent="0.25">
      <c r="B24" s="33" t="s">
        <v>37</v>
      </c>
      <c r="C24" s="12">
        <v>429.16666666666669</v>
      </c>
      <c r="D24" s="12">
        <v>247.08333333333334</v>
      </c>
      <c r="E24" s="12"/>
      <c r="F24" s="50">
        <v>676.25</v>
      </c>
      <c r="G24" s="917">
        <v>220.25</v>
      </c>
      <c r="H24" s="918">
        <v>143.66666666666666</v>
      </c>
      <c r="I24" s="918">
        <v>3</v>
      </c>
      <c r="J24" s="50">
        <v>366.91666666666663</v>
      </c>
      <c r="K24" s="918">
        <v>649.41666666666674</v>
      </c>
      <c r="L24" s="918">
        <v>390.75</v>
      </c>
      <c r="M24" s="918">
        <v>3</v>
      </c>
      <c r="N24" s="50">
        <v>1043.1666666666667</v>
      </c>
    </row>
    <row r="25" spans="2:14" ht="18" customHeight="1" x14ac:dyDescent="0.25">
      <c r="B25" s="33" t="s">
        <v>807</v>
      </c>
      <c r="C25" s="12"/>
      <c r="D25" s="12"/>
      <c r="E25" s="12"/>
      <c r="F25" s="50"/>
      <c r="G25" s="918">
        <v>13735.583333333334</v>
      </c>
      <c r="H25" s="918">
        <v>2581.75</v>
      </c>
      <c r="I25" s="918">
        <v>10415.416666666666</v>
      </c>
      <c r="J25" s="50">
        <v>26732.75</v>
      </c>
      <c r="K25" s="918">
        <v>13735.583333333334</v>
      </c>
      <c r="L25" s="918">
        <v>2581.75</v>
      </c>
      <c r="M25" s="918">
        <v>10415.416666666666</v>
      </c>
      <c r="N25" s="50">
        <v>26732.75</v>
      </c>
    </row>
    <row r="26" spans="2:14" ht="18" customHeight="1" x14ac:dyDescent="0.25">
      <c r="B26" s="14" t="s">
        <v>8</v>
      </c>
      <c r="C26" s="50">
        <v>3208807.75</v>
      </c>
      <c r="D26" s="50">
        <v>2100390</v>
      </c>
      <c r="E26" s="50"/>
      <c r="F26" s="50">
        <v>5309197.75</v>
      </c>
      <c r="G26" s="50">
        <v>802238.83333333337</v>
      </c>
      <c r="H26" s="50">
        <v>610843.99999999988</v>
      </c>
      <c r="I26" s="50">
        <v>93947.833333333328</v>
      </c>
      <c r="J26" s="50">
        <v>1507030.6666666665</v>
      </c>
      <c r="K26" s="50">
        <v>4011046.583333334</v>
      </c>
      <c r="L26" s="50">
        <v>2711234</v>
      </c>
      <c r="M26" s="50">
        <v>93947.833333333328</v>
      </c>
      <c r="N26" s="50">
        <v>6816228.416666667</v>
      </c>
    </row>
    <row r="27" spans="2:14" ht="16.5" customHeight="1" x14ac:dyDescent="0.25">
      <c r="B27" s="2015" t="s">
        <v>808</v>
      </c>
      <c r="C27" s="2015"/>
      <c r="D27" s="2015"/>
      <c r="E27" s="2015"/>
      <c r="F27" s="2015"/>
      <c r="G27" s="2015"/>
      <c r="H27" s="2015"/>
      <c r="I27" s="2015"/>
      <c r="J27" s="2015"/>
      <c r="K27" s="2015"/>
      <c r="L27" s="2015"/>
      <c r="M27" s="2015"/>
      <c r="N27" s="2015"/>
    </row>
    <row r="28" spans="2:14" ht="12.75" customHeight="1" x14ac:dyDescent="0.25">
      <c r="B28" s="2016" t="s">
        <v>10</v>
      </c>
      <c r="C28" s="2016"/>
      <c r="D28" s="2016"/>
      <c r="E28" s="2016"/>
      <c r="F28" s="2016"/>
      <c r="G28" s="2016"/>
      <c r="H28" s="2016"/>
      <c r="I28" s="2016"/>
      <c r="J28" s="2016"/>
      <c r="K28" s="2016"/>
      <c r="L28" s="2016"/>
      <c r="M28" s="2016"/>
      <c r="N28" s="2016"/>
    </row>
    <row r="29" spans="2:14" ht="24" customHeight="1" x14ac:dyDescent="0.25">
      <c r="B29" s="2014" t="s">
        <v>812</v>
      </c>
      <c r="C29" s="2014"/>
      <c r="D29" s="2014"/>
      <c r="E29" s="2014"/>
      <c r="F29" s="2014"/>
      <c r="G29" s="2014"/>
      <c r="H29" s="2014"/>
      <c r="I29" s="2014"/>
      <c r="J29" s="2014"/>
      <c r="K29" s="2014"/>
      <c r="L29" s="2014"/>
      <c r="M29" s="2014"/>
      <c r="N29" s="2014"/>
    </row>
  </sheetData>
  <mergeCells count="11">
    <mergeCell ref="B29:N29"/>
    <mergeCell ref="B27:N27"/>
    <mergeCell ref="B28:N28"/>
    <mergeCell ref="B2:N2"/>
    <mergeCell ref="B3:N3"/>
    <mergeCell ref="B4:N4"/>
    <mergeCell ref="B6:B7"/>
    <mergeCell ref="C6:F6"/>
    <mergeCell ref="G6:J6"/>
    <mergeCell ref="K6:N6"/>
    <mergeCell ref="G5:J5"/>
  </mergeCells>
  <hyperlinks>
    <hyperlink ref="O2" location="'Capítulo I'!A1" display="Volver" xr:uid="{00000000-0004-0000-0400-000000000000}"/>
  </hyperlinks>
  <pageMargins left="0.7" right="0.7" top="0.75" bottom="0.75" header="0.3" footer="0.3"/>
  <pageSetup paperSize="14"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74388-DCF2-48D2-92DE-5A96CF63D59B}">
  <sheetPr>
    <tabColor theme="0" tint="-0.499984740745262"/>
  </sheetPr>
  <dimension ref="B1:I74"/>
  <sheetViews>
    <sheetView showGridLines="0" zoomScale="90" zoomScaleNormal="90" workbookViewId="0"/>
  </sheetViews>
  <sheetFormatPr baseColWidth="10" defaultRowHeight="12.75" x14ac:dyDescent="0.2"/>
  <cols>
    <col min="1" max="1" width="18.42578125" style="1001" customWidth="1"/>
    <col min="2" max="2" width="39.85546875" style="1001" bestFit="1" customWidth="1"/>
    <col min="3" max="4" width="21.28515625" style="1001" bestFit="1" customWidth="1"/>
    <col min="5" max="5" width="18.42578125" style="1001" bestFit="1" customWidth="1"/>
    <col min="6" max="6" width="27.7109375" style="1001" bestFit="1" customWidth="1"/>
    <col min="7" max="7" width="24" style="1001" bestFit="1" customWidth="1"/>
    <col min="8" max="8" width="11.42578125" style="1001"/>
    <col min="9" max="9" width="16.42578125" style="1001" customWidth="1"/>
    <col min="10" max="16384" width="11.42578125" style="1001"/>
  </cols>
  <sheetData>
    <row r="1" spans="2:9" ht="42.95" customHeight="1" x14ac:dyDescent="0.2"/>
    <row r="2" spans="2:9" ht="18" x14ac:dyDescent="0.2">
      <c r="B2" s="2242" t="s">
        <v>1138</v>
      </c>
      <c r="C2" s="2242"/>
      <c r="D2" s="2242"/>
      <c r="E2" s="2242"/>
      <c r="F2" s="2242"/>
      <c r="G2" s="2242"/>
      <c r="H2" s="1943" t="s">
        <v>751</v>
      </c>
    </row>
    <row r="3" spans="2:9" ht="15.75" x14ac:dyDescent="0.25">
      <c r="B3" s="2243" t="s">
        <v>1139</v>
      </c>
      <c r="C3" s="2243"/>
      <c r="D3" s="2243"/>
      <c r="E3" s="2243"/>
      <c r="F3" s="2243"/>
      <c r="G3" s="2243"/>
    </row>
    <row r="4" spans="2:9" ht="15" x14ac:dyDescent="0.2">
      <c r="B4" s="2244" t="s">
        <v>961</v>
      </c>
      <c r="C4" s="2244"/>
      <c r="D4" s="2244"/>
      <c r="E4" s="2244"/>
      <c r="F4" s="2244"/>
      <c r="G4" s="2244"/>
    </row>
    <row r="5" spans="2:9" ht="16.5" thickBot="1" x14ac:dyDescent="0.25">
      <c r="B5" s="2241" t="s">
        <v>962</v>
      </c>
      <c r="C5" s="2245"/>
      <c r="D5" s="2245"/>
      <c r="E5" s="2245"/>
      <c r="F5" s="2245"/>
      <c r="G5" s="2245"/>
    </row>
    <row r="6" spans="2:9" ht="15.75" x14ac:dyDescent="0.25">
      <c r="B6" s="1196"/>
      <c r="C6" s="1197"/>
      <c r="D6" s="1197"/>
      <c r="E6" s="1197"/>
      <c r="F6" s="1197"/>
      <c r="G6" s="1197"/>
    </row>
    <row r="7" spans="2:9" ht="39.75" customHeight="1" x14ac:dyDescent="0.25">
      <c r="B7" s="1002" t="s">
        <v>1140</v>
      </c>
      <c r="C7" s="1003" t="s">
        <v>964</v>
      </c>
      <c r="D7" s="1003" t="s">
        <v>965</v>
      </c>
      <c r="E7" s="1003" t="s">
        <v>966</v>
      </c>
      <c r="F7" s="1003" t="s">
        <v>967</v>
      </c>
      <c r="G7" s="1004" t="s">
        <v>968</v>
      </c>
      <c r="I7" s="638"/>
    </row>
    <row r="8" spans="2:9" ht="18" customHeight="1" x14ac:dyDescent="0.25">
      <c r="B8" s="1005" t="s">
        <v>1069</v>
      </c>
      <c r="C8" s="1006">
        <v>6371.1629999999996</v>
      </c>
      <c r="D8" s="1006">
        <v>1372</v>
      </c>
      <c r="E8" s="1006">
        <v>758.79200000000003</v>
      </c>
      <c r="F8" s="1006">
        <v>451.93900000000002</v>
      </c>
      <c r="G8" s="1010">
        <v>8953.8940000000002</v>
      </c>
      <c r="I8" s="638"/>
    </row>
    <row r="9" spans="2:9" ht="18" customHeight="1" x14ac:dyDescent="0.25">
      <c r="B9" s="1005" t="s">
        <v>53</v>
      </c>
      <c r="C9" s="1006">
        <v>11870.572</v>
      </c>
      <c r="D9" s="1006">
        <v>2526</v>
      </c>
      <c r="E9" s="1006">
        <v>2216.971</v>
      </c>
      <c r="F9" s="1006">
        <v>791.54100000000005</v>
      </c>
      <c r="G9" s="1010">
        <v>17405.084000000003</v>
      </c>
      <c r="I9" s="638"/>
    </row>
    <row r="10" spans="2:9" ht="18" customHeight="1" x14ac:dyDescent="0.25">
      <c r="B10" s="1005" t="s">
        <v>54</v>
      </c>
      <c r="C10" s="1006">
        <v>27238.63</v>
      </c>
      <c r="D10" s="1006">
        <v>16062</v>
      </c>
      <c r="E10" s="1006">
        <v>2608.183</v>
      </c>
      <c r="F10" s="1006">
        <v>2839.2539999999999</v>
      </c>
      <c r="G10" s="1010">
        <v>48748.067000000003</v>
      </c>
      <c r="I10" s="638"/>
    </row>
    <row r="11" spans="2:9" ht="18" customHeight="1" x14ac:dyDescent="0.25">
      <c r="B11" s="1005" t="s">
        <v>55</v>
      </c>
      <c r="C11" s="1006">
        <v>9646.1509999999998</v>
      </c>
      <c r="D11" s="1006">
        <v>3145</v>
      </c>
      <c r="E11" s="1006">
        <v>2560.2330000000002</v>
      </c>
      <c r="F11" s="1006">
        <v>674.44</v>
      </c>
      <c r="G11" s="1010">
        <v>16025.824000000001</v>
      </c>
      <c r="I11" s="638"/>
    </row>
    <row r="12" spans="2:9" ht="18" customHeight="1" x14ac:dyDescent="0.25">
      <c r="B12" s="1005" t="s">
        <v>56</v>
      </c>
      <c r="C12" s="1006">
        <v>18296.615000000002</v>
      </c>
      <c r="D12" s="1006">
        <v>4866</v>
      </c>
      <c r="E12" s="1006">
        <v>2803.8580000000002</v>
      </c>
      <c r="F12" s="1006">
        <v>3237.377</v>
      </c>
      <c r="G12" s="1010">
        <v>29203.850000000002</v>
      </c>
      <c r="I12" s="638"/>
    </row>
    <row r="13" spans="2:9" ht="18" customHeight="1" x14ac:dyDescent="0.25">
      <c r="B13" s="1005" t="s">
        <v>57</v>
      </c>
      <c r="C13" s="1006">
        <v>45589.707000000002</v>
      </c>
      <c r="D13" s="1006">
        <v>9648</v>
      </c>
      <c r="E13" s="1006">
        <v>7454.6819999999998</v>
      </c>
      <c r="F13" s="1006">
        <v>28736.326000000001</v>
      </c>
      <c r="G13" s="1010">
        <v>91428.714999999997</v>
      </c>
      <c r="I13" s="638"/>
    </row>
    <row r="14" spans="2:9" ht="18" customHeight="1" x14ac:dyDescent="0.25">
      <c r="B14" s="1005" t="s">
        <v>58</v>
      </c>
      <c r="C14" s="1006">
        <v>26855.232</v>
      </c>
      <c r="D14" s="1006">
        <v>2319</v>
      </c>
      <c r="E14" s="1006">
        <v>2688.962</v>
      </c>
      <c r="F14" s="1006">
        <v>7108.3289999999997</v>
      </c>
      <c r="G14" s="1010">
        <v>38971.523000000001</v>
      </c>
      <c r="I14" s="638"/>
    </row>
    <row r="15" spans="2:9" ht="18" customHeight="1" x14ac:dyDescent="0.25">
      <c r="B15" s="1005" t="s">
        <v>59</v>
      </c>
      <c r="C15" s="1006">
        <v>17036.870999999999</v>
      </c>
      <c r="D15" s="1006">
        <v>11146</v>
      </c>
      <c r="E15" s="1006">
        <v>4200.0110000000004</v>
      </c>
      <c r="F15" s="1006">
        <v>4642.9639999999999</v>
      </c>
      <c r="G15" s="1010">
        <v>37025.845999999998</v>
      </c>
      <c r="I15" s="638"/>
    </row>
    <row r="16" spans="2:9" ht="18" customHeight="1" x14ac:dyDescent="0.25">
      <c r="B16" s="1021" t="s">
        <v>754</v>
      </c>
      <c r="C16" s="1006">
        <v>0</v>
      </c>
      <c r="D16" s="1006">
        <v>4212</v>
      </c>
      <c r="E16" s="1006">
        <v>0</v>
      </c>
      <c r="F16" s="1006">
        <v>0</v>
      </c>
      <c r="G16" s="1010">
        <v>4212</v>
      </c>
      <c r="I16" s="638"/>
    </row>
    <row r="17" spans="2:9" ht="18" customHeight="1" x14ac:dyDescent="0.25">
      <c r="B17" s="1005" t="s">
        <v>60</v>
      </c>
      <c r="C17" s="1006">
        <v>29322.172999999999</v>
      </c>
      <c r="D17" s="1006">
        <v>16802</v>
      </c>
      <c r="E17" s="1006">
        <v>10747.923000000001</v>
      </c>
      <c r="F17" s="1006">
        <v>15522.111000000001</v>
      </c>
      <c r="G17" s="1010">
        <v>72394.206999999995</v>
      </c>
      <c r="I17" s="638"/>
    </row>
    <row r="18" spans="2:9" ht="18" customHeight="1" x14ac:dyDescent="0.25">
      <c r="B18" s="1005" t="s">
        <v>1031</v>
      </c>
      <c r="C18" s="1006">
        <v>11671.245000000001</v>
      </c>
      <c r="D18" s="1006">
        <v>10624</v>
      </c>
      <c r="E18" s="1006">
        <v>2773.6669999999999</v>
      </c>
      <c r="F18" s="1006">
        <v>5732.9960000000001</v>
      </c>
      <c r="G18" s="1010">
        <v>30801.908000000003</v>
      </c>
      <c r="I18" s="638"/>
    </row>
    <row r="19" spans="2:9" ht="18" customHeight="1" x14ac:dyDescent="0.25">
      <c r="B19" s="1005" t="s">
        <v>1070</v>
      </c>
      <c r="C19" s="1006">
        <v>8335.9439999999995</v>
      </c>
      <c r="D19" s="1006">
        <v>6091</v>
      </c>
      <c r="E19" s="1006">
        <v>1459.1690000000001</v>
      </c>
      <c r="F19" s="1006">
        <v>2471.4630000000002</v>
      </c>
      <c r="G19" s="1010">
        <v>18357.576000000001</v>
      </c>
      <c r="I19" s="638"/>
    </row>
    <row r="20" spans="2:9" ht="18" customHeight="1" x14ac:dyDescent="0.25">
      <c r="B20" s="1005" t="s">
        <v>1071</v>
      </c>
      <c r="C20" s="1006">
        <v>16461.569</v>
      </c>
      <c r="D20" s="1006">
        <v>17255</v>
      </c>
      <c r="E20" s="1006">
        <v>2935.9520000000002</v>
      </c>
      <c r="F20" s="1006">
        <v>5839.76</v>
      </c>
      <c r="G20" s="1010">
        <v>42492.281000000003</v>
      </c>
      <c r="I20" s="638"/>
    </row>
    <row r="21" spans="2:9" ht="18" customHeight="1" x14ac:dyDescent="0.25">
      <c r="B21" s="1005" t="s">
        <v>95</v>
      </c>
      <c r="C21" s="1006">
        <v>4252.5230000000001</v>
      </c>
      <c r="D21" s="1006">
        <v>2181</v>
      </c>
      <c r="E21" s="1006">
        <v>497.93200000000002</v>
      </c>
      <c r="F21" s="1006">
        <v>61.476999999999997</v>
      </c>
      <c r="G21" s="1010">
        <v>6992.9319999999998</v>
      </c>
      <c r="I21" s="638"/>
    </row>
    <row r="22" spans="2:9" ht="18" customHeight="1" x14ac:dyDescent="0.25">
      <c r="B22" s="1005" t="s">
        <v>1027</v>
      </c>
      <c r="C22" s="1006">
        <v>7119.2730000000001</v>
      </c>
      <c r="D22" s="1006">
        <v>4862</v>
      </c>
      <c r="E22" s="1006">
        <v>377.59800000000001</v>
      </c>
      <c r="F22" s="1006">
        <v>120.66500000000001</v>
      </c>
      <c r="G22" s="1010">
        <v>12479.536000000002</v>
      </c>
      <c r="I22" s="638"/>
    </row>
    <row r="23" spans="2:9" ht="18" customHeight="1" x14ac:dyDescent="0.25">
      <c r="B23" s="1005" t="s">
        <v>66</v>
      </c>
      <c r="C23" s="1006">
        <v>196710.454</v>
      </c>
      <c r="D23" s="1006">
        <v>99306</v>
      </c>
      <c r="E23" s="1006">
        <v>65411.519999999997</v>
      </c>
      <c r="F23" s="1006">
        <v>48888.821000000004</v>
      </c>
      <c r="G23" s="1010">
        <v>410316.79500000004</v>
      </c>
      <c r="I23" s="638"/>
    </row>
    <row r="24" spans="2:9" ht="15.75" x14ac:dyDescent="0.25">
      <c r="B24" s="1001" t="s">
        <v>1028</v>
      </c>
      <c r="C24" s="1006">
        <v>162505.318</v>
      </c>
      <c r="D24" s="1006">
        <v>218269</v>
      </c>
      <c r="E24" s="1006">
        <v>514316.81800000003</v>
      </c>
      <c r="F24" s="1006">
        <v>280300.217</v>
      </c>
      <c r="G24" s="1010">
        <v>1175391.3529999999</v>
      </c>
      <c r="I24" s="638"/>
    </row>
    <row r="25" spans="2:9" ht="15.75" x14ac:dyDescent="0.25">
      <c r="B25" s="1009" t="s">
        <v>1017</v>
      </c>
      <c r="C25" s="1010">
        <v>599283.43999999994</v>
      </c>
      <c r="D25" s="1010">
        <v>430685.93800000002</v>
      </c>
      <c r="E25" s="1010">
        <v>623812.27100000007</v>
      </c>
      <c r="F25" s="1010">
        <v>407419.68</v>
      </c>
      <c r="G25" s="1010">
        <v>2061201.3909999998</v>
      </c>
      <c r="I25" s="638"/>
    </row>
    <row r="26" spans="2:9" ht="15" x14ac:dyDescent="0.25">
      <c r="B26" s="1013" t="s">
        <v>976</v>
      </c>
      <c r="C26" s="1198"/>
      <c r="D26" s="1198"/>
      <c r="E26" s="1198"/>
      <c r="F26" s="1198"/>
      <c r="G26" s="1198"/>
      <c r="H26" s="3"/>
      <c r="I26" s="638"/>
    </row>
    <row r="27" spans="2:9" ht="15" x14ac:dyDescent="0.25">
      <c r="B27" s="1199"/>
      <c r="C27" s="1198"/>
      <c r="D27" s="1198"/>
      <c r="E27" s="1198"/>
      <c r="F27" s="1198"/>
      <c r="G27" s="1198"/>
      <c r="H27" s="3"/>
      <c r="I27" s="638"/>
    </row>
    <row r="28" spans="2:9" ht="18" x14ac:dyDescent="0.25">
      <c r="B28" s="2246" t="s">
        <v>1141</v>
      </c>
      <c r="C28" s="2246"/>
      <c r="D28" s="2246"/>
      <c r="E28" s="2246"/>
      <c r="F28" s="2246"/>
      <c r="G28" s="2246"/>
      <c r="H28" s="1943" t="s">
        <v>751</v>
      </c>
      <c r="I28" s="638"/>
    </row>
    <row r="29" spans="2:9" ht="15.75" x14ac:dyDescent="0.25">
      <c r="B29" s="2243" t="s">
        <v>1142</v>
      </c>
      <c r="C29" s="2243"/>
      <c r="D29" s="2243"/>
      <c r="E29" s="2243"/>
      <c r="F29" s="2243"/>
      <c r="G29" s="2243"/>
      <c r="I29" s="638"/>
    </row>
    <row r="30" spans="2:9" ht="16.5" thickBot="1" x14ac:dyDescent="0.3">
      <c r="B30" s="2241" t="s">
        <v>962</v>
      </c>
      <c r="C30" s="2241"/>
      <c r="D30" s="2241"/>
      <c r="E30" s="2241"/>
      <c r="F30" s="2241"/>
      <c r="G30" s="2241"/>
      <c r="I30" s="638"/>
    </row>
    <row r="31" spans="2:9" ht="18" customHeight="1" x14ac:dyDescent="0.25">
      <c r="B31" s="1200"/>
      <c r="C31" s="1201"/>
      <c r="D31" s="1201"/>
      <c r="E31" s="1201"/>
      <c r="F31" s="1201"/>
      <c r="G31" s="1201"/>
      <c r="I31" s="638"/>
    </row>
    <row r="32" spans="2:9" ht="37.5" customHeight="1" x14ac:dyDescent="0.25">
      <c r="B32" s="1002" t="s">
        <v>1140</v>
      </c>
      <c r="C32" s="1003" t="s">
        <v>964</v>
      </c>
      <c r="D32" s="1003" t="s">
        <v>965</v>
      </c>
      <c r="E32" s="1003" t="s">
        <v>966</v>
      </c>
      <c r="F32" s="1003" t="s">
        <v>967</v>
      </c>
      <c r="G32" s="1004" t="s">
        <v>968</v>
      </c>
      <c r="I32" s="638"/>
    </row>
    <row r="33" spans="2:9" ht="18" customHeight="1" x14ac:dyDescent="0.25">
      <c r="B33" s="1005" t="s">
        <v>1069</v>
      </c>
      <c r="C33" s="1006">
        <v>150</v>
      </c>
      <c r="D33" s="1006">
        <v>18</v>
      </c>
      <c r="E33" s="1006">
        <v>215</v>
      </c>
      <c r="F33" s="1006">
        <v>8</v>
      </c>
      <c r="G33" s="1010">
        <v>391</v>
      </c>
      <c r="I33" s="638"/>
    </row>
    <row r="34" spans="2:9" ht="18" customHeight="1" x14ac:dyDescent="0.25">
      <c r="B34" s="1005" t="s">
        <v>53</v>
      </c>
      <c r="C34" s="1006">
        <v>193</v>
      </c>
      <c r="D34" s="1006">
        <v>112</v>
      </c>
      <c r="E34" s="1006">
        <v>310</v>
      </c>
      <c r="F34" s="1006">
        <v>11</v>
      </c>
      <c r="G34" s="1010">
        <v>626</v>
      </c>
      <c r="I34" s="638"/>
    </row>
    <row r="35" spans="2:9" ht="18" customHeight="1" x14ac:dyDescent="0.25">
      <c r="B35" s="1005" t="s">
        <v>54</v>
      </c>
      <c r="C35" s="1006">
        <v>495</v>
      </c>
      <c r="D35" s="1006">
        <v>40</v>
      </c>
      <c r="E35" s="1006">
        <v>340</v>
      </c>
      <c r="F35" s="1006">
        <v>36</v>
      </c>
      <c r="G35" s="1010">
        <v>911</v>
      </c>
      <c r="I35" s="638"/>
    </row>
    <row r="36" spans="2:9" ht="18" customHeight="1" x14ac:dyDescent="0.25">
      <c r="B36" s="1005" t="s">
        <v>55</v>
      </c>
      <c r="C36" s="1006">
        <v>179</v>
      </c>
      <c r="D36" s="1006">
        <v>25</v>
      </c>
      <c r="E36" s="1006">
        <v>333</v>
      </c>
      <c r="F36" s="1006">
        <v>12</v>
      </c>
      <c r="G36" s="1010">
        <v>549</v>
      </c>
      <c r="I36" s="638"/>
    </row>
    <row r="37" spans="2:9" ht="18" customHeight="1" x14ac:dyDescent="0.25">
      <c r="B37" s="1005" t="s">
        <v>56</v>
      </c>
      <c r="C37" s="1006">
        <v>326</v>
      </c>
      <c r="D37" s="1006">
        <v>83</v>
      </c>
      <c r="E37" s="1006">
        <v>767</v>
      </c>
      <c r="F37" s="1006">
        <v>67</v>
      </c>
      <c r="G37" s="1010">
        <v>1243</v>
      </c>
      <c r="I37" s="638"/>
    </row>
    <row r="38" spans="2:9" ht="18" customHeight="1" x14ac:dyDescent="0.25">
      <c r="B38" s="1005" t="s">
        <v>57</v>
      </c>
      <c r="C38" s="1006">
        <v>872</v>
      </c>
      <c r="D38" s="1006">
        <v>141</v>
      </c>
      <c r="E38" s="1006">
        <v>1487</v>
      </c>
      <c r="F38" s="1006">
        <v>622</v>
      </c>
      <c r="G38" s="1010">
        <v>3122</v>
      </c>
      <c r="I38" s="638"/>
    </row>
    <row r="39" spans="2:9" ht="18" customHeight="1" x14ac:dyDescent="0.25">
      <c r="B39" s="1005" t="s">
        <v>58</v>
      </c>
      <c r="C39" s="1006">
        <v>476</v>
      </c>
      <c r="D39" s="1006">
        <v>43</v>
      </c>
      <c r="E39" s="1006">
        <v>693</v>
      </c>
      <c r="F39" s="1006">
        <v>167</v>
      </c>
      <c r="G39" s="1010">
        <v>1379</v>
      </c>
      <c r="I39" s="638"/>
    </row>
    <row r="40" spans="2:9" ht="18" customHeight="1" x14ac:dyDescent="0.25">
      <c r="B40" s="1005" t="s">
        <v>59</v>
      </c>
      <c r="C40" s="1006">
        <v>437</v>
      </c>
      <c r="D40" s="1006">
        <v>139</v>
      </c>
      <c r="E40" s="1006">
        <v>990</v>
      </c>
      <c r="F40" s="1006">
        <v>124</v>
      </c>
      <c r="G40" s="1010">
        <v>1690</v>
      </c>
      <c r="I40" s="638"/>
    </row>
    <row r="41" spans="2:9" ht="18" customHeight="1" x14ac:dyDescent="0.25">
      <c r="B41" s="1021" t="s">
        <v>754</v>
      </c>
      <c r="C41" s="1006">
        <v>0</v>
      </c>
      <c r="D41" s="1006">
        <v>56</v>
      </c>
      <c r="E41" s="1006">
        <v>0</v>
      </c>
      <c r="F41" s="1006">
        <v>0</v>
      </c>
      <c r="G41" s="1010">
        <v>56</v>
      </c>
      <c r="I41" s="638"/>
    </row>
    <row r="42" spans="2:9" ht="18" customHeight="1" x14ac:dyDescent="0.25">
      <c r="B42" s="1005" t="s">
        <v>60</v>
      </c>
      <c r="C42" s="1006">
        <v>582</v>
      </c>
      <c r="D42" s="1006">
        <v>216</v>
      </c>
      <c r="E42" s="1006">
        <v>1798</v>
      </c>
      <c r="F42" s="1006">
        <v>387</v>
      </c>
      <c r="G42" s="1010">
        <v>2983</v>
      </c>
      <c r="I42" s="638"/>
    </row>
    <row r="43" spans="2:9" ht="18" customHeight="1" x14ac:dyDescent="0.25">
      <c r="B43" s="1005" t="s">
        <v>1031</v>
      </c>
      <c r="C43" s="1006">
        <v>266</v>
      </c>
      <c r="D43" s="1006">
        <v>138</v>
      </c>
      <c r="E43" s="1006">
        <v>833</v>
      </c>
      <c r="F43" s="1006">
        <v>207</v>
      </c>
      <c r="G43" s="1010">
        <v>1444</v>
      </c>
      <c r="I43" s="638"/>
    </row>
    <row r="44" spans="2:9" ht="18" customHeight="1" x14ac:dyDescent="0.25">
      <c r="B44" s="1005" t="s">
        <v>1070</v>
      </c>
      <c r="C44" s="1006">
        <v>185</v>
      </c>
      <c r="D44" s="1006">
        <v>58</v>
      </c>
      <c r="E44" s="1006">
        <v>448</v>
      </c>
      <c r="F44" s="1006">
        <v>75</v>
      </c>
      <c r="G44" s="1010">
        <v>766</v>
      </c>
      <c r="I44" s="638"/>
    </row>
    <row r="45" spans="2:9" ht="18" customHeight="1" x14ac:dyDescent="0.25">
      <c r="B45" s="1005" t="s">
        <v>1071</v>
      </c>
      <c r="C45" s="1006">
        <v>394</v>
      </c>
      <c r="D45" s="1006">
        <v>238</v>
      </c>
      <c r="E45" s="1006">
        <v>828</v>
      </c>
      <c r="F45" s="1006">
        <v>173</v>
      </c>
      <c r="G45" s="1010">
        <v>1633</v>
      </c>
      <c r="I45" s="638"/>
    </row>
    <row r="46" spans="2:9" ht="18" customHeight="1" x14ac:dyDescent="0.25">
      <c r="B46" s="1005" t="s">
        <v>95</v>
      </c>
      <c r="C46" s="1006">
        <v>57</v>
      </c>
      <c r="D46" s="1006">
        <v>18</v>
      </c>
      <c r="E46" s="1006">
        <v>87</v>
      </c>
      <c r="F46" s="1006">
        <v>1</v>
      </c>
      <c r="G46" s="1010">
        <v>163</v>
      </c>
      <c r="I46" s="638"/>
    </row>
    <row r="47" spans="2:9" ht="15.75" x14ac:dyDescent="0.25">
      <c r="B47" s="1005" t="s">
        <v>1027</v>
      </c>
      <c r="C47" s="1006">
        <v>147</v>
      </c>
      <c r="D47" s="1006">
        <v>57</v>
      </c>
      <c r="E47" s="1006">
        <v>59</v>
      </c>
      <c r="F47" s="1006">
        <v>4</v>
      </c>
      <c r="G47" s="1010">
        <v>267</v>
      </c>
      <c r="I47" s="638"/>
    </row>
    <row r="48" spans="2:9" ht="15.75" x14ac:dyDescent="0.25">
      <c r="B48" s="1005" t="s">
        <v>66</v>
      </c>
      <c r="C48" s="1006">
        <v>4072</v>
      </c>
      <c r="D48" s="1006">
        <v>806</v>
      </c>
      <c r="E48" s="1006">
        <v>7494</v>
      </c>
      <c r="F48" s="1006">
        <v>1061</v>
      </c>
      <c r="G48" s="1010">
        <v>13433</v>
      </c>
      <c r="I48" s="638"/>
    </row>
    <row r="49" spans="2:9" ht="15.75" x14ac:dyDescent="0.25">
      <c r="B49" s="1001" t="s">
        <v>1028</v>
      </c>
      <c r="C49" s="1006">
        <v>3518</v>
      </c>
      <c r="D49" s="1006">
        <v>3857</v>
      </c>
      <c r="E49" s="1006">
        <v>8843</v>
      </c>
      <c r="F49" s="1006">
        <v>8961</v>
      </c>
      <c r="G49" s="1010">
        <v>25179</v>
      </c>
      <c r="I49" s="638"/>
    </row>
    <row r="50" spans="2:9" ht="15.75" x14ac:dyDescent="0.25">
      <c r="B50" s="1202" t="s">
        <v>1017</v>
      </c>
      <c r="C50" s="1010">
        <v>12349</v>
      </c>
      <c r="D50" s="1010">
        <v>6045</v>
      </c>
      <c r="E50" s="1010">
        <v>25525</v>
      </c>
      <c r="F50" s="1010">
        <v>11916</v>
      </c>
      <c r="G50" s="1010">
        <v>55835</v>
      </c>
      <c r="I50" s="638"/>
    </row>
    <row r="51" spans="2:9" ht="15" x14ac:dyDescent="0.25">
      <c r="B51" s="1013" t="s">
        <v>979</v>
      </c>
      <c r="C51" s="1198"/>
      <c r="D51" s="1198"/>
      <c r="E51" s="1198"/>
      <c r="F51" s="1198"/>
      <c r="G51" s="1199"/>
      <c r="I51" s="638"/>
    </row>
    <row r="52" spans="2:9" ht="15" x14ac:dyDescent="0.25">
      <c r="B52" s="1199"/>
      <c r="I52" s="638"/>
    </row>
    <row r="53" spans="2:9" ht="15" x14ac:dyDescent="0.25">
      <c r="B53" s="1199"/>
      <c r="I53" s="638"/>
    </row>
    <row r="54" spans="2:9" x14ac:dyDescent="0.2">
      <c r="B54" s="1199"/>
      <c r="C54" s="1199"/>
      <c r="D54" s="1199"/>
      <c r="E54" s="1199"/>
      <c r="F54" s="1199"/>
      <c r="G54" s="1199"/>
    </row>
    <row r="55" spans="2:9" x14ac:dyDescent="0.2">
      <c r="B55" s="1199"/>
      <c r="C55" s="1198"/>
      <c r="D55" s="1198"/>
      <c r="E55" s="1198"/>
      <c r="F55" s="1198"/>
      <c r="G55" s="1198"/>
    </row>
    <row r="56" spans="2:9" x14ac:dyDescent="0.2">
      <c r="B56" s="1199"/>
      <c r="C56" s="1198"/>
      <c r="D56" s="1198"/>
      <c r="E56" s="1198"/>
      <c r="F56" s="1198"/>
      <c r="G56" s="1198"/>
    </row>
    <row r="57" spans="2:9" x14ac:dyDescent="0.2">
      <c r="B57" s="1199"/>
      <c r="C57" s="1199"/>
      <c r="D57" s="1199"/>
      <c r="E57" s="1199"/>
      <c r="F57" s="1199"/>
      <c r="G57" s="1199"/>
    </row>
    <row r="58" spans="2:9" x14ac:dyDescent="0.2">
      <c r="B58" s="1199"/>
      <c r="C58" s="1199"/>
      <c r="D58" s="1199"/>
      <c r="E58" s="1199"/>
      <c r="F58" s="1199"/>
      <c r="G58" s="1199"/>
    </row>
    <row r="59" spans="2:9" x14ac:dyDescent="0.2">
      <c r="B59" s="1199"/>
      <c r="C59" s="1199"/>
      <c r="D59" s="1199"/>
      <c r="E59" s="1199"/>
      <c r="F59" s="1199"/>
      <c r="G59" s="1199"/>
    </row>
    <row r="60" spans="2:9" x14ac:dyDescent="0.2">
      <c r="B60" s="1199"/>
      <c r="C60" s="1199"/>
      <c r="D60" s="1199"/>
      <c r="E60" s="1199"/>
      <c r="F60" s="1199"/>
      <c r="G60" s="1199"/>
    </row>
    <row r="61" spans="2:9" x14ac:dyDescent="0.2">
      <c r="B61" s="1199"/>
      <c r="C61" s="1199"/>
      <c r="D61" s="1199"/>
      <c r="E61" s="1199"/>
      <c r="F61" s="1199"/>
      <c r="G61" s="1199"/>
    </row>
    <row r="62" spans="2:9" x14ac:dyDescent="0.2">
      <c r="B62" s="1199"/>
      <c r="C62" s="1199"/>
      <c r="D62" s="1199"/>
      <c r="E62" s="1199"/>
      <c r="F62" s="1199"/>
      <c r="G62" s="1199"/>
    </row>
    <row r="63" spans="2:9" x14ac:dyDescent="0.2">
      <c r="B63" s="1199"/>
      <c r="C63" s="1199"/>
      <c r="D63" s="1199"/>
      <c r="E63" s="1199"/>
      <c r="F63" s="1199"/>
      <c r="G63" s="1199"/>
    </row>
    <row r="64" spans="2:9" x14ac:dyDescent="0.2">
      <c r="B64" s="1199"/>
      <c r="C64" s="1199"/>
      <c r="D64" s="1199"/>
      <c r="E64" s="1199"/>
      <c r="F64" s="1199"/>
      <c r="G64" s="1199"/>
    </row>
    <row r="65" spans="2:7" x14ac:dyDescent="0.2">
      <c r="B65" s="1199"/>
      <c r="C65" s="1199"/>
      <c r="D65" s="1199"/>
      <c r="E65" s="1199"/>
      <c r="F65" s="1199"/>
      <c r="G65" s="1199"/>
    </row>
    <row r="66" spans="2:7" x14ac:dyDescent="0.2">
      <c r="B66" s="1199"/>
      <c r="C66" s="1199"/>
      <c r="D66" s="1199"/>
      <c r="E66" s="1199"/>
      <c r="F66" s="1199"/>
      <c r="G66" s="1199"/>
    </row>
    <row r="67" spans="2:7" x14ac:dyDescent="0.2">
      <c r="B67" s="1199"/>
      <c r="C67" s="1199"/>
      <c r="D67" s="1199"/>
      <c r="E67" s="1199"/>
      <c r="F67" s="1199"/>
      <c r="G67" s="1199"/>
    </row>
    <row r="68" spans="2:7" x14ac:dyDescent="0.2">
      <c r="B68" s="1199"/>
      <c r="C68" s="1199"/>
      <c r="D68" s="1199"/>
      <c r="E68" s="1199"/>
      <c r="F68" s="1199"/>
      <c r="G68" s="1199"/>
    </row>
    <row r="69" spans="2:7" x14ac:dyDescent="0.2">
      <c r="B69" s="1199"/>
      <c r="C69" s="1199"/>
      <c r="D69" s="1199"/>
      <c r="E69" s="1199"/>
      <c r="F69" s="1199"/>
      <c r="G69" s="1199"/>
    </row>
    <row r="70" spans="2:7" x14ac:dyDescent="0.2">
      <c r="B70" s="1199"/>
      <c r="C70" s="1199"/>
      <c r="D70" s="1199"/>
      <c r="E70" s="1199"/>
      <c r="F70" s="1199"/>
      <c r="G70" s="1199"/>
    </row>
    <row r="71" spans="2:7" x14ac:dyDescent="0.2">
      <c r="B71" s="1199"/>
      <c r="C71" s="1199"/>
      <c r="D71" s="1199"/>
      <c r="E71" s="1199"/>
      <c r="F71" s="1199"/>
      <c r="G71" s="1199"/>
    </row>
    <row r="72" spans="2:7" x14ac:dyDescent="0.2">
      <c r="B72" s="1199"/>
      <c r="C72" s="1199"/>
      <c r="D72" s="1199"/>
      <c r="E72" s="1199"/>
      <c r="F72" s="1199"/>
      <c r="G72" s="1199"/>
    </row>
    <row r="73" spans="2:7" x14ac:dyDescent="0.2">
      <c r="B73" s="1199"/>
      <c r="C73" s="1199"/>
      <c r="D73" s="1199"/>
      <c r="E73" s="1199"/>
      <c r="F73" s="1199"/>
      <c r="G73" s="1199"/>
    </row>
    <row r="74" spans="2:7" x14ac:dyDescent="0.2">
      <c r="B74" s="1199"/>
      <c r="C74" s="1199"/>
      <c r="D74" s="1199"/>
      <c r="E74" s="1199"/>
      <c r="F74" s="1199"/>
      <c r="G74" s="1199"/>
    </row>
  </sheetData>
  <mergeCells count="7">
    <mergeCell ref="B30:G30"/>
    <mergeCell ref="B2:G2"/>
    <mergeCell ref="B3:G3"/>
    <mergeCell ref="B4:G4"/>
    <mergeCell ref="B5:G5"/>
    <mergeCell ref="B28:G28"/>
    <mergeCell ref="B29:G29"/>
  </mergeCells>
  <hyperlinks>
    <hyperlink ref="H28" location="'Capítulo II'!A1" display="Volver" xr:uid="{6087CFD9-8D48-41D8-95F7-2DB61ED9BB3D}"/>
    <hyperlink ref="H2" location="'Capítulo II'!A1" display="Volver" xr:uid="{655B713A-559B-4E4D-BBFF-29AA6167A8CE}"/>
  </hyperlinks>
  <pageMargins left="0.70866141732283472" right="0.70866141732283472" top="0.74803149606299213" bottom="0.74803149606299213" header="0.31496062992125984" footer="0.31496062992125984"/>
  <pageSetup paperSize="14"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D57CA-43C8-4F4C-8C6F-3848D6101A83}">
  <sheetPr>
    <tabColor theme="0" tint="-0.499984740745262"/>
  </sheetPr>
  <dimension ref="B1:I35"/>
  <sheetViews>
    <sheetView showGridLines="0" zoomScale="90" zoomScaleNormal="90" workbookViewId="0"/>
  </sheetViews>
  <sheetFormatPr baseColWidth="10" defaultRowHeight="12.75" x14ac:dyDescent="0.2"/>
  <cols>
    <col min="1" max="1" width="18.5703125" style="1001" customWidth="1"/>
    <col min="2" max="2" width="22" style="1001" bestFit="1" customWidth="1"/>
    <col min="3" max="3" width="18.85546875" style="1001" bestFit="1" customWidth="1"/>
    <col min="4" max="4" width="18.5703125" style="1001" bestFit="1" customWidth="1"/>
    <col min="5" max="5" width="16.85546875" style="1001" bestFit="1" customWidth="1"/>
    <col min="6" max="6" width="24" style="1001" bestFit="1" customWidth="1"/>
    <col min="7" max="7" width="21.140625" style="1001" bestFit="1" customWidth="1"/>
    <col min="8" max="8" width="11.42578125" style="1001"/>
    <col min="9" max="9" width="18.7109375" style="1001" customWidth="1"/>
    <col min="10" max="16384" width="11.42578125" style="1001"/>
  </cols>
  <sheetData>
    <row r="1" spans="2:9" ht="42.95" customHeight="1" x14ac:dyDescent="0.2"/>
    <row r="2" spans="2:9" ht="18" x14ac:dyDescent="0.2">
      <c r="B2" s="2246" t="s">
        <v>959</v>
      </c>
      <c r="C2" s="2246"/>
      <c r="D2" s="2246"/>
      <c r="E2" s="2246"/>
      <c r="F2" s="2246"/>
      <c r="G2" s="2246"/>
      <c r="H2" s="1943" t="s">
        <v>751</v>
      </c>
    </row>
    <row r="3" spans="2:9" ht="15.75" x14ac:dyDescent="0.25">
      <c r="B3" s="2243" t="s">
        <v>960</v>
      </c>
      <c r="C3" s="2243"/>
      <c r="D3" s="2243"/>
      <c r="E3" s="2243"/>
      <c r="F3" s="2243"/>
      <c r="G3" s="2243"/>
    </row>
    <row r="4" spans="2:9" ht="15" x14ac:dyDescent="0.2">
      <c r="B4" s="2244" t="s">
        <v>961</v>
      </c>
      <c r="C4" s="2244"/>
      <c r="D4" s="2244"/>
      <c r="E4" s="2244"/>
      <c r="F4" s="2244"/>
      <c r="G4" s="2244"/>
    </row>
    <row r="5" spans="2:9" ht="16.5" thickBot="1" x14ac:dyDescent="0.3">
      <c r="B5" s="2241" t="s">
        <v>962</v>
      </c>
      <c r="C5" s="2245"/>
      <c r="D5" s="2245"/>
      <c r="E5" s="2245"/>
      <c r="F5" s="2245"/>
      <c r="G5" s="2245"/>
      <c r="I5" s="638"/>
    </row>
    <row r="6" spans="2:9" ht="15" x14ac:dyDescent="0.25">
      <c r="I6" s="638"/>
    </row>
    <row r="7" spans="2:9" ht="33" customHeight="1" x14ac:dyDescent="0.25">
      <c r="B7" s="1002" t="s">
        <v>963</v>
      </c>
      <c r="C7" s="1003" t="s">
        <v>964</v>
      </c>
      <c r="D7" s="1003" t="s">
        <v>965</v>
      </c>
      <c r="E7" s="1003" t="s">
        <v>966</v>
      </c>
      <c r="F7" s="1003" t="s">
        <v>967</v>
      </c>
      <c r="G7" s="1004" t="s">
        <v>968</v>
      </c>
      <c r="I7" s="638"/>
    </row>
    <row r="8" spans="2:9" ht="18" customHeight="1" x14ac:dyDescent="0.25">
      <c r="B8" s="1005" t="s">
        <v>969</v>
      </c>
      <c r="C8" s="1006">
        <v>15939.279</v>
      </c>
      <c r="D8" s="1006">
        <v>5574.0879999999997</v>
      </c>
      <c r="E8" s="1006">
        <v>11114.968999999999</v>
      </c>
      <c r="F8" s="1006">
        <v>16489.061000000002</v>
      </c>
      <c r="G8" s="1007">
        <f>SUM(C8:F8)</f>
        <v>49117.396999999997</v>
      </c>
      <c r="I8" s="638"/>
    </row>
    <row r="9" spans="2:9" ht="18" customHeight="1" x14ac:dyDescent="0.25">
      <c r="B9" s="1008" t="s">
        <v>970</v>
      </c>
      <c r="C9" s="1006">
        <v>60582.432999999997</v>
      </c>
      <c r="D9" s="1006">
        <v>31770.14</v>
      </c>
      <c r="E9" s="1006">
        <v>55238.67</v>
      </c>
      <c r="F9" s="1006">
        <v>88112.881999999998</v>
      </c>
      <c r="G9" s="1007">
        <f t="shared" ref="G9:G14" si="0">SUM(C9:F9)</f>
        <v>235704.125</v>
      </c>
      <c r="I9" s="638"/>
    </row>
    <row r="10" spans="2:9" ht="18" customHeight="1" x14ac:dyDescent="0.25">
      <c r="B10" s="1008" t="s">
        <v>971</v>
      </c>
      <c r="C10" s="1006">
        <v>64151.998</v>
      </c>
      <c r="D10" s="1006">
        <v>46297.279999999999</v>
      </c>
      <c r="E10" s="1006">
        <v>99651.948999999993</v>
      </c>
      <c r="F10" s="1006">
        <v>86273.665999999997</v>
      </c>
      <c r="G10" s="1007">
        <f t="shared" si="0"/>
        <v>296374.89299999998</v>
      </c>
      <c r="I10" s="638"/>
    </row>
    <row r="11" spans="2:9" ht="18" customHeight="1" x14ac:dyDescent="0.25">
      <c r="B11" s="1008" t="s">
        <v>972</v>
      </c>
      <c r="C11" s="1006">
        <v>126329.15300000001</v>
      </c>
      <c r="D11" s="1006">
        <v>78666.587</v>
      </c>
      <c r="E11" s="1006">
        <v>100998.102</v>
      </c>
      <c r="F11" s="1006">
        <v>106581.236</v>
      </c>
      <c r="G11" s="1007">
        <f t="shared" si="0"/>
        <v>412575.07799999998</v>
      </c>
      <c r="I11" s="638"/>
    </row>
    <row r="12" spans="2:9" ht="18" customHeight="1" x14ac:dyDescent="0.25">
      <c r="B12" s="1008" t="s">
        <v>973</v>
      </c>
      <c r="C12" s="1006">
        <v>301503.50099999999</v>
      </c>
      <c r="D12" s="1006">
        <v>182688.59099999999</v>
      </c>
      <c r="E12" s="1006">
        <v>146753.17300000001</v>
      </c>
      <c r="F12" s="1006">
        <v>102832.44100000001</v>
      </c>
      <c r="G12" s="1007">
        <f t="shared" si="0"/>
        <v>733777.70599999989</v>
      </c>
      <c r="I12" s="638"/>
    </row>
    <row r="13" spans="2:9" ht="18" customHeight="1" x14ac:dyDescent="0.25">
      <c r="B13" s="1008" t="s">
        <v>974</v>
      </c>
      <c r="C13" s="1006">
        <v>21950.138999999999</v>
      </c>
      <c r="D13" s="1006">
        <v>39154.07</v>
      </c>
      <c r="E13" s="1006">
        <v>22580.365000000002</v>
      </c>
      <c r="F13" s="1006">
        <v>7130.3940000000002</v>
      </c>
      <c r="G13" s="1007">
        <f t="shared" si="0"/>
        <v>90814.968000000008</v>
      </c>
      <c r="I13" s="638"/>
    </row>
    <row r="14" spans="2:9" ht="18" customHeight="1" x14ac:dyDescent="0.25">
      <c r="B14" s="1008" t="s">
        <v>975</v>
      </c>
      <c r="C14" s="1006">
        <v>8826.9369999999999</v>
      </c>
      <c r="D14" s="1006">
        <v>46535.182000000001</v>
      </c>
      <c r="E14" s="1006">
        <v>187475.04300000001</v>
      </c>
      <c r="F14" s="1006">
        <v>0</v>
      </c>
      <c r="G14" s="1007">
        <f t="shared" si="0"/>
        <v>242837.16200000001</v>
      </c>
      <c r="I14" s="638"/>
    </row>
    <row r="15" spans="2:9" ht="18" customHeight="1" x14ac:dyDescent="0.25">
      <c r="B15" s="1009" t="s">
        <v>105</v>
      </c>
      <c r="C15" s="1010">
        <f>SUM(C8:C14)</f>
        <v>599283.44000000006</v>
      </c>
      <c r="D15" s="1010">
        <v>430685.93800000002</v>
      </c>
      <c r="E15" s="1010">
        <f t="shared" ref="E15:G15" si="1">SUM(E8:E14)</f>
        <v>623812.27099999995</v>
      </c>
      <c r="F15" s="1010">
        <f t="shared" si="1"/>
        <v>407419.67999999993</v>
      </c>
      <c r="G15" s="1010">
        <f t="shared" si="1"/>
        <v>2061201.3290000001</v>
      </c>
      <c r="I15" s="638"/>
    </row>
    <row r="16" spans="2:9" ht="15" x14ac:dyDescent="0.25">
      <c r="B16" s="1011" t="s">
        <v>976</v>
      </c>
      <c r="C16" s="1012"/>
      <c r="D16" s="1012"/>
      <c r="E16" s="1012"/>
      <c r="F16" s="1012"/>
      <c r="G16" s="1012"/>
      <c r="I16" s="638"/>
    </row>
    <row r="17" spans="2:9" ht="17.25" customHeight="1" x14ac:dyDescent="0.25">
      <c r="B17" s="1013"/>
      <c r="C17" s="1014"/>
      <c r="D17" s="1014"/>
      <c r="E17" s="1014"/>
      <c r="F17" s="1014"/>
      <c r="G17" s="1014"/>
      <c r="I17" s="638"/>
    </row>
    <row r="18" spans="2:9" ht="18.75" customHeight="1" x14ac:dyDescent="0.25">
      <c r="B18" s="1015"/>
      <c r="C18" s="1015"/>
      <c r="D18" s="1015"/>
      <c r="E18" s="1015"/>
      <c r="F18" s="1015"/>
      <c r="G18" s="1015"/>
      <c r="I18" s="638"/>
    </row>
    <row r="19" spans="2:9" ht="18" x14ac:dyDescent="0.25">
      <c r="B19" s="2246" t="s">
        <v>977</v>
      </c>
      <c r="C19" s="2246"/>
      <c r="D19" s="2246"/>
      <c r="E19" s="2246"/>
      <c r="F19" s="2246"/>
      <c r="G19" s="2246"/>
      <c r="H19" s="1943" t="s">
        <v>751</v>
      </c>
      <c r="I19" s="638"/>
    </row>
    <row r="20" spans="2:9" ht="15.75" x14ac:dyDescent="0.25">
      <c r="B20" s="2243" t="s">
        <v>978</v>
      </c>
      <c r="C20" s="2243"/>
      <c r="D20" s="2243"/>
      <c r="E20" s="2243"/>
      <c r="F20" s="2243"/>
      <c r="G20" s="2243"/>
      <c r="I20" s="638"/>
    </row>
    <row r="21" spans="2:9" ht="16.5" thickBot="1" x14ac:dyDescent="0.3">
      <c r="B21" s="2241" t="s">
        <v>962</v>
      </c>
      <c r="C21" s="2245"/>
      <c r="D21" s="2245"/>
      <c r="E21" s="2245"/>
      <c r="F21" s="2245"/>
      <c r="G21" s="2245"/>
      <c r="I21" s="638"/>
    </row>
    <row r="22" spans="2:9" ht="15" x14ac:dyDescent="0.25">
      <c r="I22" s="638"/>
    </row>
    <row r="23" spans="2:9" ht="40.5" customHeight="1" x14ac:dyDescent="0.25">
      <c r="B23" s="1002" t="s">
        <v>963</v>
      </c>
      <c r="C23" s="1003" t="s">
        <v>964</v>
      </c>
      <c r="D23" s="1003" t="s">
        <v>965</v>
      </c>
      <c r="E23" s="1003" t="s">
        <v>966</v>
      </c>
      <c r="F23" s="1003" t="s">
        <v>967</v>
      </c>
      <c r="G23" s="1004" t="s">
        <v>968</v>
      </c>
      <c r="I23" s="638"/>
    </row>
    <row r="24" spans="2:9" ht="18" customHeight="1" x14ac:dyDescent="0.25">
      <c r="B24" s="1005" t="s">
        <v>969</v>
      </c>
      <c r="C24" s="1006">
        <v>3995</v>
      </c>
      <c r="D24" s="1006">
        <v>1062</v>
      </c>
      <c r="E24" s="1006">
        <v>17756</v>
      </c>
      <c r="F24" s="1006">
        <v>2751</v>
      </c>
      <c r="G24" s="1007">
        <f>SUM(C24:F24)</f>
        <v>25564</v>
      </c>
      <c r="I24" s="638"/>
    </row>
    <row r="25" spans="2:9" ht="18" customHeight="1" x14ac:dyDescent="0.25">
      <c r="B25" s="1008" t="s">
        <v>970</v>
      </c>
      <c r="C25" s="1006">
        <v>3192</v>
      </c>
      <c r="D25" s="1006">
        <v>1597</v>
      </c>
      <c r="E25" s="1006">
        <v>2934</v>
      </c>
      <c r="F25" s="1006">
        <v>4711</v>
      </c>
      <c r="G25" s="1007">
        <f t="shared" ref="G25:G30" si="2">SUM(C25:F25)</f>
        <v>12434</v>
      </c>
      <c r="I25" s="638"/>
    </row>
    <row r="26" spans="2:9" ht="18" customHeight="1" x14ac:dyDescent="0.25">
      <c r="B26" s="1008" t="s">
        <v>971</v>
      </c>
      <c r="C26" s="1006">
        <v>1674</v>
      </c>
      <c r="D26" s="1006">
        <v>1188</v>
      </c>
      <c r="E26" s="1006">
        <v>2526</v>
      </c>
      <c r="F26" s="1006">
        <v>2261</v>
      </c>
      <c r="G26" s="1007">
        <f t="shared" si="2"/>
        <v>7649</v>
      </c>
      <c r="I26" s="638"/>
    </row>
    <row r="27" spans="2:9" ht="18" customHeight="1" x14ac:dyDescent="0.25">
      <c r="B27" s="1008" t="s">
        <v>972</v>
      </c>
      <c r="C27" s="1006">
        <v>1785</v>
      </c>
      <c r="D27" s="1006">
        <v>1120</v>
      </c>
      <c r="E27" s="1006">
        <v>1425</v>
      </c>
      <c r="F27" s="1006">
        <v>1553</v>
      </c>
      <c r="G27" s="1007">
        <f t="shared" si="2"/>
        <v>5883</v>
      </c>
      <c r="I27" s="638"/>
    </row>
    <row r="28" spans="2:9" ht="18" customHeight="1" x14ac:dyDescent="0.25">
      <c r="B28" s="1008" t="s">
        <v>973</v>
      </c>
      <c r="C28" s="1006">
        <v>1664</v>
      </c>
      <c r="D28" s="1006">
        <v>995</v>
      </c>
      <c r="E28" s="1006">
        <v>824</v>
      </c>
      <c r="F28" s="1006">
        <v>629</v>
      </c>
      <c r="G28" s="1007">
        <f t="shared" si="2"/>
        <v>4112</v>
      </c>
      <c r="I28" s="638"/>
    </row>
    <row r="29" spans="2:9" ht="18" customHeight="1" x14ac:dyDescent="0.25">
      <c r="B29" s="1008" t="s">
        <v>974</v>
      </c>
      <c r="C29" s="1006">
        <v>34</v>
      </c>
      <c r="D29" s="1006">
        <v>57</v>
      </c>
      <c r="E29" s="1006">
        <v>33</v>
      </c>
      <c r="F29" s="1006">
        <v>11</v>
      </c>
      <c r="G29" s="1007">
        <f t="shared" si="2"/>
        <v>135</v>
      </c>
      <c r="I29" s="638"/>
    </row>
    <row r="30" spans="2:9" ht="18" customHeight="1" x14ac:dyDescent="0.25">
      <c r="B30" s="1008" t="s">
        <v>975</v>
      </c>
      <c r="C30" s="1006">
        <v>5</v>
      </c>
      <c r="D30" s="1006">
        <v>26</v>
      </c>
      <c r="E30" s="1006">
        <v>27</v>
      </c>
      <c r="F30" s="1006">
        <v>0</v>
      </c>
      <c r="G30" s="1007">
        <f t="shared" si="2"/>
        <v>58</v>
      </c>
      <c r="I30" s="638"/>
    </row>
    <row r="31" spans="2:9" ht="18" customHeight="1" x14ac:dyDescent="0.25">
      <c r="B31" s="1009" t="s">
        <v>105</v>
      </c>
      <c r="C31" s="1010">
        <f>SUM(C24:C30)</f>
        <v>12349</v>
      </c>
      <c r="D31" s="1010">
        <v>6045</v>
      </c>
      <c r="E31" s="1010">
        <f t="shared" ref="E31:G31" si="3">SUM(E24:E30)</f>
        <v>25525</v>
      </c>
      <c r="F31" s="1010">
        <f t="shared" si="3"/>
        <v>11916</v>
      </c>
      <c r="G31" s="1010">
        <f t="shared" si="3"/>
        <v>55835</v>
      </c>
      <c r="I31" s="638"/>
    </row>
    <row r="32" spans="2:9" ht="15" x14ac:dyDescent="0.25">
      <c r="B32" s="1013" t="s">
        <v>979</v>
      </c>
      <c r="C32" s="1016"/>
      <c r="D32" s="1016"/>
      <c r="E32" s="1016"/>
      <c r="F32" s="1016"/>
      <c r="G32" s="1016"/>
      <c r="I32" s="638"/>
    </row>
    <row r="33" spans="3:9" ht="15" x14ac:dyDescent="0.25">
      <c r="C33" s="639"/>
      <c r="D33" s="639"/>
      <c r="E33" s="639"/>
      <c r="F33" s="639"/>
      <c r="G33" s="639"/>
      <c r="H33" s="638"/>
      <c r="I33" s="638"/>
    </row>
    <row r="34" spans="3:9" ht="15" x14ac:dyDescent="0.25">
      <c r="C34" s="639"/>
      <c r="D34" s="639"/>
      <c r="E34" s="639"/>
      <c r="F34" s="639"/>
      <c r="G34" s="639"/>
      <c r="H34" s="638"/>
      <c r="I34" s="638"/>
    </row>
    <row r="35" spans="3:9" ht="15" x14ac:dyDescent="0.25">
      <c r="C35" s="638"/>
      <c r="D35" s="638"/>
      <c r="E35" s="638"/>
      <c r="F35" s="638"/>
      <c r="G35" s="638"/>
      <c r="H35" s="638"/>
      <c r="I35" s="638"/>
    </row>
  </sheetData>
  <mergeCells count="7">
    <mergeCell ref="B21:G21"/>
    <mergeCell ref="B2:G2"/>
    <mergeCell ref="B3:G3"/>
    <mergeCell ref="B4:G4"/>
    <mergeCell ref="B5:G5"/>
    <mergeCell ref="B19:G19"/>
    <mergeCell ref="B20:G20"/>
  </mergeCells>
  <hyperlinks>
    <hyperlink ref="H2" location="'Capítulo II'!A1" display="Volver" xr:uid="{4C5EE35F-2A31-4A6A-A9D2-60CB7D823B49}"/>
    <hyperlink ref="H19" location="'Capítulo II'!A1" display="Volver" xr:uid="{E13718FF-4579-43A5-B098-8181E26A6C52}"/>
  </hyperlinks>
  <pageMargins left="0.70866141732283472" right="0.70866141732283472" top="0.74803149606299213" bottom="0.74803149606299213" header="0.31496062992125984" footer="0.31496062992125984"/>
  <pageSetup paperSize="14"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2166D-79F2-4318-B90D-AE820CC64146}">
  <sheetPr>
    <tabColor theme="1"/>
  </sheetPr>
  <dimension ref="B2:G28"/>
  <sheetViews>
    <sheetView showGridLines="0" workbookViewId="0"/>
  </sheetViews>
  <sheetFormatPr baseColWidth="10" defaultRowHeight="15" x14ac:dyDescent="0.25"/>
  <cols>
    <col min="1" max="1" width="18.7109375" style="638" customWidth="1"/>
    <col min="2" max="2" width="8.85546875" style="517" customWidth="1"/>
    <col min="3" max="3" width="106.7109375" style="638" customWidth="1"/>
    <col min="4" max="16384" width="11.42578125" style="638"/>
  </cols>
  <sheetData>
    <row r="2" spans="2:7" ht="21" x14ac:dyDescent="0.35">
      <c r="C2" s="997" t="s">
        <v>752</v>
      </c>
      <c r="G2" s="1767" t="s">
        <v>751</v>
      </c>
    </row>
    <row r="5" spans="2:7" ht="21" x14ac:dyDescent="0.35">
      <c r="C5" s="997" t="s">
        <v>1143</v>
      </c>
    </row>
    <row r="7" spans="2:7" ht="21" x14ac:dyDescent="0.35">
      <c r="B7" s="515" t="s">
        <v>750</v>
      </c>
      <c r="C7" s="1203"/>
    </row>
    <row r="9" spans="2:7" x14ac:dyDescent="0.25">
      <c r="B9" s="524">
        <v>95</v>
      </c>
      <c r="C9" s="638" t="s">
        <v>1144</v>
      </c>
    </row>
    <row r="10" spans="2:7" x14ac:dyDescent="0.25">
      <c r="B10" s="1941">
        <v>96</v>
      </c>
      <c r="C10" s="638" t="s">
        <v>1145</v>
      </c>
    </row>
    <row r="11" spans="2:7" x14ac:dyDescent="0.25">
      <c r="B11" s="1941">
        <v>97</v>
      </c>
      <c r="C11" s="638" t="s">
        <v>1146</v>
      </c>
    </row>
    <row r="12" spans="2:7" x14ac:dyDescent="0.25">
      <c r="B12" s="1941">
        <v>98</v>
      </c>
      <c r="C12" s="638" t="s">
        <v>1147</v>
      </c>
    </row>
    <row r="13" spans="2:7" x14ac:dyDescent="0.25">
      <c r="B13" s="524">
        <v>99</v>
      </c>
      <c r="C13" s="638" t="s">
        <v>1148</v>
      </c>
    </row>
    <row r="14" spans="2:7" x14ac:dyDescent="0.25">
      <c r="B14" s="1941">
        <v>100</v>
      </c>
      <c r="C14" s="638" t="s">
        <v>1149</v>
      </c>
    </row>
    <row r="15" spans="2:7" x14ac:dyDescent="0.25">
      <c r="B15" s="524">
        <v>101</v>
      </c>
      <c r="C15" s="638" t="s">
        <v>1150</v>
      </c>
    </row>
    <row r="16" spans="2:7" x14ac:dyDescent="0.25">
      <c r="B16" s="524">
        <v>102</v>
      </c>
      <c r="C16" s="1205" t="s">
        <v>1151</v>
      </c>
    </row>
    <row r="17" spans="2:3" x14ac:dyDescent="0.25">
      <c r="B17" s="1204" t="s">
        <v>1152</v>
      </c>
      <c r="C17" s="1205" t="s">
        <v>1153</v>
      </c>
    </row>
    <row r="18" spans="2:3" x14ac:dyDescent="0.25">
      <c r="B18" s="524">
        <v>103</v>
      </c>
      <c r="C18" s="1205" t="s">
        <v>1154</v>
      </c>
    </row>
    <row r="19" spans="2:3" x14ac:dyDescent="0.25">
      <c r="B19" s="524">
        <v>104</v>
      </c>
      <c r="C19" s="1205" t="s">
        <v>1155</v>
      </c>
    </row>
    <row r="20" spans="2:3" x14ac:dyDescent="0.25">
      <c r="B20" s="524">
        <v>105</v>
      </c>
      <c r="C20" s="1205" t="s">
        <v>1156</v>
      </c>
    </row>
    <row r="21" spans="2:3" x14ac:dyDescent="0.25">
      <c r="B21" s="524">
        <v>106</v>
      </c>
      <c r="C21" s="1205" t="s">
        <v>1157</v>
      </c>
    </row>
    <row r="22" spans="2:3" x14ac:dyDescent="0.25">
      <c r="B22" s="524">
        <v>107</v>
      </c>
      <c r="C22" s="1205" t="s">
        <v>1158</v>
      </c>
    </row>
    <row r="23" spans="2:3" x14ac:dyDescent="0.25">
      <c r="B23" s="524">
        <v>108</v>
      </c>
      <c r="C23" s="1205" t="s">
        <v>1159</v>
      </c>
    </row>
    <row r="24" spans="2:3" x14ac:dyDescent="0.25">
      <c r="B24" s="524">
        <v>109</v>
      </c>
      <c r="C24" s="1205" t="s">
        <v>1160</v>
      </c>
    </row>
    <row r="25" spans="2:3" x14ac:dyDescent="0.25">
      <c r="B25" s="524">
        <v>110</v>
      </c>
      <c r="C25" s="1205" t="s">
        <v>1161</v>
      </c>
    </row>
    <row r="26" spans="2:3" x14ac:dyDescent="0.25">
      <c r="B26" s="524">
        <v>111</v>
      </c>
      <c r="C26" s="1205" t="s">
        <v>1162</v>
      </c>
    </row>
    <row r="27" spans="2:3" x14ac:dyDescent="0.25">
      <c r="B27" s="524">
        <v>112</v>
      </c>
      <c r="C27" s="1205" t="s">
        <v>1163</v>
      </c>
    </row>
    <row r="28" spans="2:3" x14ac:dyDescent="0.25">
      <c r="B28" s="1204">
        <v>113</v>
      </c>
      <c r="C28" s="1205" t="s">
        <v>2597</v>
      </c>
    </row>
  </sheetData>
  <hyperlinks>
    <hyperlink ref="B28" location="'113'!A1" display="'113'!A1" xr:uid="{4218ADBF-A441-4C12-B50E-CCBA644C8CCA}"/>
    <hyperlink ref="B9" location="'95'!A1" display="'95'!A1" xr:uid="{9B5A84CE-2D40-43FC-9162-CEB7D2C826DF}"/>
    <hyperlink ref="B10" location="'96-97'!A1" display="'96-97'!A1" xr:uid="{51C0AD21-5313-4472-BC9F-43D816CE462A}"/>
    <hyperlink ref="B12" location="'98'!A1" display="'98'!A1" xr:uid="{89BF5F4D-6B6F-466F-A73E-91927EE82456}"/>
    <hyperlink ref="B13" location="'99'!A1" display="'99'!A1" xr:uid="{573D6FE5-0ADB-4F11-B735-ACDC842651A4}"/>
    <hyperlink ref="B14" location="'100'!A1" display="'100'!A1" xr:uid="{71F63842-E51C-4021-B3BD-83AA16E34722}"/>
    <hyperlink ref="B15" location="'101'!A1" display="'101'!A1" xr:uid="{8E7D0AD3-C1D3-4378-91D3-DD37DB439DCB}"/>
    <hyperlink ref="B16" location="'102'!A1" display="'102'!A1" xr:uid="{5EE8BF35-9D46-48CF-9EB5-B85FC7C83A60}"/>
    <hyperlink ref="B18" location="'103 104'!A1" display="'103 104'!A1" xr:uid="{48047FB7-F2D8-4AF0-ABA4-0A5EECB20CB5}"/>
    <hyperlink ref="B20" location="'105'!A1" display="'105'!A1" xr:uid="{3E1A8BA0-D341-40AC-8594-CA96590E2D8B}"/>
    <hyperlink ref="B21" location="'106'!A1" display="'106'!A1" xr:uid="{16033158-7946-41E4-8480-FE37B195F3D4}"/>
    <hyperlink ref="B22" location="'107'!A1" display="'107'!A1" xr:uid="{1C45FAA8-92FA-4487-8C2D-5B3D0B721255}"/>
    <hyperlink ref="B23" location="'108'!A1" display="'108'!A1" xr:uid="{DC572FA3-1E16-495D-BB12-166E58A8BE7B}"/>
    <hyperlink ref="B24" location="'109'!A1" display="'109'!A1" xr:uid="{5BB751E5-EA48-4B63-B7AF-99C54ACD68D7}"/>
    <hyperlink ref="B25" location="'110'!A1" display="'110'!A1" xr:uid="{EE799AAE-D5AE-442A-B325-D6191B315167}"/>
    <hyperlink ref="B26" location="'111'!A1" display="'111'!A1" xr:uid="{4A563476-CFFE-4D9E-AE48-C6E352849644}"/>
    <hyperlink ref="B27" location="'112'!A1" display="'112'!A1" xr:uid="{9884C977-1245-4A5E-A6BD-31EAABB4F2AD}"/>
    <hyperlink ref="B11" location="'96-97'!A1" display="'96-97'!A1" xr:uid="{120EAD4E-3C90-4857-BF20-3F9A78718E5A}"/>
    <hyperlink ref="B17" location="'102 A'!A1" display="102 A" xr:uid="{DD2C5369-5C29-4E90-A160-92D5F743B52E}"/>
    <hyperlink ref="B19" location="'103 104'!A1" display="'103 104'!A1" xr:uid="{D5CB2117-E575-45A1-AB4B-24FFDD11381D}"/>
    <hyperlink ref="G2" location="'Indice Total'!A106" display="Volver" xr:uid="{692C0AE8-4912-44E0-ABC3-81EC5432458D}"/>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D31A4-80A3-444A-819C-0AE02B651599}">
  <sheetPr>
    <tabColor theme="0" tint="-0.499984740745262"/>
  </sheetPr>
  <dimension ref="B2:I12"/>
  <sheetViews>
    <sheetView showGridLines="0" zoomScale="90" zoomScaleNormal="90" workbookViewId="0"/>
  </sheetViews>
  <sheetFormatPr baseColWidth="10" defaultColWidth="11.42578125" defaultRowHeight="15" x14ac:dyDescent="0.2"/>
  <cols>
    <col min="1" max="1" width="18.85546875" style="1206" customWidth="1"/>
    <col min="2" max="2" width="31.5703125" style="1206" customWidth="1"/>
    <col min="3" max="5" width="15.7109375" style="1206" customWidth="1"/>
    <col min="6" max="6" width="15.5703125" style="1206" customWidth="1"/>
    <col min="7" max="7" width="15.7109375" style="1206" customWidth="1"/>
    <col min="8" max="16384" width="11.42578125" style="1206"/>
  </cols>
  <sheetData>
    <row r="2" spans="2:9" ht="18" x14ac:dyDescent="0.2">
      <c r="B2" s="2247" t="s">
        <v>1164</v>
      </c>
      <c r="C2" s="2247"/>
      <c r="D2" s="2247"/>
      <c r="E2" s="2247"/>
      <c r="F2" s="2247"/>
      <c r="G2" s="2247"/>
      <c r="H2" s="3"/>
      <c r="I2" s="1767" t="s">
        <v>751</v>
      </c>
    </row>
    <row r="3" spans="2:9" ht="15.75" x14ac:dyDescent="0.25">
      <c r="B3" s="2248" t="s">
        <v>1165</v>
      </c>
      <c r="C3" s="2248"/>
      <c r="D3" s="2248"/>
      <c r="E3" s="2248"/>
      <c r="F3" s="2248"/>
      <c r="G3" s="2248"/>
    </row>
    <row r="4" spans="2:9" ht="16.5" thickBot="1" x14ac:dyDescent="0.25">
      <c r="B4" s="2249" t="s">
        <v>1166</v>
      </c>
      <c r="C4" s="2249"/>
      <c r="D4" s="2249"/>
      <c r="E4" s="2249"/>
      <c r="F4" s="2249"/>
      <c r="G4" s="2249"/>
    </row>
    <row r="5" spans="2:9" x14ac:dyDescent="0.2">
      <c r="B5" s="1207"/>
      <c r="C5" s="1207"/>
      <c r="D5" s="1207"/>
      <c r="E5" s="1207"/>
      <c r="F5" s="1207"/>
      <c r="G5" s="1207"/>
    </row>
    <row r="6" spans="2:9" ht="30.75" customHeight="1" x14ac:dyDescent="0.2">
      <c r="B6" s="1208" t="s">
        <v>1037</v>
      </c>
      <c r="C6" s="1209">
        <v>2017</v>
      </c>
      <c r="D6" s="1209">
        <v>2018</v>
      </c>
      <c r="E6" s="1209">
        <v>2019</v>
      </c>
      <c r="F6" s="1209">
        <v>2020</v>
      </c>
      <c r="G6" s="1209">
        <v>2021</v>
      </c>
    </row>
    <row r="7" spans="2:9" x14ac:dyDescent="0.2">
      <c r="B7" s="1210" t="s">
        <v>985</v>
      </c>
      <c r="C7" s="1211">
        <v>1830243.25</v>
      </c>
      <c r="D7" s="1211">
        <v>1948778.4166666667</v>
      </c>
      <c r="E7" s="1211">
        <v>2008150.3333333333</v>
      </c>
      <c r="F7" s="1211">
        <v>1869389.3333333333</v>
      </c>
      <c r="G7" s="1211">
        <v>1924961.4166666667</v>
      </c>
    </row>
    <row r="8" spans="2:9" x14ac:dyDescent="0.2">
      <c r="B8" s="1210" t="s">
        <v>986</v>
      </c>
      <c r="C8" s="1211">
        <v>539813.33330000006</v>
      </c>
      <c r="D8" s="1211">
        <v>521947.33333333331</v>
      </c>
      <c r="E8" s="1211">
        <v>515549.66666666669</v>
      </c>
      <c r="F8" s="1211">
        <v>501739.33333333331</v>
      </c>
      <c r="G8" s="1211">
        <v>517016.5</v>
      </c>
    </row>
    <row r="9" spans="2:9" x14ac:dyDescent="0.2">
      <c r="B9" s="1210" t="s">
        <v>987</v>
      </c>
      <c r="C9" s="1211">
        <v>190503.3333</v>
      </c>
      <c r="D9" s="1211">
        <v>189140.91666666666</v>
      </c>
      <c r="E9" s="1211">
        <v>277665</v>
      </c>
      <c r="F9" s="1211">
        <v>269168</v>
      </c>
      <c r="G9" s="1211">
        <v>272468.16666666669</v>
      </c>
    </row>
    <row r="10" spans="2:9" x14ac:dyDescent="0.2">
      <c r="B10" s="1210" t="s">
        <v>991</v>
      </c>
      <c r="C10" s="1211">
        <v>262866.5</v>
      </c>
      <c r="D10" s="1211">
        <v>251840.33333333334</v>
      </c>
      <c r="E10" s="1211">
        <v>241446.33333333334</v>
      </c>
      <c r="F10" s="1211">
        <v>220383.75</v>
      </c>
      <c r="G10" s="1211">
        <v>208356.16666666666</v>
      </c>
    </row>
    <row r="11" spans="2:9" x14ac:dyDescent="0.2">
      <c r="B11" s="1212" t="s">
        <v>1167</v>
      </c>
      <c r="C11" s="1213">
        <v>100405.1667</v>
      </c>
      <c r="D11" s="1213">
        <v>97258.916666666672</v>
      </c>
      <c r="E11" s="1213">
        <v>0</v>
      </c>
      <c r="F11" s="1213">
        <v>0</v>
      </c>
      <c r="G11" s="1214">
        <v>0</v>
      </c>
    </row>
    <row r="12" spans="2:9" ht="15.75" x14ac:dyDescent="0.2">
      <c r="B12" s="1215" t="s">
        <v>8</v>
      </c>
      <c r="C12" s="1216">
        <v>2923831.5830000001</v>
      </c>
      <c r="D12" s="1216">
        <v>3008965.9166666665</v>
      </c>
      <c r="E12" s="1216">
        <v>3042811.3333333335</v>
      </c>
      <c r="F12" s="1216">
        <v>2860680.4166666665</v>
      </c>
      <c r="G12" s="1217">
        <v>2922802.25</v>
      </c>
    </row>
  </sheetData>
  <mergeCells count="3">
    <mergeCell ref="B2:G2"/>
    <mergeCell ref="B3:G3"/>
    <mergeCell ref="B4:G4"/>
  </mergeCells>
  <hyperlinks>
    <hyperlink ref="I2" location="'Capítulo III'!A1" display="Volver" xr:uid="{8C5EDC48-4C44-4BF2-8B22-82442CA9D69F}"/>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972F5-80E9-48B0-9DC2-34A66A2EC9E7}">
  <sheetPr>
    <tabColor theme="0" tint="-0.499984740745262"/>
  </sheetPr>
  <dimension ref="B1:I29"/>
  <sheetViews>
    <sheetView showGridLines="0" zoomScale="90" zoomScaleNormal="90" workbookViewId="0">
      <selection activeCell="A2" sqref="A2"/>
    </sheetView>
  </sheetViews>
  <sheetFormatPr baseColWidth="10" defaultColWidth="11.42578125" defaultRowHeight="15" x14ac:dyDescent="0.2"/>
  <cols>
    <col min="1" max="1" width="17.85546875" style="1206" customWidth="1"/>
    <col min="2" max="2" width="28.42578125" style="1206" customWidth="1"/>
    <col min="3" max="3" width="14" style="1206" customWidth="1"/>
    <col min="4" max="4" width="20.28515625" style="1206" customWidth="1"/>
    <col min="5" max="5" width="20.140625" style="1206" customWidth="1"/>
    <col min="6" max="6" width="14.140625" style="1206" customWidth="1"/>
    <col min="7" max="7" width="20.140625" style="1206" customWidth="1"/>
    <col min="8" max="8" width="12.85546875" style="1206" bestFit="1" customWidth="1"/>
    <col min="9" max="16384" width="11.42578125" style="1206"/>
  </cols>
  <sheetData>
    <row r="1" spans="2:9" ht="42.95" customHeight="1" x14ac:dyDescent="0.2"/>
    <row r="2" spans="2:9" ht="18" x14ac:dyDescent="0.2">
      <c r="B2" s="2247" t="s">
        <v>1168</v>
      </c>
      <c r="C2" s="2247"/>
      <c r="D2" s="2247"/>
      <c r="E2" s="2247"/>
      <c r="F2" s="2247"/>
      <c r="G2" s="2247"/>
      <c r="H2" s="2247"/>
      <c r="I2" s="1767" t="s">
        <v>751</v>
      </c>
    </row>
    <row r="3" spans="2:9" ht="30" customHeight="1" x14ac:dyDescent="0.25">
      <c r="B3" s="2248" t="s">
        <v>1169</v>
      </c>
      <c r="C3" s="2248"/>
      <c r="D3" s="2248"/>
      <c r="E3" s="2248"/>
      <c r="F3" s="2248"/>
      <c r="G3" s="2248"/>
      <c r="H3" s="2248"/>
    </row>
    <row r="4" spans="2:9" ht="16.5" thickBot="1" x14ac:dyDescent="0.3">
      <c r="B4" s="2253" t="s">
        <v>1170</v>
      </c>
      <c r="C4" s="2253"/>
      <c r="D4" s="2253"/>
      <c r="E4" s="2253"/>
      <c r="F4" s="2253"/>
      <c r="G4" s="2253"/>
      <c r="H4" s="2253"/>
    </row>
    <row r="5" spans="2:9" x14ac:dyDescent="0.2">
      <c r="B5" s="1207"/>
      <c r="C5" s="1207"/>
      <c r="D5" s="1207"/>
      <c r="E5" s="1207"/>
      <c r="F5" s="1207"/>
      <c r="G5" s="1207"/>
      <c r="H5" s="1207"/>
    </row>
    <row r="6" spans="2:9" ht="15.75" x14ac:dyDescent="0.25">
      <c r="B6" s="1218" t="s">
        <v>1171</v>
      </c>
      <c r="C6" s="2254" t="s">
        <v>1067</v>
      </c>
      <c r="D6" s="2254"/>
      <c r="E6" s="2254"/>
      <c r="F6" s="2254" t="s">
        <v>1068</v>
      </c>
      <c r="G6" s="2254"/>
      <c r="H6" s="2254"/>
    </row>
    <row r="7" spans="2:9" ht="30" x14ac:dyDescent="0.2">
      <c r="B7" s="1219" t="s">
        <v>1037</v>
      </c>
      <c r="C7" s="1220" t="s">
        <v>1172</v>
      </c>
      <c r="D7" s="1220" t="s">
        <v>1173</v>
      </c>
      <c r="E7" s="1221" t="s">
        <v>8</v>
      </c>
      <c r="F7" s="1220" t="s">
        <v>1172</v>
      </c>
      <c r="G7" s="1220" t="s">
        <v>1173</v>
      </c>
      <c r="H7" s="1221" t="s">
        <v>8</v>
      </c>
    </row>
    <row r="8" spans="2:9" ht="15.75" x14ac:dyDescent="0.25">
      <c r="B8" s="1222" t="s">
        <v>985</v>
      </c>
      <c r="C8" s="1223">
        <v>1827930</v>
      </c>
      <c r="D8" s="1223">
        <v>44465</v>
      </c>
      <c r="E8" s="1224">
        <v>1872395</v>
      </c>
      <c r="F8" s="1223">
        <v>2690367</v>
      </c>
      <c r="G8" s="1223">
        <v>43640</v>
      </c>
      <c r="H8" s="1224">
        <v>2734007</v>
      </c>
    </row>
    <row r="9" spans="2:9" ht="15.75" x14ac:dyDescent="0.25">
      <c r="B9" s="1222" t="s">
        <v>986</v>
      </c>
      <c r="C9" s="1223">
        <v>571267</v>
      </c>
      <c r="D9" s="1223">
        <v>10389</v>
      </c>
      <c r="E9" s="1224">
        <v>581656</v>
      </c>
      <c r="F9" s="1223">
        <v>813490</v>
      </c>
      <c r="G9" s="1223">
        <v>9823</v>
      </c>
      <c r="H9" s="1224">
        <v>823313</v>
      </c>
    </row>
    <row r="10" spans="2:9" ht="15.75" x14ac:dyDescent="0.25">
      <c r="B10" s="1222" t="s">
        <v>987</v>
      </c>
      <c r="C10" s="1223">
        <v>289406</v>
      </c>
      <c r="D10" s="1223">
        <v>5452</v>
      </c>
      <c r="E10" s="1224">
        <v>294858</v>
      </c>
      <c r="F10" s="1223">
        <v>398728</v>
      </c>
      <c r="G10" s="1223">
        <v>5537</v>
      </c>
      <c r="H10" s="1224">
        <v>404265</v>
      </c>
    </row>
    <row r="11" spans="2:9" ht="15.75" x14ac:dyDescent="0.25">
      <c r="B11" s="1222" t="s">
        <v>991</v>
      </c>
      <c r="C11" s="1223">
        <v>212026</v>
      </c>
      <c r="D11" s="1223">
        <v>3183</v>
      </c>
      <c r="E11" s="1224">
        <v>215209</v>
      </c>
      <c r="F11" s="1223">
        <v>279964</v>
      </c>
      <c r="G11" s="1223">
        <v>6798</v>
      </c>
      <c r="H11" s="1224">
        <v>286762</v>
      </c>
    </row>
    <row r="12" spans="2:9" ht="15.75" x14ac:dyDescent="0.25">
      <c r="B12" s="1225" t="s">
        <v>8</v>
      </c>
      <c r="C12" s="1226">
        <v>2900629</v>
      </c>
      <c r="D12" s="1226">
        <v>63489</v>
      </c>
      <c r="E12" s="1226">
        <v>2964118</v>
      </c>
      <c r="F12" s="1226">
        <v>4182549</v>
      </c>
      <c r="G12" s="1226">
        <v>65798</v>
      </c>
      <c r="H12" s="1226">
        <v>4248347</v>
      </c>
    </row>
    <row r="13" spans="2:9" x14ac:dyDescent="0.2">
      <c r="B13" s="1227" t="s">
        <v>1174</v>
      </c>
    </row>
    <row r="14" spans="2:9" x14ac:dyDescent="0.2">
      <c r="B14" s="1228"/>
    </row>
    <row r="15" spans="2:9" x14ac:dyDescent="0.2">
      <c r="I15" s="1229"/>
    </row>
    <row r="16" spans="2:9" ht="18" x14ac:dyDescent="0.2">
      <c r="B16" s="2255" t="s">
        <v>1175</v>
      </c>
      <c r="C16" s="2255"/>
      <c r="D16" s="2255"/>
      <c r="E16" s="2255"/>
      <c r="F16" s="3"/>
      <c r="I16" s="1767" t="s">
        <v>751</v>
      </c>
    </row>
    <row r="17" spans="2:6" ht="51.75" customHeight="1" x14ac:dyDescent="0.25">
      <c r="B17" s="2248" t="s">
        <v>1176</v>
      </c>
      <c r="C17" s="2248"/>
      <c r="D17" s="2248"/>
      <c r="E17" s="2248"/>
      <c r="F17" s="1230"/>
    </row>
    <row r="18" spans="2:6" ht="16.5" x14ac:dyDescent="0.25">
      <c r="B18" s="2250" t="s">
        <v>920</v>
      </c>
      <c r="C18" s="2250"/>
      <c r="D18" s="2250"/>
      <c r="E18" s="2250"/>
      <c r="F18" s="1230"/>
    </row>
    <row r="19" spans="2:6" ht="17.25" thickBot="1" x14ac:dyDescent="0.3">
      <c r="B19" s="2248">
        <v>2021</v>
      </c>
      <c r="C19" s="2248"/>
      <c r="D19" s="2248"/>
      <c r="E19" s="2248"/>
      <c r="F19" s="1230"/>
    </row>
    <row r="20" spans="2:6" ht="16.5" x14ac:dyDescent="0.25">
      <c r="B20" s="1231"/>
      <c r="C20" s="1232"/>
      <c r="D20" s="1232"/>
      <c r="E20" s="1232"/>
      <c r="F20" s="1233"/>
    </row>
    <row r="21" spans="2:6" ht="60" x14ac:dyDescent="0.2">
      <c r="B21" s="1234" t="s">
        <v>1037</v>
      </c>
      <c r="C21" s="1235" t="s">
        <v>1177</v>
      </c>
      <c r="D21" s="1235" t="s">
        <v>1178</v>
      </c>
      <c r="E21" s="1236" t="s">
        <v>1179</v>
      </c>
    </row>
    <row r="22" spans="2:6" ht="18" customHeight="1" x14ac:dyDescent="0.2">
      <c r="B22" s="1237" t="s">
        <v>985</v>
      </c>
      <c r="C22" s="1238">
        <v>1628261</v>
      </c>
      <c r="D22" s="1238">
        <v>38310093</v>
      </c>
      <c r="E22" s="1238">
        <v>934408534.5079999</v>
      </c>
    </row>
    <row r="23" spans="2:6" ht="18" customHeight="1" x14ac:dyDescent="0.2">
      <c r="B23" s="1210" t="s">
        <v>986</v>
      </c>
      <c r="C23" s="1239">
        <v>587225</v>
      </c>
      <c r="D23" s="1239">
        <v>12963361</v>
      </c>
      <c r="E23" s="1239">
        <v>264604829.47999999</v>
      </c>
    </row>
    <row r="24" spans="2:6" ht="18" customHeight="1" x14ac:dyDescent="0.2">
      <c r="B24" s="1210" t="s">
        <v>987</v>
      </c>
      <c r="C24" s="1239">
        <v>238823</v>
      </c>
      <c r="D24" s="1239">
        <v>6371667</v>
      </c>
      <c r="E24" s="1239">
        <v>133115260.16800001</v>
      </c>
    </row>
    <row r="25" spans="2:6" ht="18" customHeight="1" x14ac:dyDescent="0.2">
      <c r="B25" s="1210" t="s">
        <v>991</v>
      </c>
      <c r="C25" s="1239">
        <v>332049</v>
      </c>
      <c r="D25" s="1239">
        <v>4505546</v>
      </c>
      <c r="E25" s="1239">
        <v>94131982.735000014</v>
      </c>
    </row>
    <row r="26" spans="2:6" ht="15.75" x14ac:dyDescent="0.2">
      <c r="B26" s="1215" t="s">
        <v>8</v>
      </c>
      <c r="C26" s="1240">
        <v>2786358</v>
      </c>
      <c r="D26" s="1240">
        <v>62150667</v>
      </c>
      <c r="E26" s="1240">
        <v>1426260606.8909998</v>
      </c>
    </row>
    <row r="27" spans="2:6" ht="29.25" customHeight="1" x14ac:dyDescent="0.2">
      <c r="B27" s="2251" t="s">
        <v>1180</v>
      </c>
      <c r="C27" s="2252"/>
      <c r="D27" s="2252"/>
      <c r="E27" s="2252"/>
    </row>
    <row r="28" spans="2:6" ht="13.5" customHeight="1" x14ac:dyDescent="0.2">
      <c r="B28" s="1241" t="s">
        <v>1181</v>
      </c>
      <c r="C28" s="1242"/>
      <c r="D28" s="1242"/>
      <c r="E28" s="1242"/>
    </row>
    <row r="29" spans="2:6" x14ac:dyDescent="0.2">
      <c r="D29" s="1243"/>
    </row>
  </sheetData>
  <mergeCells count="10">
    <mergeCell ref="B17:E17"/>
    <mergeCell ref="B18:E18"/>
    <mergeCell ref="B19:E19"/>
    <mergeCell ref="B27:E27"/>
    <mergeCell ref="B2:H2"/>
    <mergeCell ref="B3:H3"/>
    <mergeCell ref="B4:H4"/>
    <mergeCell ref="C6:E6"/>
    <mergeCell ref="F6:H6"/>
    <mergeCell ref="B16:E16"/>
  </mergeCells>
  <hyperlinks>
    <hyperlink ref="I2" location="'Capítulo III'!A1" display="Volver" xr:uid="{549A95CF-B508-4397-95DE-B8735E524FD0}"/>
    <hyperlink ref="I16" location="'Capítulo III'!A1" display="Volver" xr:uid="{FD3C9928-1A54-431C-B498-DC2FC267822C}"/>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C0E77-4887-4975-B33A-67528FA36025}">
  <sheetPr>
    <tabColor theme="0" tint="-0.499984740745262"/>
  </sheetPr>
  <dimension ref="B2:H28"/>
  <sheetViews>
    <sheetView showGridLines="0" zoomScale="90" zoomScaleNormal="90" workbookViewId="0"/>
  </sheetViews>
  <sheetFormatPr baseColWidth="10" defaultColWidth="11.42578125" defaultRowHeight="15" x14ac:dyDescent="0.2"/>
  <cols>
    <col min="1" max="1" width="18.28515625" style="1206" customWidth="1"/>
    <col min="2" max="2" width="41.7109375" style="1206" customWidth="1"/>
    <col min="3" max="3" width="24.28515625" style="1206" customWidth="1"/>
    <col min="4" max="4" width="20.140625" style="1206" customWidth="1"/>
    <col min="5" max="5" width="21.28515625" style="1206" customWidth="1"/>
    <col min="6" max="6" width="11.42578125" style="1206"/>
    <col min="7" max="7" width="14.140625" style="1206" bestFit="1" customWidth="1"/>
    <col min="8" max="16384" width="11.42578125" style="1206"/>
  </cols>
  <sheetData>
    <row r="2" spans="2:8" ht="18" x14ac:dyDescent="0.2">
      <c r="B2" s="2247" t="s">
        <v>1182</v>
      </c>
      <c r="C2" s="2247"/>
      <c r="D2" s="2247"/>
      <c r="E2" s="2247"/>
      <c r="F2" s="1767" t="s">
        <v>751</v>
      </c>
    </row>
    <row r="3" spans="2:8" ht="37.5" customHeight="1" x14ac:dyDescent="0.25">
      <c r="B3" s="2248" t="s">
        <v>1183</v>
      </c>
      <c r="C3" s="2248"/>
      <c r="D3" s="2248"/>
      <c r="E3" s="2248"/>
    </row>
    <row r="4" spans="2:8" ht="15.75" x14ac:dyDescent="0.25">
      <c r="B4" s="2250" t="s">
        <v>920</v>
      </c>
      <c r="C4" s="2250"/>
      <c r="D4" s="2250"/>
      <c r="E4" s="2250"/>
    </row>
    <row r="5" spans="2:8" ht="16.5" thickBot="1" x14ac:dyDescent="0.3">
      <c r="B5" s="2248">
        <v>2021</v>
      </c>
      <c r="C5" s="2248"/>
      <c r="D5" s="2248"/>
      <c r="E5" s="2248"/>
      <c r="H5" s="1233"/>
    </row>
    <row r="6" spans="2:8" ht="15.75" x14ac:dyDescent="0.25">
      <c r="B6" s="2257"/>
      <c r="C6" s="2257"/>
      <c r="D6" s="2257"/>
      <c r="E6" s="2257"/>
    </row>
    <row r="7" spans="2:8" ht="36.75" customHeight="1" x14ac:dyDescent="0.2">
      <c r="B7" s="1208" t="s">
        <v>1184</v>
      </c>
      <c r="C7" s="1244" t="s">
        <v>1177</v>
      </c>
      <c r="D7" s="1244" t="s">
        <v>1178</v>
      </c>
      <c r="E7" s="1245" t="s">
        <v>1185</v>
      </c>
    </row>
    <row r="8" spans="2:8" x14ac:dyDescent="0.2">
      <c r="B8" s="1237" t="s">
        <v>52</v>
      </c>
      <c r="C8" s="1246">
        <v>12072</v>
      </c>
      <c r="D8" s="1247">
        <v>153086</v>
      </c>
      <c r="E8" s="1246">
        <v>3907713.6590000005</v>
      </c>
    </row>
    <row r="9" spans="2:8" x14ac:dyDescent="0.2">
      <c r="B9" s="1210" t="s">
        <v>53</v>
      </c>
      <c r="C9" s="1211">
        <v>34319</v>
      </c>
      <c r="D9" s="1211">
        <v>709207</v>
      </c>
      <c r="E9" s="1211">
        <v>20943061.809000004</v>
      </c>
    </row>
    <row r="10" spans="2:8" x14ac:dyDescent="0.2">
      <c r="B10" s="1210" t="s">
        <v>54</v>
      </c>
      <c r="C10" s="1211">
        <v>63189</v>
      </c>
      <c r="D10" s="1211">
        <v>1532933</v>
      </c>
      <c r="E10" s="1211">
        <v>47148992.574999996</v>
      </c>
    </row>
    <row r="11" spans="2:8" x14ac:dyDescent="0.2">
      <c r="B11" s="1210" t="s">
        <v>55</v>
      </c>
      <c r="C11" s="1211">
        <v>23067</v>
      </c>
      <c r="D11" s="1211">
        <v>537839</v>
      </c>
      <c r="E11" s="1211">
        <v>16957236.469999999</v>
      </c>
    </row>
    <row r="12" spans="2:8" x14ac:dyDescent="0.2">
      <c r="B12" s="1210" t="s">
        <v>56</v>
      </c>
      <c r="C12" s="1211">
        <v>51449</v>
      </c>
      <c r="D12" s="1211">
        <v>1050480</v>
      </c>
      <c r="E12" s="1211">
        <v>26947605.127999999</v>
      </c>
    </row>
    <row r="13" spans="2:8" x14ac:dyDescent="0.2">
      <c r="B13" s="1210" t="s">
        <v>57</v>
      </c>
      <c r="C13" s="1211">
        <v>218391</v>
      </c>
      <c r="D13" s="1211">
        <v>4491015</v>
      </c>
      <c r="E13" s="1211">
        <v>103436982.18900001</v>
      </c>
    </row>
    <row r="14" spans="2:8" x14ac:dyDescent="0.2">
      <c r="B14" s="1210" t="s">
        <v>1186</v>
      </c>
      <c r="C14" s="1211">
        <v>103762</v>
      </c>
      <c r="D14" s="1211">
        <v>2631731</v>
      </c>
      <c r="E14" s="1211">
        <v>60666652.242999993</v>
      </c>
    </row>
    <row r="15" spans="2:8" x14ac:dyDescent="0.2">
      <c r="B15" s="1210" t="s">
        <v>59</v>
      </c>
      <c r="C15" s="1211">
        <v>78734</v>
      </c>
      <c r="D15" s="1211">
        <v>1982283</v>
      </c>
      <c r="E15" s="1211">
        <v>45359749.321000002</v>
      </c>
    </row>
    <row r="16" spans="2:8" x14ac:dyDescent="0.2">
      <c r="B16" s="1210" t="s">
        <v>60</v>
      </c>
      <c r="C16" s="1211">
        <v>177349</v>
      </c>
      <c r="D16" s="1211">
        <v>4237393</v>
      </c>
      <c r="E16" s="1211">
        <v>106346690.43599999</v>
      </c>
    </row>
    <row r="17" spans="2:5" x14ac:dyDescent="0.2">
      <c r="B17" s="1210" t="s">
        <v>1031</v>
      </c>
      <c r="C17" s="1211">
        <v>62788</v>
      </c>
      <c r="D17" s="1211">
        <v>1083874</v>
      </c>
      <c r="E17" s="1211">
        <v>25922744.415000003</v>
      </c>
    </row>
    <row r="18" spans="2:5" x14ac:dyDescent="0.2">
      <c r="B18" s="1210" t="s">
        <v>1032</v>
      </c>
      <c r="C18" s="1211">
        <v>42864</v>
      </c>
      <c r="D18" s="1248">
        <v>702435</v>
      </c>
      <c r="E18" s="1211">
        <v>7587337.2400000002</v>
      </c>
    </row>
    <row r="19" spans="2:5" x14ac:dyDescent="0.2">
      <c r="B19" s="1210" t="s">
        <v>1025</v>
      </c>
      <c r="C19" s="1211">
        <v>81765</v>
      </c>
      <c r="D19" s="1211">
        <v>1249568</v>
      </c>
      <c r="E19" s="1211">
        <v>30955963.112999998</v>
      </c>
    </row>
    <row r="20" spans="2:5" x14ac:dyDescent="0.2">
      <c r="B20" s="1210" t="s">
        <v>1026</v>
      </c>
      <c r="C20" s="1211">
        <v>7274</v>
      </c>
      <c r="D20" s="1211">
        <v>113996</v>
      </c>
      <c r="E20" s="1211">
        <v>3456564.0440000002</v>
      </c>
    </row>
    <row r="21" spans="2:5" x14ac:dyDescent="0.2">
      <c r="B21" s="1210" t="s">
        <v>1027</v>
      </c>
      <c r="C21" s="1211">
        <v>18534</v>
      </c>
      <c r="D21" s="1211">
        <v>347462</v>
      </c>
      <c r="E21" s="1211">
        <v>9188478.2230000012</v>
      </c>
    </row>
    <row r="22" spans="2:5" x14ac:dyDescent="0.2">
      <c r="B22" s="1210" t="s">
        <v>754</v>
      </c>
      <c r="C22" s="1249">
        <v>32410</v>
      </c>
      <c r="D22" s="1249">
        <v>737589</v>
      </c>
      <c r="E22" s="1249">
        <v>18406881.826000001</v>
      </c>
    </row>
    <row r="23" spans="2:5" x14ac:dyDescent="0.2">
      <c r="B23" s="1250" t="s">
        <v>66</v>
      </c>
      <c r="C23" s="1213">
        <v>1778391</v>
      </c>
      <c r="D23" s="1213">
        <v>40589776</v>
      </c>
      <c r="E23" s="1213">
        <v>898637282.47000003</v>
      </c>
    </row>
    <row r="24" spans="2:5" x14ac:dyDescent="0.2">
      <c r="B24" s="1251" t="s">
        <v>1187</v>
      </c>
      <c r="C24" s="1252">
        <v>0</v>
      </c>
      <c r="D24" s="1252">
        <v>0</v>
      </c>
      <c r="E24" s="1252">
        <v>390671.73000000004</v>
      </c>
    </row>
    <row r="25" spans="2:5" ht="15.75" x14ac:dyDescent="0.2">
      <c r="B25" s="1215" t="s">
        <v>1056</v>
      </c>
      <c r="C25" s="1216">
        <v>2786358</v>
      </c>
      <c r="D25" s="1216">
        <v>62150667</v>
      </c>
      <c r="E25" s="1253">
        <v>1426260606.891</v>
      </c>
    </row>
    <row r="26" spans="2:5" ht="21.75" customHeight="1" x14ac:dyDescent="0.25">
      <c r="B26" s="2251" t="s">
        <v>1188</v>
      </c>
      <c r="C26" s="2256"/>
      <c r="D26" s="2256"/>
      <c r="E26" s="2256"/>
    </row>
    <row r="28" spans="2:5" x14ac:dyDescent="0.2">
      <c r="D28" s="1254"/>
    </row>
  </sheetData>
  <mergeCells count="6">
    <mergeCell ref="B26:E26"/>
    <mergeCell ref="B2:E2"/>
    <mergeCell ref="B3:E3"/>
    <mergeCell ref="B4:E4"/>
    <mergeCell ref="B5:E5"/>
    <mergeCell ref="B6:E6"/>
  </mergeCells>
  <hyperlinks>
    <hyperlink ref="F2" location="'Capítulo III'!A1" display="Volver" xr:uid="{EE1A7906-32BE-4E63-803B-6DFEE63D171C}"/>
  </hyperlinks>
  <pageMargins left="0.7" right="0.7" top="0.75" bottom="0.75" header="0.3" footer="0.3"/>
  <pageSetup paperSize="9" orientation="portrait" verticalDpi="30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7356-468A-472B-8EAA-D6D688A907EF}">
  <sheetPr>
    <tabColor theme="0" tint="-0.499984740745262"/>
  </sheetPr>
  <dimension ref="B1:I38"/>
  <sheetViews>
    <sheetView showGridLines="0" zoomScale="90" zoomScaleNormal="90" workbookViewId="0"/>
  </sheetViews>
  <sheetFormatPr baseColWidth="10" defaultColWidth="16.42578125" defaultRowHeight="15" x14ac:dyDescent="0.2"/>
  <cols>
    <col min="1" max="1" width="16.42578125" style="1206"/>
    <col min="2" max="2" width="46.28515625" style="1206" bestFit="1" customWidth="1"/>
    <col min="3" max="6" width="16.42578125" style="1206"/>
    <col min="7" max="7" width="17.42578125" style="1206" bestFit="1" customWidth="1"/>
    <col min="8" max="16384" width="16.42578125" style="1206"/>
  </cols>
  <sheetData>
    <row r="1" spans="2:9" ht="42.95" customHeight="1" x14ac:dyDescent="0.2"/>
    <row r="2" spans="2:9" ht="18" x14ac:dyDescent="0.2">
      <c r="B2" s="2247" t="s">
        <v>1189</v>
      </c>
      <c r="C2" s="2247"/>
      <c r="D2" s="2247"/>
      <c r="E2" s="2247"/>
      <c r="F2" s="2247"/>
      <c r="H2" s="1767" t="s">
        <v>751</v>
      </c>
    </row>
    <row r="3" spans="2:9" ht="36" customHeight="1" x14ac:dyDescent="0.25">
      <c r="B3" s="2248" t="s">
        <v>1190</v>
      </c>
      <c r="C3" s="2248"/>
      <c r="D3" s="2248"/>
      <c r="E3" s="2248"/>
      <c r="F3" s="2248"/>
      <c r="G3" s="2248"/>
    </row>
    <row r="4" spans="2:9" ht="15.75" x14ac:dyDescent="0.25">
      <c r="B4" s="2258" t="s">
        <v>224</v>
      </c>
      <c r="C4" s="2258"/>
      <c r="D4" s="2258"/>
      <c r="E4" s="2258"/>
      <c r="F4" s="2258"/>
      <c r="G4" s="2258"/>
    </row>
    <row r="5" spans="2:9" ht="16.5" thickBot="1" x14ac:dyDescent="0.3">
      <c r="B5" s="2259" t="s">
        <v>1166</v>
      </c>
      <c r="C5" s="2259"/>
      <c r="D5" s="2259"/>
      <c r="E5" s="2259"/>
      <c r="F5" s="2259"/>
      <c r="G5" s="2259"/>
    </row>
    <row r="6" spans="2:9" ht="15.75" x14ac:dyDescent="0.25">
      <c r="B6" s="1255"/>
      <c r="C6" s="1255"/>
      <c r="D6" s="1255"/>
      <c r="E6" s="1255"/>
      <c r="F6" s="1255"/>
      <c r="G6" s="1255"/>
    </row>
    <row r="7" spans="2:9" ht="15.75" x14ac:dyDescent="0.25">
      <c r="B7" s="1256"/>
      <c r="C7" s="1257">
        <v>2017</v>
      </c>
      <c r="D7" s="1257">
        <v>2018</v>
      </c>
      <c r="E7" s="1257">
        <v>2019</v>
      </c>
      <c r="F7" s="1258">
        <v>2020</v>
      </c>
      <c r="G7" s="1257">
        <v>2021</v>
      </c>
    </row>
    <row r="8" spans="2:9" ht="15.75" x14ac:dyDescent="0.25">
      <c r="B8" s="1259" t="s">
        <v>1191</v>
      </c>
      <c r="C8" s="1260"/>
      <c r="D8" s="1260"/>
      <c r="E8" s="1260"/>
      <c r="F8" s="1260"/>
      <c r="G8" s="1260"/>
    </row>
    <row r="9" spans="2:9" ht="18" customHeight="1" x14ac:dyDescent="0.2">
      <c r="B9" s="1261" t="s">
        <v>1192</v>
      </c>
      <c r="C9" s="1262">
        <v>109282867.26100001</v>
      </c>
      <c r="D9" s="1262">
        <v>118453219.774</v>
      </c>
      <c r="E9" s="1262">
        <v>127248677.91</v>
      </c>
      <c r="F9" s="1262">
        <v>126444229.348</v>
      </c>
      <c r="G9" s="1262">
        <v>710345664.727</v>
      </c>
      <c r="H9" s="1263"/>
      <c r="I9" s="1243"/>
    </row>
    <row r="10" spans="2:9" ht="18" customHeight="1" x14ac:dyDescent="0.2">
      <c r="B10" s="1264" t="s">
        <v>1193</v>
      </c>
      <c r="C10" s="1265">
        <v>3306323.7920000004</v>
      </c>
      <c r="D10" s="1265">
        <v>3184210.2139999997</v>
      </c>
      <c r="E10" s="1265">
        <v>2331141.0209999997</v>
      </c>
      <c r="F10" s="1265">
        <v>1941461.1310000001</v>
      </c>
      <c r="G10" s="1265">
        <v>4113146.301</v>
      </c>
      <c r="H10" s="1263"/>
      <c r="I10" s="1243"/>
    </row>
    <row r="11" spans="2:9" ht="18" customHeight="1" x14ac:dyDescent="0.2">
      <c r="B11" s="1264" t="s">
        <v>1194</v>
      </c>
      <c r="C11" s="1265">
        <v>43.847000000000001</v>
      </c>
      <c r="D11" s="1265">
        <v>31.361000000000001</v>
      </c>
      <c r="E11" s="1265">
        <v>20.846999999999998</v>
      </c>
      <c r="F11" s="1265">
        <v>0.75900000000000001</v>
      </c>
      <c r="G11" s="1265">
        <v>29.349</v>
      </c>
      <c r="H11" s="1263"/>
      <c r="I11" s="1243"/>
    </row>
    <row r="12" spans="2:9" ht="18" customHeight="1" x14ac:dyDescent="0.2">
      <c r="B12" s="1264" t="s">
        <v>1195</v>
      </c>
      <c r="C12" s="1265">
        <v>3997940.1110000005</v>
      </c>
      <c r="D12" s="1265">
        <v>4262253.419999999</v>
      </c>
      <c r="E12" s="1265">
        <v>4786819.5920000002</v>
      </c>
      <c r="F12" s="1265">
        <v>5926575.9009999996</v>
      </c>
      <c r="G12" s="1265">
        <v>40159340.717000008</v>
      </c>
      <c r="H12" s="1263"/>
      <c r="I12" s="1243"/>
    </row>
    <row r="13" spans="2:9" ht="18" customHeight="1" x14ac:dyDescent="0.2">
      <c r="B13" s="1264" t="s">
        <v>1196</v>
      </c>
      <c r="C13" s="1265">
        <v>134629.09999999998</v>
      </c>
      <c r="D13" s="1265">
        <v>194977.05600000001</v>
      </c>
      <c r="E13" s="1265">
        <v>286642.65700000001</v>
      </c>
      <c r="F13" s="1265">
        <v>384184.24300000002</v>
      </c>
      <c r="G13" s="1265">
        <v>830481.96499999997</v>
      </c>
      <c r="H13" s="1263"/>
      <c r="I13" s="1243"/>
    </row>
    <row r="14" spans="2:9" ht="18" customHeight="1" x14ac:dyDescent="0.2">
      <c r="B14" s="1264" t="s">
        <v>1197</v>
      </c>
      <c r="C14" s="1265">
        <v>441835059.491</v>
      </c>
      <c r="D14" s="1265">
        <v>495613699.18700004</v>
      </c>
      <c r="E14" s="1265">
        <v>611611922.57200003</v>
      </c>
      <c r="F14" s="1265">
        <v>820994899.1329999</v>
      </c>
      <c r="G14" s="1265">
        <v>666404036.03999996</v>
      </c>
      <c r="H14" s="1263"/>
      <c r="I14" s="1243"/>
    </row>
    <row r="15" spans="2:9" ht="15.75" x14ac:dyDescent="0.25">
      <c r="B15" s="1266" t="s">
        <v>1198</v>
      </c>
      <c r="C15" s="1267">
        <v>558556863.602</v>
      </c>
      <c r="D15" s="1267">
        <v>621708391.01200008</v>
      </c>
      <c r="E15" s="1267">
        <v>746265224.59899998</v>
      </c>
      <c r="F15" s="1268">
        <v>955691350.51499987</v>
      </c>
      <c r="G15" s="1268">
        <v>1421852699.099</v>
      </c>
      <c r="H15" s="1263"/>
      <c r="I15" s="1243"/>
    </row>
    <row r="16" spans="2:9" ht="15.75" x14ac:dyDescent="0.25">
      <c r="B16" s="1269"/>
      <c r="C16" s="1270"/>
      <c r="D16" s="1270"/>
      <c r="E16" s="638"/>
      <c r="F16" s="638"/>
      <c r="G16" s="638"/>
      <c r="H16" s="1263"/>
    </row>
    <row r="17" spans="2:9" ht="15.75" x14ac:dyDescent="0.25">
      <c r="B17" s="1271" t="s">
        <v>1199</v>
      </c>
      <c r="C17" s="1272"/>
      <c r="D17" s="1272"/>
      <c r="E17" s="1272"/>
      <c r="F17" s="1272"/>
      <c r="G17" s="1272"/>
      <c r="H17" s="1263"/>
    </row>
    <row r="18" spans="2:9" ht="15.75" x14ac:dyDescent="0.25">
      <c r="B18" s="1273" t="s">
        <v>1200</v>
      </c>
      <c r="C18" s="1274">
        <v>451346807.30400002</v>
      </c>
      <c r="D18" s="1274">
        <v>504651327.16399997</v>
      </c>
      <c r="E18" s="1274">
        <v>606654510.80900002</v>
      </c>
      <c r="F18" s="1274">
        <v>788381649.91499996</v>
      </c>
      <c r="G18" s="1274">
        <v>1172866296.0679998</v>
      </c>
      <c r="H18" s="1263"/>
      <c r="I18" s="1243"/>
    </row>
    <row r="19" spans="2:9" ht="18" customHeight="1" x14ac:dyDescent="0.2">
      <c r="B19" s="1275" t="s">
        <v>1201</v>
      </c>
      <c r="C19" s="1276">
        <v>434056850.759</v>
      </c>
      <c r="D19" s="1276">
        <v>486480684.60499996</v>
      </c>
      <c r="E19" s="1276">
        <v>587868569.12199998</v>
      </c>
      <c r="F19" s="1277">
        <v>772028194.83399999</v>
      </c>
      <c r="G19" s="1277">
        <v>1152433394.8939998</v>
      </c>
      <c r="H19" s="1263"/>
      <c r="I19" s="1243"/>
    </row>
    <row r="20" spans="2:9" ht="18" customHeight="1" x14ac:dyDescent="0.2">
      <c r="B20" s="1275" t="s">
        <v>1202</v>
      </c>
      <c r="C20" s="1276">
        <v>17289956.544999998</v>
      </c>
      <c r="D20" s="1276">
        <v>18170642.558999997</v>
      </c>
      <c r="E20" s="1276">
        <v>18785941.686999999</v>
      </c>
      <c r="F20" s="1277">
        <v>16353455.081</v>
      </c>
      <c r="G20" s="1277">
        <v>20432901.173999999</v>
      </c>
      <c r="H20" s="1263"/>
      <c r="I20" s="1243"/>
    </row>
    <row r="21" spans="2:9" ht="15.75" x14ac:dyDescent="0.25">
      <c r="B21" s="1278" t="s">
        <v>1203</v>
      </c>
      <c r="C21" s="1279">
        <v>-4997375.3340000007</v>
      </c>
      <c r="D21" s="1279">
        <v>-6400512.7380000008</v>
      </c>
      <c r="E21" s="1279">
        <v>-6174256.1619999986</v>
      </c>
      <c r="F21" s="1274">
        <v>-11485655.444</v>
      </c>
      <c r="G21" s="1274">
        <v>-12919423.653000003</v>
      </c>
      <c r="H21" s="1263"/>
      <c r="I21" s="1243"/>
    </row>
    <row r="22" spans="2:9" ht="15.75" x14ac:dyDescent="0.25">
      <c r="B22" s="1278" t="s">
        <v>1204</v>
      </c>
      <c r="C22" s="1279">
        <v>2774052.6240000003</v>
      </c>
      <c r="D22" s="1279">
        <v>3705433.0130000003</v>
      </c>
      <c r="E22" s="1279">
        <v>4378370.5209999997</v>
      </c>
      <c r="F22" s="1274">
        <v>7673446.3509999998</v>
      </c>
      <c r="G22" s="1274">
        <v>7105012.9859999996</v>
      </c>
      <c r="H22" s="1263"/>
      <c r="I22" s="1243"/>
    </row>
    <row r="23" spans="2:9" ht="15.75" x14ac:dyDescent="0.25">
      <c r="B23" s="1278" t="s">
        <v>1205</v>
      </c>
      <c r="C23" s="1279">
        <v>66121171.91799999</v>
      </c>
      <c r="D23" s="1279">
        <v>72350912.365999997</v>
      </c>
      <c r="E23" s="1279">
        <v>85625435.75999999</v>
      </c>
      <c r="F23" s="1274">
        <v>103738199.252</v>
      </c>
      <c r="G23" s="1274">
        <v>154698939.24800003</v>
      </c>
      <c r="H23" s="1263"/>
      <c r="I23" s="1243"/>
    </row>
    <row r="24" spans="2:9" ht="18" customHeight="1" x14ac:dyDescent="0.2">
      <c r="B24" s="1275" t="s">
        <v>1206</v>
      </c>
      <c r="C24" s="1276">
        <v>63608323.916999996</v>
      </c>
      <c r="D24" s="1276">
        <v>69756503.699000001</v>
      </c>
      <c r="E24" s="1276">
        <v>82963858.109999999</v>
      </c>
      <c r="F24" s="1277">
        <v>101550236.16500001</v>
      </c>
      <c r="G24" s="1277">
        <v>151964056.75000003</v>
      </c>
      <c r="H24" s="1263"/>
      <c r="I24" s="1243"/>
    </row>
    <row r="25" spans="2:9" ht="18" customHeight="1" x14ac:dyDescent="0.2">
      <c r="B25" s="1275" t="s">
        <v>1202</v>
      </c>
      <c r="C25" s="1276">
        <v>2512848.0010000002</v>
      </c>
      <c r="D25" s="1276">
        <v>2594408.6669999999</v>
      </c>
      <c r="E25" s="1276">
        <v>2661577.65</v>
      </c>
      <c r="F25" s="1277">
        <v>2187963.0869999998</v>
      </c>
      <c r="G25" s="1277">
        <v>2734882.4980000001</v>
      </c>
      <c r="H25" s="1263"/>
      <c r="I25" s="1243"/>
    </row>
    <row r="26" spans="2:9" ht="15.75" x14ac:dyDescent="0.25">
      <c r="B26" s="1278" t="s">
        <v>1207</v>
      </c>
      <c r="C26" s="1279">
        <v>42321559.408</v>
      </c>
      <c r="D26" s="1279">
        <v>46382985.507000007</v>
      </c>
      <c r="E26" s="1279">
        <v>54674971.971000008</v>
      </c>
      <c r="F26" s="1274">
        <v>66357501.380999997</v>
      </c>
      <c r="G26" s="1274">
        <v>98650332.888000011</v>
      </c>
      <c r="H26" s="1263"/>
      <c r="I26" s="1243"/>
    </row>
    <row r="27" spans="2:9" ht="18" customHeight="1" x14ac:dyDescent="0.2">
      <c r="B27" s="1275" t="s">
        <v>1206</v>
      </c>
      <c r="C27" s="1276">
        <v>40743721.766999997</v>
      </c>
      <c r="D27" s="1276">
        <v>44754322.609000005</v>
      </c>
      <c r="E27" s="1276">
        <v>53012978.648000002</v>
      </c>
      <c r="F27" s="1277">
        <v>64988784.733000003</v>
      </c>
      <c r="G27" s="1277">
        <v>96930544.503000006</v>
      </c>
      <c r="H27" s="1263"/>
      <c r="I27" s="1243"/>
    </row>
    <row r="28" spans="2:9" ht="18" customHeight="1" x14ac:dyDescent="0.2">
      <c r="B28" s="1275" t="s">
        <v>1202</v>
      </c>
      <c r="C28" s="1276">
        <v>1577837.6410000001</v>
      </c>
      <c r="D28" s="1276">
        <v>1628662.8980000003</v>
      </c>
      <c r="E28" s="1276">
        <v>1661993.3229999999</v>
      </c>
      <c r="F28" s="1277">
        <v>1368716.648</v>
      </c>
      <c r="G28" s="1277">
        <v>1719788.3849999998</v>
      </c>
      <c r="H28" s="1263"/>
      <c r="I28" s="1243"/>
    </row>
    <row r="29" spans="2:9" ht="15.75" x14ac:dyDescent="0.25">
      <c r="B29" s="1278" t="s">
        <v>1208</v>
      </c>
      <c r="C29" s="1279">
        <v>13373.817000000001</v>
      </c>
      <c r="D29" s="1279">
        <v>22710.817000000003</v>
      </c>
      <c r="E29" s="1279">
        <v>28216.540999999997</v>
      </c>
      <c r="F29" s="1274">
        <v>38524.964999999997</v>
      </c>
      <c r="G29" s="1274">
        <v>45038.687000000005</v>
      </c>
      <c r="H29" s="1263"/>
      <c r="I29" s="1243"/>
    </row>
    <row r="30" spans="2:9" ht="18" customHeight="1" x14ac:dyDescent="0.2">
      <c r="B30" s="1275" t="s">
        <v>1206</v>
      </c>
      <c r="C30" s="1276">
        <v>13318.495000000001</v>
      </c>
      <c r="D30" s="1276">
        <v>22707.921000000002</v>
      </c>
      <c r="E30" s="1276">
        <v>28199.192000000003</v>
      </c>
      <c r="F30" s="1277">
        <v>38517.311000000002</v>
      </c>
      <c r="G30" s="1277">
        <v>45033.361000000004</v>
      </c>
      <c r="H30" s="1263"/>
      <c r="I30" s="1243"/>
    </row>
    <row r="31" spans="2:9" ht="18" customHeight="1" x14ac:dyDescent="0.2">
      <c r="B31" s="1275" t="s">
        <v>1202</v>
      </c>
      <c r="C31" s="1276">
        <v>55.322000000000003</v>
      </c>
      <c r="D31" s="1276">
        <v>2.8959999999999999</v>
      </c>
      <c r="E31" s="1276">
        <v>17.349</v>
      </c>
      <c r="F31" s="1277">
        <v>7.6539999999999999</v>
      </c>
      <c r="G31" s="1277">
        <v>5.3259999999999996</v>
      </c>
      <c r="H31" s="1263"/>
      <c r="I31" s="1243"/>
    </row>
    <row r="32" spans="2:9" ht="15.75" x14ac:dyDescent="0.25">
      <c r="B32" s="1278" t="s">
        <v>1209</v>
      </c>
      <c r="C32" s="1279">
        <v>977246.10600000003</v>
      </c>
      <c r="D32" s="1279">
        <v>994052.674</v>
      </c>
      <c r="E32" s="1279">
        <v>1064109.1030000001</v>
      </c>
      <c r="F32" s="1274">
        <v>987684.09499999997</v>
      </c>
      <c r="G32" s="1274">
        <v>1404782.7679999999</v>
      </c>
      <c r="H32" s="1263"/>
      <c r="I32" s="1243"/>
    </row>
    <row r="33" spans="2:9" ht="15.75" x14ac:dyDescent="0.25">
      <c r="B33" s="1278" t="s">
        <v>1210</v>
      </c>
      <c r="C33" s="1279">
        <v>27.759</v>
      </c>
      <c r="D33" s="1279">
        <v>1482.2089999999998</v>
      </c>
      <c r="E33" s="1279">
        <v>13866.055999999999</v>
      </c>
      <c r="F33" s="1274">
        <v>0</v>
      </c>
      <c r="G33" s="1274">
        <v>1720.107</v>
      </c>
      <c r="H33" s="1263"/>
      <c r="I33" s="1243"/>
    </row>
    <row r="34" spans="2:9" ht="18" customHeight="1" x14ac:dyDescent="0.2">
      <c r="B34" s="1264" t="s">
        <v>1211</v>
      </c>
      <c r="C34" s="1265">
        <v>0</v>
      </c>
      <c r="D34" s="1265">
        <v>0</v>
      </c>
      <c r="E34" s="1265">
        <v>0</v>
      </c>
      <c r="F34" s="1280">
        <v>0</v>
      </c>
      <c r="G34" s="1280"/>
      <c r="H34" s="1263"/>
      <c r="I34" s="1243"/>
    </row>
    <row r="35" spans="2:9" ht="15.75" x14ac:dyDescent="0.25">
      <c r="B35" s="1266" t="s">
        <v>1212</v>
      </c>
      <c r="C35" s="1267">
        <v>558556863.602</v>
      </c>
      <c r="D35" s="1267">
        <v>621708391.01200008</v>
      </c>
      <c r="E35" s="1267">
        <v>746265224.5990001</v>
      </c>
      <c r="F35" s="1268">
        <v>955691350.51499999</v>
      </c>
      <c r="G35" s="1268">
        <v>1421852699.0989997</v>
      </c>
      <c r="H35" s="1263"/>
      <c r="I35" s="1243"/>
    </row>
    <row r="36" spans="2:9" x14ac:dyDescent="0.2">
      <c r="B36" s="1281"/>
      <c r="C36" s="1243"/>
      <c r="D36" s="1243"/>
      <c r="E36" s="1243"/>
      <c r="F36" s="1243"/>
      <c r="G36" s="1243"/>
    </row>
    <row r="37" spans="2:9" ht="15.75" x14ac:dyDescent="0.25">
      <c r="B37" s="1282"/>
      <c r="C37" s="1283"/>
      <c r="D37" s="1283"/>
      <c r="E37" s="1283"/>
      <c r="F37" s="1283"/>
      <c r="G37" s="1284"/>
    </row>
    <row r="38" spans="2:9" x14ac:dyDescent="0.2">
      <c r="B38" s="1282"/>
    </row>
  </sheetData>
  <mergeCells count="4">
    <mergeCell ref="B2:F2"/>
    <mergeCell ref="B3:G3"/>
    <mergeCell ref="B4:G4"/>
    <mergeCell ref="B5:G5"/>
  </mergeCells>
  <hyperlinks>
    <hyperlink ref="H2" location="'Capítulo III'!A1" display="Volver" xr:uid="{056EE073-55D9-40B1-9426-05BCC8D0BA81}"/>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7FADE-D7AC-46AA-BBFB-2C3A88D379BA}">
  <sheetPr>
    <tabColor theme="0" tint="-0.499984740745262"/>
  </sheetPr>
  <dimension ref="B1:L78"/>
  <sheetViews>
    <sheetView showGridLines="0" zoomScale="90" zoomScaleNormal="90" workbookViewId="0"/>
  </sheetViews>
  <sheetFormatPr baseColWidth="10" defaultRowHeight="15" x14ac:dyDescent="0.25"/>
  <cols>
    <col min="1" max="1" width="18.42578125" style="638" customWidth="1"/>
    <col min="2" max="2" width="46.28515625" style="638" bestFit="1" customWidth="1"/>
    <col min="3" max="3" width="20" style="638" bestFit="1" customWidth="1"/>
    <col min="4" max="4" width="17.85546875" style="638" bestFit="1" customWidth="1"/>
    <col min="5" max="6" width="16.7109375" style="638" bestFit="1" customWidth="1"/>
    <col min="7" max="7" width="17.42578125" style="638" bestFit="1" customWidth="1"/>
    <col min="8" max="8" width="14.140625" style="638" bestFit="1" customWidth="1"/>
    <col min="9" max="10" width="20" style="638" bestFit="1" customWidth="1"/>
    <col min="11" max="12" width="18.85546875" style="638" bestFit="1" customWidth="1"/>
    <col min="13" max="16384" width="11.42578125" style="638"/>
  </cols>
  <sheetData>
    <row r="1" spans="2:12" ht="42.95" customHeight="1" x14ac:dyDescent="0.25"/>
    <row r="2" spans="2:12" ht="18" x14ac:dyDescent="0.25">
      <c r="B2" s="2255" t="s">
        <v>1213</v>
      </c>
      <c r="C2" s="2255"/>
      <c r="D2" s="2255"/>
      <c r="E2" s="2255"/>
      <c r="F2" s="2255"/>
      <c r="G2" s="2255"/>
      <c r="H2" s="1767" t="s">
        <v>751</v>
      </c>
      <c r="I2" s="1233"/>
    </row>
    <row r="3" spans="2:12" ht="39.75" customHeight="1" x14ac:dyDescent="0.25">
      <c r="B3" s="2248" t="s">
        <v>1190</v>
      </c>
      <c r="C3" s="2248"/>
      <c r="D3" s="2248"/>
      <c r="E3" s="2248"/>
      <c r="F3" s="2248"/>
      <c r="G3" s="2248"/>
      <c r="H3" s="1285"/>
      <c r="I3" s="1285"/>
    </row>
    <row r="4" spans="2:12" ht="18.75" customHeight="1" x14ac:dyDescent="0.25">
      <c r="B4" s="2248" t="s">
        <v>920</v>
      </c>
      <c r="C4" s="2248"/>
      <c r="D4" s="2248"/>
      <c r="E4" s="2248"/>
      <c r="F4" s="2248"/>
      <c r="G4" s="2248"/>
      <c r="H4" s="1285"/>
      <c r="I4" s="1285"/>
    </row>
    <row r="5" spans="2:12" ht="16.5" customHeight="1" thickBot="1" x14ac:dyDescent="0.3">
      <c r="B5" s="2253">
        <v>2021</v>
      </c>
      <c r="C5" s="2253"/>
      <c r="D5" s="2253"/>
      <c r="E5" s="2253"/>
      <c r="F5" s="2253"/>
      <c r="G5" s="2253"/>
      <c r="H5" s="1285"/>
      <c r="I5" s="1285"/>
    </row>
    <row r="6" spans="2:12" ht="21.75" customHeight="1" x14ac:dyDescent="0.25">
      <c r="B6" s="2260"/>
      <c r="C6" s="2260"/>
      <c r="D6" s="2260"/>
      <c r="E6" s="2260"/>
      <c r="F6" s="2260"/>
      <c r="G6" s="2260"/>
    </row>
    <row r="7" spans="2:12" ht="30" x14ac:dyDescent="0.25">
      <c r="B7" s="1002"/>
      <c r="C7" s="1286" t="s">
        <v>964</v>
      </c>
      <c r="D7" s="1286" t="s">
        <v>965</v>
      </c>
      <c r="E7" s="1286" t="s">
        <v>1062</v>
      </c>
      <c r="F7" s="1286" t="s">
        <v>967</v>
      </c>
      <c r="G7" s="1286" t="s">
        <v>8</v>
      </c>
      <c r="I7" s="1285"/>
    </row>
    <row r="8" spans="2:12" x14ac:dyDescent="0.25">
      <c r="B8" s="1271" t="s">
        <v>1191</v>
      </c>
      <c r="C8" s="1287"/>
      <c r="D8" s="1287"/>
      <c r="E8" s="1287"/>
      <c r="F8" s="1287"/>
      <c r="G8" s="1287"/>
      <c r="I8" s="1285"/>
    </row>
    <row r="9" spans="2:12" ht="18" customHeight="1" x14ac:dyDescent="0.25">
      <c r="B9" s="1264" t="s">
        <v>1192</v>
      </c>
      <c r="C9" s="1265">
        <v>485654762.02899998</v>
      </c>
      <c r="D9" s="1265">
        <v>116195644.21699999</v>
      </c>
      <c r="E9" s="1265">
        <v>61158056.145999998</v>
      </c>
      <c r="F9" s="1265">
        <v>47337202.335000001</v>
      </c>
      <c r="G9" s="1288">
        <v>710345664.727</v>
      </c>
      <c r="H9" s="1289"/>
      <c r="I9" s="1289"/>
      <c r="J9" s="1283"/>
      <c r="K9" s="1283"/>
      <c r="L9" s="1283"/>
    </row>
    <row r="10" spans="2:12" ht="18" customHeight="1" x14ac:dyDescent="0.25">
      <c r="B10" s="1264" t="s">
        <v>1193</v>
      </c>
      <c r="C10" s="1265">
        <v>3060695.7379999999</v>
      </c>
      <c r="D10" s="1265">
        <v>509937.75400000002</v>
      </c>
      <c r="E10" s="1265">
        <v>222543.46299999999</v>
      </c>
      <c r="F10" s="1265">
        <v>319969.34600000002</v>
      </c>
      <c r="G10" s="1288">
        <v>4113146.301</v>
      </c>
      <c r="H10" s="1289"/>
      <c r="I10" s="1289"/>
      <c r="J10" s="1283"/>
      <c r="K10" s="1283"/>
      <c r="L10" s="1283"/>
    </row>
    <row r="11" spans="2:12" ht="18" customHeight="1" x14ac:dyDescent="0.25">
      <c r="B11" s="1264" t="s">
        <v>1194</v>
      </c>
      <c r="C11" s="1265">
        <v>0.78400000000000003</v>
      </c>
      <c r="D11" s="1265">
        <v>0</v>
      </c>
      <c r="E11" s="1265">
        <v>0</v>
      </c>
      <c r="F11" s="1265">
        <v>28.565000000000001</v>
      </c>
      <c r="G11" s="1288">
        <v>29.349</v>
      </c>
      <c r="H11" s="1289"/>
      <c r="I11" s="1289"/>
      <c r="J11" s="1283"/>
      <c r="K11" s="1283"/>
      <c r="L11" s="1283"/>
    </row>
    <row r="12" spans="2:12" ht="18" customHeight="1" x14ac:dyDescent="0.25">
      <c r="B12" s="1264" t="s">
        <v>1195</v>
      </c>
      <c r="C12" s="1265">
        <v>26264885.659000002</v>
      </c>
      <c r="D12" s="1265">
        <v>7374263.1469999999</v>
      </c>
      <c r="E12" s="1265">
        <v>3969909.6150000002</v>
      </c>
      <c r="F12" s="1265">
        <v>2550282.2960000001</v>
      </c>
      <c r="G12" s="1288">
        <v>40159340.717000008</v>
      </c>
      <c r="H12" s="1289"/>
      <c r="I12" s="1289"/>
      <c r="J12" s="1283"/>
      <c r="K12" s="1283"/>
      <c r="L12" s="1283"/>
    </row>
    <row r="13" spans="2:12" ht="18" customHeight="1" x14ac:dyDescent="0.25">
      <c r="B13" s="1264" t="s">
        <v>1196</v>
      </c>
      <c r="C13" s="1265">
        <v>382364.04599999997</v>
      </c>
      <c r="D13" s="1265">
        <v>304811.92800000001</v>
      </c>
      <c r="E13" s="1265">
        <v>35021.54</v>
      </c>
      <c r="F13" s="1265">
        <v>108284.451</v>
      </c>
      <c r="G13" s="1288">
        <v>830481.96499999997</v>
      </c>
      <c r="H13" s="1289"/>
      <c r="I13" s="1289"/>
      <c r="J13" s="1283"/>
      <c r="K13" s="1283"/>
      <c r="L13" s="1283"/>
    </row>
    <row r="14" spans="2:12" ht="18" customHeight="1" x14ac:dyDescent="0.25">
      <c r="B14" s="1264" t="s">
        <v>1197</v>
      </c>
      <c r="C14" s="1265">
        <v>414701653.11499989</v>
      </c>
      <c r="D14" s="1265">
        <v>140157604.44600001</v>
      </c>
      <c r="E14" s="1265">
        <v>67700094.092000008</v>
      </c>
      <c r="F14" s="1265">
        <v>43844684.387000017</v>
      </c>
      <c r="G14" s="1288">
        <v>666404036.03999984</v>
      </c>
      <c r="H14" s="1289"/>
      <c r="I14" s="1289"/>
      <c r="J14" s="1283"/>
      <c r="K14" s="1283"/>
      <c r="L14" s="1283"/>
    </row>
    <row r="15" spans="2:12" ht="18" customHeight="1" x14ac:dyDescent="0.25">
      <c r="B15" s="1266" t="s">
        <v>1198</v>
      </c>
      <c r="C15" s="1267">
        <v>930064361.37099981</v>
      </c>
      <c r="D15" s="1267">
        <v>264542261.49199998</v>
      </c>
      <c r="E15" s="1267">
        <v>133085624.85600001</v>
      </c>
      <c r="F15" s="1267">
        <v>94160451.38000001</v>
      </c>
      <c r="G15" s="1267">
        <v>1421852699.099</v>
      </c>
      <c r="H15" s="1285"/>
      <c r="I15" s="1285"/>
    </row>
    <row r="16" spans="2:12" x14ac:dyDescent="0.25">
      <c r="B16" s="1269"/>
      <c r="C16" s="1270"/>
      <c r="D16" s="1270"/>
      <c r="E16" s="1270"/>
      <c r="F16" s="1270"/>
      <c r="G16" s="1270"/>
    </row>
    <row r="17" spans="2:12" x14ac:dyDescent="0.25">
      <c r="B17" s="1271" t="s">
        <v>1199</v>
      </c>
      <c r="C17" s="1272"/>
      <c r="D17" s="1272"/>
      <c r="E17" s="1272"/>
      <c r="F17" s="1272"/>
      <c r="G17" s="1272"/>
    </row>
    <row r="18" spans="2:12" ht="18" customHeight="1" x14ac:dyDescent="0.25">
      <c r="B18" s="1278" t="s">
        <v>1200</v>
      </c>
      <c r="C18" s="1279">
        <v>772039158.99899995</v>
      </c>
      <c r="D18" s="1279">
        <v>215586073.87</v>
      </c>
      <c r="E18" s="1279">
        <v>107312088.57700001</v>
      </c>
      <c r="F18" s="1279">
        <v>77928974.622000009</v>
      </c>
      <c r="G18" s="1288">
        <v>1172866296.0679998</v>
      </c>
      <c r="H18" s="1283"/>
      <c r="I18" s="1283"/>
      <c r="J18" s="1283"/>
      <c r="K18" s="1283"/>
      <c r="L18" s="1283"/>
    </row>
    <row r="19" spans="2:12" ht="18" customHeight="1" x14ac:dyDescent="0.25">
      <c r="B19" s="1275" t="s">
        <v>1201</v>
      </c>
      <c r="C19" s="1276">
        <v>758787316.66199994</v>
      </c>
      <c r="D19" s="1276">
        <v>212479425.125</v>
      </c>
      <c r="E19" s="1276">
        <v>105680567.23800001</v>
      </c>
      <c r="F19" s="1276">
        <v>75486085.869000003</v>
      </c>
      <c r="G19" s="1290">
        <v>1152433394.8939998</v>
      </c>
      <c r="H19" s="1289"/>
      <c r="I19" s="1283"/>
      <c r="J19" s="1283"/>
      <c r="K19" s="1283"/>
      <c r="L19" s="1283"/>
    </row>
    <row r="20" spans="2:12" ht="18" customHeight="1" x14ac:dyDescent="0.25">
      <c r="B20" s="1275" t="s">
        <v>1202</v>
      </c>
      <c r="C20" s="1276">
        <v>13251842.336999999</v>
      </c>
      <c r="D20" s="1276">
        <v>3106648.7450000001</v>
      </c>
      <c r="E20" s="1276">
        <v>1631521.3389999999</v>
      </c>
      <c r="F20" s="1276">
        <v>2442888.753</v>
      </c>
      <c r="G20" s="1290">
        <v>20432901.173999999</v>
      </c>
      <c r="H20" s="1291"/>
      <c r="I20" s="1283"/>
      <c r="J20" s="1283"/>
      <c r="K20" s="1283"/>
      <c r="L20" s="1283"/>
    </row>
    <row r="21" spans="2:12" ht="18" customHeight="1" x14ac:dyDescent="0.25">
      <c r="B21" s="1278" t="s">
        <v>1203</v>
      </c>
      <c r="C21" s="1279">
        <v>-9547927.8350000009</v>
      </c>
      <c r="D21" s="1279">
        <v>-1401639.504</v>
      </c>
      <c r="E21" s="1279">
        <v>-929165.33299999998</v>
      </c>
      <c r="F21" s="1279">
        <v>-1040690.981</v>
      </c>
      <c r="G21" s="1288">
        <v>-12919423.653000003</v>
      </c>
      <c r="I21" s="1283"/>
      <c r="J21" s="1283"/>
      <c r="K21" s="1283"/>
      <c r="L21" s="1283"/>
    </row>
    <row r="22" spans="2:12" ht="18" customHeight="1" x14ac:dyDescent="0.25">
      <c r="B22" s="1278" t="s">
        <v>1204</v>
      </c>
      <c r="C22" s="1279">
        <v>4392096.6129999999</v>
      </c>
      <c r="D22" s="1279">
        <v>1045359.1839999999</v>
      </c>
      <c r="E22" s="1279">
        <v>764458.429</v>
      </c>
      <c r="F22" s="1279">
        <v>903098.76</v>
      </c>
      <c r="G22" s="1288">
        <v>7105012.9859999996</v>
      </c>
      <c r="I22" s="1283"/>
      <c r="J22" s="1283"/>
      <c r="K22" s="1283"/>
      <c r="L22" s="1283"/>
    </row>
    <row r="23" spans="2:12" ht="18" customHeight="1" x14ac:dyDescent="0.25">
      <c r="B23" s="1278" t="s">
        <v>1205</v>
      </c>
      <c r="C23" s="1279">
        <v>99567574.174999997</v>
      </c>
      <c r="D23" s="1279">
        <v>29894710.731000002</v>
      </c>
      <c r="E23" s="1279">
        <v>15436830.532000002</v>
      </c>
      <c r="F23" s="1279">
        <v>9799823.8099999987</v>
      </c>
      <c r="G23" s="1288">
        <v>154698939.248</v>
      </c>
      <c r="I23" s="1283"/>
      <c r="J23" s="1283"/>
      <c r="K23" s="1283"/>
      <c r="L23" s="1283"/>
    </row>
    <row r="24" spans="2:12" ht="18" customHeight="1" x14ac:dyDescent="0.25">
      <c r="B24" s="1275" t="s">
        <v>1206</v>
      </c>
      <c r="C24" s="1276">
        <v>97843240.193000004</v>
      </c>
      <c r="D24" s="1276">
        <v>29464683.874000002</v>
      </c>
      <c r="E24" s="1276">
        <v>15190976.765000001</v>
      </c>
      <c r="F24" s="1276">
        <v>9465155.9179999996</v>
      </c>
      <c r="G24" s="1290">
        <v>151964056.75000003</v>
      </c>
      <c r="I24" s="1283"/>
      <c r="J24" s="1283"/>
      <c r="K24" s="1283"/>
      <c r="L24" s="1283"/>
    </row>
    <row r="25" spans="2:12" ht="18" customHeight="1" x14ac:dyDescent="0.25">
      <c r="B25" s="1275" t="s">
        <v>1202</v>
      </c>
      <c r="C25" s="1276">
        <v>1724333.9820000001</v>
      </c>
      <c r="D25" s="1276">
        <v>430026.85700000002</v>
      </c>
      <c r="E25" s="1276">
        <v>245853.76699999999</v>
      </c>
      <c r="F25" s="1276">
        <v>334667.89199999999</v>
      </c>
      <c r="G25" s="1290">
        <v>2734882.4980000001</v>
      </c>
      <c r="I25" s="1283"/>
      <c r="J25" s="1283"/>
      <c r="K25" s="1283"/>
      <c r="L25" s="1283"/>
    </row>
    <row r="26" spans="2:12" ht="18" customHeight="1" x14ac:dyDescent="0.25">
      <c r="B26" s="1278" t="s">
        <v>1207</v>
      </c>
      <c r="C26" s="1279">
        <v>62778088.303000003</v>
      </c>
      <c r="D26" s="1279">
        <v>19102719.223000001</v>
      </c>
      <c r="E26" s="1279">
        <v>10366341.059</v>
      </c>
      <c r="F26" s="1279">
        <v>6403184.3029999994</v>
      </c>
      <c r="G26" s="1288">
        <v>98650332.888000011</v>
      </c>
      <c r="I26" s="1283"/>
      <c r="J26" s="1283"/>
      <c r="K26" s="1283"/>
      <c r="L26" s="1283"/>
    </row>
    <row r="27" spans="2:12" ht="18" customHeight="1" x14ac:dyDescent="0.25">
      <c r="B27" s="1275" t="s">
        <v>1206</v>
      </c>
      <c r="C27" s="1276">
        <v>61695166.927000001</v>
      </c>
      <c r="D27" s="1276">
        <v>18831398.868000001</v>
      </c>
      <c r="E27" s="1276">
        <v>10211210.846000001</v>
      </c>
      <c r="F27" s="1276">
        <v>6192767.8619999997</v>
      </c>
      <c r="G27" s="1290">
        <v>96930544.503000006</v>
      </c>
      <c r="I27" s="1283"/>
      <c r="J27" s="1283"/>
      <c r="K27" s="1283"/>
      <c r="L27" s="1283"/>
    </row>
    <row r="28" spans="2:12" ht="18" customHeight="1" x14ac:dyDescent="0.25">
      <c r="B28" s="1275" t="s">
        <v>1202</v>
      </c>
      <c r="C28" s="1276">
        <v>1082921.3759999999</v>
      </c>
      <c r="D28" s="1276">
        <v>271320.35499999998</v>
      </c>
      <c r="E28" s="1276">
        <v>155130.21299999999</v>
      </c>
      <c r="F28" s="1276">
        <v>210416.44099999999</v>
      </c>
      <c r="G28" s="1290">
        <v>1719788.3849999998</v>
      </c>
      <c r="I28" s="1283"/>
      <c r="J28" s="1283"/>
      <c r="K28" s="1283"/>
      <c r="L28" s="1283"/>
    </row>
    <row r="29" spans="2:12" ht="18" customHeight="1" x14ac:dyDescent="0.25">
      <c r="B29" s="1278" t="s">
        <v>1208</v>
      </c>
      <c r="C29" s="1279">
        <v>23713.031000000003</v>
      </c>
      <c r="D29" s="1279">
        <v>21325.655999999999</v>
      </c>
      <c r="E29" s="1279">
        <v>0</v>
      </c>
      <c r="F29" s="1279">
        <v>0</v>
      </c>
      <c r="G29" s="1288">
        <v>45038.687000000005</v>
      </c>
      <c r="I29" s="1283"/>
      <c r="J29" s="1283"/>
      <c r="K29" s="1283"/>
      <c r="L29" s="1283"/>
    </row>
    <row r="30" spans="2:12" ht="18" customHeight="1" x14ac:dyDescent="0.25">
      <c r="B30" s="1275" t="s">
        <v>1206</v>
      </c>
      <c r="C30" s="1276">
        <v>23707.705000000002</v>
      </c>
      <c r="D30" s="1276">
        <v>21325.655999999999</v>
      </c>
      <c r="E30" s="1276">
        <v>0</v>
      </c>
      <c r="F30" s="1276">
        <v>0</v>
      </c>
      <c r="G30" s="1290">
        <v>45033.361000000004</v>
      </c>
      <c r="I30" s="1283"/>
      <c r="J30" s="1283"/>
      <c r="K30" s="1283"/>
      <c r="L30" s="1283"/>
    </row>
    <row r="31" spans="2:12" ht="18" customHeight="1" x14ac:dyDescent="0.25">
      <c r="B31" s="1275" t="s">
        <v>1202</v>
      </c>
      <c r="C31" s="1276">
        <v>5.3259999999999996</v>
      </c>
      <c r="D31" s="1276">
        <v>0</v>
      </c>
      <c r="E31" s="1276">
        <v>0</v>
      </c>
      <c r="F31" s="1276">
        <v>0</v>
      </c>
      <c r="G31" s="1290">
        <v>5.3259999999999996</v>
      </c>
      <c r="I31" s="1283"/>
      <c r="J31" s="1283"/>
      <c r="K31" s="1283"/>
      <c r="L31" s="1283"/>
    </row>
    <row r="32" spans="2:12" ht="18" customHeight="1" x14ac:dyDescent="0.25">
      <c r="B32" s="1278" t="s">
        <v>1209</v>
      </c>
      <c r="C32" s="1279">
        <v>810656.14199999999</v>
      </c>
      <c r="D32" s="1279">
        <v>292994.16800000001</v>
      </c>
      <c r="E32" s="1279">
        <v>135071.592</v>
      </c>
      <c r="F32" s="1279">
        <v>166060.86600000001</v>
      </c>
      <c r="G32" s="1288">
        <v>1404782.7679999999</v>
      </c>
      <c r="I32" s="1283"/>
      <c r="J32" s="1283"/>
      <c r="K32" s="1283"/>
      <c r="L32" s="1283"/>
    </row>
    <row r="33" spans="2:12" ht="18" customHeight="1" x14ac:dyDescent="0.25">
      <c r="B33" s="1264" t="s">
        <v>1210</v>
      </c>
      <c r="C33" s="1265">
        <v>1001.943</v>
      </c>
      <c r="D33" s="1265">
        <v>718.16399999999999</v>
      </c>
      <c r="E33" s="1265">
        <v>0</v>
      </c>
      <c r="F33" s="1265">
        <v>0</v>
      </c>
      <c r="G33" s="1288">
        <v>1720.107</v>
      </c>
      <c r="I33" s="1283"/>
      <c r="J33" s="1283"/>
      <c r="K33" s="1283"/>
      <c r="L33" s="1283"/>
    </row>
    <row r="34" spans="2:12" ht="18" customHeight="1" x14ac:dyDescent="0.25">
      <c r="B34" s="1264" t="s">
        <v>1211</v>
      </c>
      <c r="C34" s="1265"/>
      <c r="D34" s="1265"/>
      <c r="E34" s="1265"/>
      <c r="F34" s="1265"/>
      <c r="G34" s="1288"/>
      <c r="I34" s="1283"/>
      <c r="J34" s="1283"/>
      <c r="K34" s="1283"/>
      <c r="L34" s="1283"/>
    </row>
    <row r="35" spans="2:12" ht="18" customHeight="1" x14ac:dyDescent="0.25">
      <c r="B35" s="1266" t="s">
        <v>1212</v>
      </c>
      <c r="C35" s="1267">
        <v>930064361.37099981</v>
      </c>
      <c r="D35" s="1267">
        <v>264542261.49199998</v>
      </c>
      <c r="E35" s="1267">
        <v>133085624.85600001</v>
      </c>
      <c r="F35" s="1267">
        <v>94160451.38000001</v>
      </c>
      <c r="G35" s="1267">
        <v>1421852699.099</v>
      </c>
      <c r="H35" s="1049"/>
    </row>
    <row r="36" spans="2:12" x14ac:dyDescent="0.25">
      <c r="C36" s="1049"/>
      <c r="D36" s="1049"/>
      <c r="E36" s="1049"/>
      <c r="F36" s="1049"/>
      <c r="G36" s="1049"/>
      <c r="H36" s="1205"/>
    </row>
    <row r="37" spans="2:12" x14ac:dyDescent="0.25">
      <c r="C37" s="1049"/>
      <c r="D37" s="1049"/>
      <c r="E37" s="1049"/>
      <c r="F37" s="1049"/>
      <c r="G37" s="1049"/>
    </row>
    <row r="39" spans="2:12" ht="15.75" hidden="1" customHeight="1" x14ac:dyDescent="0.25">
      <c r="B39" s="1206"/>
      <c r="C39" s="1206"/>
      <c r="D39" s="1206"/>
      <c r="E39" s="1206"/>
      <c r="F39" s="1206"/>
      <c r="G39" s="1206"/>
    </row>
    <row r="40" spans="2:12" ht="15" hidden="1" customHeight="1" x14ac:dyDescent="0.25">
      <c r="B40" s="1292"/>
      <c r="C40" s="1293" t="s">
        <v>1063</v>
      </c>
      <c r="D40" s="1293" t="s">
        <v>964</v>
      </c>
      <c r="E40" s="1293" t="s">
        <v>965</v>
      </c>
      <c r="F40" s="1293" t="s">
        <v>1062</v>
      </c>
      <c r="G40" s="1293" t="s">
        <v>1214</v>
      </c>
    </row>
    <row r="41" spans="2:12" ht="15.75" hidden="1" customHeight="1" x14ac:dyDescent="0.25">
      <c r="B41" s="1206"/>
      <c r="C41" s="1206"/>
      <c r="D41" s="1206"/>
      <c r="E41" s="1206"/>
      <c r="F41" s="1206"/>
      <c r="G41" s="1206"/>
    </row>
    <row r="42" spans="2:12" ht="15" hidden="1" customHeight="1" x14ac:dyDescent="0.25">
      <c r="B42" s="1294" t="s">
        <v>1191</v>
      </c>
      <c r="C42" s="1295"/>
      <c r="D42" s="1295"/>
      <c r="E42" s="1295"/>
      <c r="F42" s="1295"/>
      <c r="G42" s="1295"/>
    </row>
    <row r="43" spans="2:12" ht="15.75" hidden="1" customHeight="1" x14ac:dyDescent="0.25">
      <c r="B43" s="1206"/>
      <c r="C43" s="1296"/>
      <c r="D43" s="1296"/>
      <c r="E43" s="1296"/>
      <c r="F43" s="1296"/>
      <c r="G43" s="1296"/>
    </row>
    <row r="44" spans="2:12" ht="15" hidden="1" customHeight="1" x14ac:dyDescent="0.25">
      <c r="B44" s="1297" t="s">
        <v>1215</v>
      </c>
      <c r="C44" s="1298">
        <v>74120940822</v>
      </c>
      <c r="D44" s="1298">
        <v>48762018303</v>
      </c>
      <c r="E44" s="1298">
        <v>16294098489</v>
      </c>
      <c r="F44" s="1298">
        <v>6842764008</v>
      </c>
      <c r="G44" s="1298">
        <v>2222060022</v>
      </c>
    </row>
    <row r="45" spans="2:12" ht="15" hidden="1" customHeight="1" x14ac:dyDescent="0.25">
      <c r="B45" s="1297" t="s">
        <v>1193</v>
      </c>
      <c r="C45" s="1298">
        <v>2142403190</v>
      </c>
      <c r="D45" s="1298">
        <v>1566936335</v>
      </c>
      <c r="E45" s="1298">
        <v>279491694</v>
      </c>
      <c r="F45" s="1298">
        <v>316615531</v>
      </c>
      <c r="G45" s="1298">
        <v>-20640370</v>
      </c>
    </row>
    <row r="46" spans="2:12" ht="15" hidden="1" customHeight="1" x14ac:dyDescent="0.25">
      <c r="B46" s="1297" t="s">
        <v>1194</v>
      </c>
      <c r="C46" s="1298">
        <v>27508</v>
      </c>
      <c r="D46" s="1298">
        <v>14282</v>
      </c>
      <c r="E46" s="1298">
        <v>1631</v>
      </c>
      <c r="F46" s="1298">
        <v>3793</v>
      </c>
      <c r="G46" s="1298">
        <v>7802</v>
      </c>
    </row>
    <row r="47" spans="2:12" ht="15" hidden="1" customHeight="1" x14ac:dyDescent="0.25">
      <c r="B47" s="1297" t="s">
        <v>1216</v>
      </c>
      <c r="C47" s="1298">
        <v>2375066777</v>
      </c>
      <c r="D47" s="1298">
        <v>1419977202</v>
      </c>
      <c r="E47" s="1298">
        <v>535458689</v>
      </c>
      <c r="F47" s="1298">
        <v>355719664</v>
      </c>
      <c r="G47" s="1298">
        <v>63911222</v>
      </c>
    </row>
    <row r="48" spans="2:12" ht="15" hidden="1" customHeight="1" x14ac:dyDescent="0.25">
      <c r="B48" s="1297" t="s">
        <v>1196</v>
      </c>
      <c r="C48" s="1298">
        <v>81407550</v>
      </c>
      <c r="D48" s="1298">
        <v>51893047</v>
      </c>
      <c r="E48" s="1298">
        <v>10760192</v>
      </c>
      <c r="F48" s="1298">
        <v>18641936</v>
      </c>
      <c r="G48" s="1298">
        <v>112375</v>
      </c>
    </row>
    <row r="49" spans="2:7" ht="15" hidden="1" customHeight="1" x14ac:dyDescent="0.25">
      <c r="B49" s="1297" t="s">
        <v>1197</v>
      </c>
      <c r="C49" s="1298">
        <v>196368357509</v>
      </c>
      <c r="D49" s="1298">
        <v>121725770687</v>
      </c>
      <c r="E49" s="1298">
        <v>47006353464</v>
      </c>
      <c r="F49" s="1298">
        <v>23076206125</v>
      </c>
      <c r="G49" s="1298">
        <v>4560027233</v>
      </c>
    </row>
    <row r="50" spans="2:7" ht="15.75" hidden="1" customHeight="1" x14ac:dyDescent="0.25">
      <c r="B50" s="1206"/>
      <c r="C50" s="1299"/>
      <c r="D50" s="1299"/>
      <c r="E50" s="1299"/>
      <c r="F50" s="1299"/>
      <c r="G50" s="1299"/>
    </row>
    <row r="51" spans="2:7" ht="15" hidden="1" customHeight="1" x14ac:dyDescent="0.25">
      <c r="B51" s="1300" t="s">
        <v>1198</v>
      </c>
      <c r="C51" s="1301">
        <v>275088203356</v>
      </c>
      <c r="D51" s="1301">
        <v>173526609856</v>
      </c>
      <c r="E51" s="1301">
        <v>64126164159</v>
      </c>
      <c r="F51" s="1301">
        <v>30609951057</v>
      </c>
      <c r="G51" s="1301">
        <v>6825478284</v>
      </c>
    </row>
    <row r="52" spans="2:7" ht="15.75" hidden="1" customHeight="1" x14ac:dyDescent="0.25">
      <c r="B52" s="1206"/>
      <c r="C52" s="1299"/>
      <c r="D52" s="1299"/>
      <c r="E52" s="1299"/>
      <c r="F52" s="1299"/>
      <c r="G52" s="1299"/>
    </row>
    <row r="53" spans="2:7" ht="15.75" hidden="1" customHeight="1" x14ac:dyDescent="0.25">
      <c r="B53" s="1206"/>
      <c r="C53" s="1299"/>
      <c r="D53" s="1299"/>
      <c r="E53" s="1299"/>
      <c r="F53" s="1299"/>
      <c r="G53" s="1299"/>
    </row>
    <row r="54" spans="2:7" ht="15" hidden="1" customHeight="1" x14ac:dyDescent="0.25">
      <c r="B54" s="1294" t="s">
        <v>1199</v>
      </c>
      <c r="C54" s="1302"/>
      <c r="D54" s="1302"/>
      <c r="E54" s="1302"/>
      <c r="F54" s="1302"/>
      <c r="G54" s="1302"/>
    </row>
    <row r="55" spans="2:7" ht="15.75" hidden="1" customHeight="1" x14ac:dyDescent="0.25">
      <c r="B55" s="1206"/>
      <c r="C55" s="1299"/>
      <c r="D55" s="1299"/>
      <c r="E55" s="1299"/>
      <c r="F55" s="1299"/>
      <c r="G55" s="1299"/>
    </row>
    <row r="56" spans="2:7" ht="15" hidden="1" customHeight="1" x14ac:dyDescent="0.25">
      <c r="B56" s="1297" t="s">
        <v>1200</v>
      </c>
      <c r="C56" s="1298">
        <v>217922645475</v>
      </c>
      <c r="D56" s="1298">
        <v>137877832036</v>
      </c>
      <c r="E56" s="1298">
        <v>50754725889</v>
      </c>
      <c r="F56" s="1298">
        <v>23743300629</v>
      </c>
      <c r="G56" s="1298">
        <v>5546786921</v>
      </c>
    </row>
    <row r="57" spans="2:7" ht="15" hidden="1" customHeight="1" x14ac:dyDescent="0.25">
      <c r="B57" s="1303" t="s">
        <v>1201</v>
      </c>
      <c r="C57" s="1298">
        <v>205431260740</v>
      </c>
      <c r="D57" s="1298">
        <v>130283178492</v>
      </c>
      <c r="E57" s="1298">
        <v>47346885996</v>
      </c>
      <c r="F57" s="1298">
        <v>22503273711</v>
      </c>
      <c r="G57" s="1298">
        <v>5297922541</v>
      </c>
    </row>
    <row r="58" spans="2:7" ht="15" hidden="1" customHeight="1" x14ac:dyDescent="0.25">
      <c r="B58" s="1303" t="s">
        <v>1202</v>
      </c>
      <c r="C58" s="1298">
        <v>12491384735</v>
      </c>
      <c r="D58" s="1298">
        <v>7594653544</v>
      </c>
      <c r="E58" s="1298">
        <v>3407839893</v>
      </c>
      <c r="F58" s="1298">
        <v>1240026918</v>
      </c>
      <c r="G58" s="1298">
        <v>248864380</v>
      </c>
    </row>
    <row r="59" spans="2:7" ht="15" hidden="1" customHeight="1" x14ac:dyDescent="0.25">
      <c r="B59" s="1297" t="s">
        <v>1217</v>
      </c>
      <c r="C59" s="1298">
        <v>-1964279074</v>
      </c>
      <c r="D59" s="1298">
        <v>-1332940915</v>
      </c>
      <c r="E59" s="1298">
        <v>-372643770</v>
      </c>
      <c r="F59" s="1298">
        <v>-98143166</v>
      </c>
      <c r="G59" s="1298">
        <v>-160551223</v>
      </c>
    </row>
    <row r="60" spans="2:7" ht="15" hidden="1" customHeight="1" x14ac:dyDescent="0.25">
      <c r="B60" s="1297" t="s">
        <v>1218</v>
      </c>
      <c r="C60" s="1298">
        <v>1206771387</v>
      </c>
      <c r="D60" s="1298">
        <v>856232648</v>
      </c>
      <c r="E60" s="1298">
        <v>213974919</v>
      </c>
      <c r="F60" s="1298">
        <v>81905725</v>
      </c>
      <c r="G60" s="1298">
        <v>54658095</v>
      </c>
    </row>
    <row r="61" spans="2:7" ht="15" hidden="1" customHeight="1" x14ac:dyDescent="0.25">
      <c r="B61" s="1297" t="s">
        <v>1205</v>
      </c>
      <c r="C61" s="1298">
        <v>35289429102</v>
      </c>
      <c r="D61" s="1298">
        <v>22026631950</v>
      </c>
      <c r="E61" s="1298">
        <v>8255956478</v>
      </c>
      <c r="F61" s="1298">
        <v>4189754657</v>
      </c>
      <c r="G61" s="1298">
        <v>817086017</v>
      </c>
    </row>
    <row r="62" spans="2:7" ht="15" hidden="1" customHeight="1" x14ac:dyDescent="0.25">
      <c r="B62" s="1303" t="s">
        <v>1206</v>
      </c>
      <c r="C62" s="1298">
        <v>33340143308</v>
      </c>
      <c r="D62" s="1298">
        <v>20843259727</v>
      </c>
      <c r="E62" s="1298">
        <v>7737099477</v>
      </c>
      <c r="F62" s="1298">
        <v>3980979690</v>
      </c>
      <c r="G62" s="1298">
        <v>778804414</v>
      </c>
    </row>
    <row r="63" spans="2:7" ht="15" hidden="1" customHeight="1" x14ac:dyDescent="0.25">
      <c r="B63" s="1303" t="s">
        <v>1202</v>
      </c>
      <c r="C63" s="1298">
        <v>1949285794</v>
      </c>
      <c r="D63" s="1298">
        <v>1183372223</v>
      </c>
      <c r="E63" s="1298">
        <v>518857001</v>
      </c>
      <c r="F63" s="1298">
        <v>208774967</v>
      </c>
      <c r="G63" s="1298">
        <v>38281603</v>
      </c>
    </row>
    <row r="64" spans="2:7" ht="15" hidden="1" customHeight="1" x14ac:dyDescent="0.25">
      <c r="B64" s="1297" t="s">
        <v>1207</v>
      </c>
      <c r="C64" s="1298">
        <v>21878020159</v>
      </c>
      <c r="D64" s="1298">
        <v>13628917501</v>
      </c>
      <c r="E64" s="1298">
        <v>5108595849</v>
      </c>
      <c r="F64" s="1298">
        <v>2602932533</v>
      </c>
      <c r="G64" s="1298">
        <v>537574276</v>
      </c>
    </row>
    <row r="65" spans="2:7" ht="15" hidden="1" customHeight="1" x14ac:dyDescent="0.25">
      <c r="B65" s="1303" t="s">
        <v>1206</v>
      </c>
      <c r="C65" s="1298">
        <v>20680004517</v>
      </c>
      <c r="D65" s="1298">
        <v>12901772138</v>
      </c>
      <c r="E65" s="1298">
        <v>4789880369</v>
      </c>
      <c r="F65" s="1298">
        <v>2474395722</v>
      </c>
      <c r="G65" s="1298">
        <v>513956288</v>
      </c>
    </row>
    <row r="66" spans="2:7" ht="15" hidden="1" customHeight="1" x14ac:dyDescent="0.25">
      <c r="B66" s="1303" t="s">
        <v>1202</v>
      </c>
      <c r="C66" s="1298">
        <v>1198015642</v>
      </c>
      <c r="D66" s="1298">
        <v>727145363</v>
      </c>
      <c r="E66" s="1298">
        <v>318715480</v>
      </c>
      <c r="F66" s="1298">
        <v>128536811</v>
      </c>
      <c r="G66" s="1298">
        <v>23617988</v>
      </c>
    </row>
    <row r="67" spans="2:7" ht="15" hidden="1" customHeight="1" x14ac:dyDescent="0.25">
      <c r="B67" s="1297" t="s">
        <v>1208</v>
      </c>
      <c r="C67" s="1298">
        <v>8788813</v>
      </c>
      <c r="D67" s="1298">
        <v>5134550</v>
      </c>
      <c r="E67" s="1298">
        <v>3271968</v>
      </c>
      <c r="F67" s="1298">
        <v>0</v>
      </c>
      <c r="G67" s="1298">
        <v>382295</v>
      </c>
    </row>
    <row r="68" spans="2:7" ht="15" hidden="1" customHeight="1" x14ac:dyDescent="0.25">
      <c r="B68" s="1303" t="s">
        <v>1206</v>
      </c>
      <c r="C68" s="1298">
        <v>8782694</v>
      </c>
      <c r="D68" s="1298">
        <v>5129988</v>
      </c>
      <c r="E68" s="1298">
        <v>3270411</v>
      </c>
      <c r="F68" s="1298">
        <v>0</v>
      </c>
      <c r="G68" s="1298">
        <v>382295</v>
      </c>
    </row>
    <row r="69" spans="2:7" ht="15" hidden="1" customHeight="1" x14ac:dyDescent="0.25">
      <c r="B69" s="1303" t="s">
        <v>1202</v>
      </c>
      <c r="C69" s="1298">
        <v>6119</v>
      </c>
      <c r="D69" s="1298">
        <v>4562</v>
      </c>
      <c r="E69" s="1298">
        <v>1557</v>
      </c>
      <c r="F69" s="1298">
        <v>0</v>
      </c>
      <c r="G69" s="1298">
        <v>0</v>
      </c>
    </row>
    <row r="70" spans="2:7" ht="15" hidden="1" customHeight="1" x14ac:dyDescent="0.25">
      <c r="B70" s="1297" t="s">
        <v>1209</v>
      </c>
      <c r="C70" s="1298">
        <v>745722044</v>
      </c>
      <c r="D70" s="1298">
        <v>464371670</v>
      </c>
      <c r="E70" s="1298">
        <v>161607792</v>
      </c>
      <c r="F70" s="1298">
        <v>90200679</v>
      </c>
      <c r="G70" s="1298">
        <v>29541903</v>
      </c>
    </row>
    <row r="71" spans="2:7" ht="15" hidden="1" customHeight="1" x14ac:dyDescent="0.25">
      <c r="B71" s="1297" t="s">
        <v>1210</v>
      </c>
      <c r="C71" s="1298">
        <v>1105450</v>
      </c>
      <c r="D71" s="1298">
        <v>430416</v>
      </c>
      <c r="E71" s="1298">
        <v>675034</v>
      </c>
      <c r="F71" s="1298">
        <v>0</v>
      </c>
      <c r="G71" s="1298">
        <v>0</v>
      </c>
    </row>
    <row r="72" spans="2:7" ht="15" hidden="1" customHeight="1" x14ac:dyDescent="0.25">
      <c r="B72" s="1297" t="s">
        <v>1211</v>
      </c>
      <c r="C72" s="1298">
        <v>0</v>
      </c>
      <c r="D72" s="1298">
        <v>0</v>
      </c>
      <c r="E72" s="1298">
        <v>0</v>
      </c>
      <c r="F72" s="1298">
        <v>0</v>
      </c>
      <c r="G72" s="1298">
        <v>0</v>
      </c>
    </row>
    <row r="73" spans="2:7" ht="15" hidden="1" customHeight="1" x14ac:dyDescent="0.25">
      <c r="B73" s="1261"/>
      <c r="C73" s="1304"/>
      <c r="D73" s="1304"/>
      <c r="E73" s="1304"/>
      <c r="F73" s="1304"/>
      <c r="G73" s="1304"/>
    </row>
    <row r="74" spans="2:7" ht="15.75" hidden="1" customHeight="1" x14ac:dyDescent="0.25">
      <c r="B74" s="1305" t="s">
        <v>1212</v>
      </c>
      <c r="C74" s="1306">
        <v>275088203356</v>
      </c>
      <c r="D74" s="1306">
        <v>173526609856</v>
      </c>
      <c r="E74" s="1306">
        <v>64126164159</v>
      </c>
      <c r="F74" s="1306">
        <v>30609951057</v>
      </c>
      <c r="G74" s="1306">
        <v>6825478284</v>
      </c>
    </row>
    <row r="75" spans="2:7" ht="15.75" hidden="1" customHeight="1" x14ac:dyDescent="0.25">
      <c r="B75" s="1206"/>
      <c r="C75" s="1206"/>
      <c r="D75" s="1206"/>
      <c r="E75" s="1206"/>
      <c r="F75" s="1206"/>
      <c r="G75" s="1206"/>
    </row>
    <row r="76" spans="2:7" ht="15.75" hidden="1" customHeight="1" x14ac:dyDescent="0.25">
      <c r="B76" s="1206"/>
      <c r="C76" s="1206"/>
      <c r="D76" s="1206"/>
      <c r="E76" s="1206"/>
      <c r="F76" s="1206"/>
      <c r="G76" s="1206"/>
    </row>
    <row r="77" spans="2:7" ht="15.75" x14ac:dyDescent="0.25">
      <c r="B77" s="1206"/>
      <c r="C77" s="1206"/>
      <c r="D77" s="1206"/>
      <c r="E77" s="1206"/>
      <c r="F77" s="1206"/>
      <c r="G77" s="1206"/>
    </row>
    <row r="78" spans="2:7" x14ac:dyDescent="0.25">
      <c r="B78" s="1285"/>
      <c r="C78" s="1285"/>
      <c r="D78" s="1285"/>
      <c r="E78" s="1285"/>
      <c r="F78" s="1285"/>
      <c r="G78" s="1285"/>
    </row>
  </sheetData>
  <mergeCells count="5">
    <mergeCell ref="B2:G2"/>
    <mergeCell ref="B3:G3"/>
    <mergeCell ref="B4:G4"/>
    <mergeCell ref="B5:G5"/>
    <mergeCell ref="B6:G6"/>
  </mergeCells>
  <hyperlinks>
    <hyperlink ref="H2" location="'Capítulo III'!A1" display="Volver" xr:uid="{0D6B18DE-18E5-4045-B49A-F97F5F6C0232}"/>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58748-8D4F-4796-B52A-0582C2B1B8A0}">
  <sheetPr>
    <tabColor theme="0" tint="-0.499984740745262"/>
  </sheetPr>
  <dimension ref="B2:F30"/>
  <sheetViews>
    <sheetView showGridLines="0" zoomScale="90" zoomScaleNormal="90" workbookViewId="0"/>
  </sheetViews>
  <sheetFormatPr baseColWidth="10" defaultColWidth="11.42578125" defaultRowHeight="15" x14ac:dyDescent="0.25"/>
  <cols>
    <col min="1" max="1" width="20" style="1205" customWidth="1"/>
    <col min="2" max="3" width="26.28515625" style="1205" customWidth="1"/>
    <col min="4" max="4" width="30.7109375" style="1205" customWidth="1"/>
    <col min="5" max="16384" width="11.42578125" style="1205"/>
  </cols>
  <sheetData>
    <row r="2" spans="2:6" ht="18" x14ac:dyDescent="0.25">
      <c r="B2" s="2261" t="s">
        <v>1219</v>
      </c>
      <c r="C2" s="2261"/>
      <c r="D2" s="2261"/>
      <c r="F2" s="1767" t="s">
        <v>751</v>
      </c>
    </row>
    <row r="3" spans="2:6" ht="15.75" x14ac:dyDescent="0.25">
      <c r="B3" s="2262" t="s">
        <v>1220</v>
      </c>
      <c r="C3" s="2262"/>
      <c r="D3" s="2262"/>
      <c r="F3" s="3"/>
    </row>
    <row r="4" spans="2:6" ht="15.75" x14ac:dyDescent="0.25">
      <c r="B4" s="2262" t="s">
        <v>1221</v>
      </c>
      <c r="C4" s="2262"/>
      <c r="D4" s="2262"/>
    </row>
    <row r="5" spans="2:6" ht="16.5" thickBot="1" x14ac:dyDescent="0.3">
      <c r="B5" s="2263" t="s">
        <v>1222</v>
      </c>
      <c r="C5" s="2263"/>
      <c r="D5" s="2263"/>
    </row>
    <row r="6" spans="2:6" ht="15.75" x14ac:dyDescent="0.25">
      <c r="B6" s="1307"/>
      <c r="C6" s="1307"/>
      <c r="D6" s="1307"/>
    </row>
    <row r="7" spans="2:6" ht="31.5" x14ac:dyDescent="0.25">
      <c r="B7" s="1308" t="s">
        <v>379</v>
      </c>
      <c r="C7" s="1309" t="s">
        <v>380</v>
      </c>
      <c r="D7" s="1309" t="s">
        <v>1223</v>
      </c>
    </row>
    <row r="8" spans="2:6" ht="18" customHeight="1" x14ac:dyDescent="0.25">
      <c r="B8" s="1310" t="s">
        <v>1224</v>
      </c>
      <c r="C8" s="1311" t="s">
        <v>1225</v>
      </c>
      <c r="D8" s="1312">
        <v>1300.83</v>
      </c>
    </row>
    <row r="9" spans="2:6" ht="18" customHeight="1" x14ac:dyDescent="0.25">
      <c r="B9" s="1310" t="s">
        <v>1226</v>
      </c>
      <c r="C9" s="1311" t="s">
        <v>1227</v>
      </c>
      <c r="D9" s="1312">
        <v>1381.48</v>
      </c>
    </row>
    <row r="10" spans="2:6" ht="18" customHeight="1" x14ac:dyDescent="0.25">
      <c r="B10" s="1310" t="s">
        <v>1228</v>
      </c>
      <c r="C10" s="1311" t="s">
        <v>1229</v>
      </c>
      <c r="D10" s="1312">
        <v>1461.62</v>
      </c>
    </row>
    <row r="11" spans="2:6" ht="18" customHeight="1" x14ac:dyDescent="0.25">
      <c r="B11" s="1310" t="s">
        <v>1230</v>
      </c>
      <c r="C11" s="1311" t="s">
        <v>1231</v>
      </c>
      <c r="D11" s="1312">
        <v>1548.28</v>
      </c>
    </row>
    <row r="12" spans="2:6" ht="18" customHeight="1" x14ac:dyDescent="0.25">
      <c r="B12" s="1310" t="s">
        <v>1232</v>
      </c>
      <c r="C12" s="1311" t="s">
        <v>1233</v>
      </c>
      <c r="D12" s="1312">
        <v>1709.3</v>
      </c>
    </row>
    <row r="13" spans="2:6" ht="18" customHeight="1" x14ac:dyDescent="0.25">
      <c r="B13" s="1310" t="s">
        <v>1234</v>
      </c>
      <c r="C13" s="1311" t="s">
        <v>1235</v>
      </c>
      <c r="D13" s="1312">
        <v>1773.92</v>
      </c>
    </row>
    <row r="14" spans="2:6" ht="18" customHeight="1" x14ac:dyDescent="0.25">
      <c r="B14" s="1310" t="s">
        <v>1236</v>
      </c>
      <c r="C14" s="1311" t="s">
        <v>1237</v>
      </c>
      <c r="D14" s="1312">
        <v>1849.17</v>
      </c>
    </row>
    <row r="15" spans="2:6" ht="18" customHeight="1" x14ac:dyDescent="0.25">
      <c r="B15" s="1310" t="s">
        <v>1238</v>
      </c>
      <c r="C15" s="1311" t="s">
        <v>1239</v>
      </c>
      <c r="D15" s="1313">
        <v>1956.68</v>
      </c>
    </row>
    <row r="16" spans="2:6" ht="18" customHeight="1" x14ac:dyDescent="0.25">
      <c r="B16" s="1310" t="s">
        <v>1240</v>
      </c>
      <c r="C16" s="1311" t="s">
        <v>1241</v>
      </c>
      <c r="D16" s="1313">
        <v>2074.9499999999998</v>
      </c>
    </row>
    <row r="17" spans="2:4" ht="18" customHeight="1" x14ac:dyDescent="0.25">
      <c r="B17" s="1310" t="s">
        <v>1242</v>
      </c>
      <c r="C17" s="1311" t="s">
        <v>1243</v>
      </c>
      <c r="D17" s="1313">
        <v>2257.7199999999998</v>
      </c>
    </row>
    <row r="18" spans="2:4" ht="18" customHeight="1" x14ac:dyDescent="0.25">
      <c r="B18" s="1310" t="s">
        <v>1244</v>
      </c>
      <c r="C18" s="1311" t="s">
        <v>1245</v>
      </c>
      <c r="D18" s="1313">
        <v>2418.98</v>
      </c>
    </row>
    <row r="19" spans="2:4" ht="18" customHeight="1" x14ac:dyDescent="0.25">
      <c r="B19" s="1310" t="s">
        <v>1246</v>
      </c>
      <c r="C19" s="1311" t="s">
        <v>1247</v>
      </c>
      <c r="D19" s="1313">
        <v>2591</v>
      </c>
    </row>
    <row r="20" spans="2:4" ht="18" customHeight="1" x14ac:dyDescent="0.25">
      <c r="B20" s="1310" t="s">
        <v>1248</v>
      </c>
      <c r="C20" s="1311" t="s">
        <v>1249</v>
      </c>
      <c r="D20" s="1313">
        <v>2687.75</v>
      </c>
    </row>
    <row r="21" spans="2:4" ht="18" customHeight="1" x14ac:dyDescent="0.25">
      <c r="B21" s="1310" t="s">
        <v>1250</v>
      </c>
      <c r="C21" s="1311" t="s">
        <v>1251</v>
      </c>
      <c r="D21" s="1313">
        <v>2768.38</v>
      </c>
    </row>
    <row r="22" spans="2:4" ht="18" customHeight="1" x14ac:dyDescent="0.25">
      <c r="B22" s="1310" t="s">
        <v>1252</v>
      </c>
      <c r="C22" s="1311" t="s">
        <v>1253</v>
      </c>
      <c r="D22" s="1313">
        <v>2838.27</v>
      </c>
    </row>
    <row r="23" spans="2:4" ht="18" customHeight="1" x14ac:dyDescent="0.25">
      <c r="B23" s="1310" t="s">
        <v>1254</v>
      </c>
      <c r="C23" s="1311" t="s">
        <v>1255</v>
      </c>
      <c r="D23" s="1313">
        <v>2902.77</v>
      </c>
    </row>
    <row r="24" spans="2:4" ht="18" customHeight="1" x14ac:dyDescent="0.25">
      <c r="B24" s="1310" t="s">
        <v>1256</v>
      </c>
      <c r="C24" s="1311" t="s">
        <v>1257</v>
      </c>
      <c r="D24" s="1313">
        <v>2967.28</v>
      </c>
    </row>
    <row r="25" spans="2:4" ht="18" customHeight="1" x14ac:dyDescent="0.25">
      <c r="B25" s="1314" t="s">
        <v>1258</v>
      </c>
      <c r="C25" s="1315" t="s">
        <v>1259</v>
      </c>
      <c r="D25" s="1313">
        <v>3096.3</v>
      </c>
    </row>
    <row r="26" spans="2:4" ht="18" customHeight="1" x14ac:dyDescent="0.25">
      <c r="B26" s="1314" t="s">
        <v>1260</v>
      </c>
      <c r="C26" s="1315" t="s">
        <v>1261</v>
      </c>
      <c r="D26" s="1313">
        <v>3236.07</v>
      </c>
    </row>
    <row r="27" spans="2:4" ht="18" customHeight="1" x14ac:dyDescent="0.25">
      <c r="B27" s="1314" t="s">
        <v>1262</v>
      </c>
      <c r="C27" s="1316" t="s">
        <v>1263</v>
      </c>
      <c r="D27" s="1313">
        <v>3443.17</v>
      </c>
    </row>
    <row r="28" spans="2:4" ht="18" customHeight="1" x14ac:dyDescent="0.25">
      <c r="B28" s="1314" t="s">
        <v>1264</v>
      </c>
      <c r="C28" s="1315" t="s">
        <v>1265</v>
      </c>
      <c r="D28" s="1313">
        <v>3507.63</v>
      </c>
    </row>
    <row r="29" spans="2:4" ht="18" customHeight="1" x14ac:dyDescent="0.25">
      <c r="B29" s="1314" t="s">
        <v>1266</v>
      </c>
      <c r="C29" s="1311" t="s">
        <v>1267</v>
      </c>
      <c r="D29" s="1313">
        <v>3620.43</v>
      </c>
    </row>
    <row r="30" spans="2:4" ht="24" customHeight="1" x14ac:dyDescent="0.25">
      <c r="B30" s="2264" t="s">
        <v>1268</v>
      </c>
      <c r="C30" s="2264"/>
      <c r="D30" s="2264"/>
    </row>
  </sheetData>
  <mergeCells count="5">
    <mergeCell ref="B2:D2"/>
    <mergeCell ref="B3:D3"/>
    <mergeCell ref="B4:D4"/>
    <mergeCell ref="B5:D5"/>
    <mergeCell ref="B30:D30"/>
  </mergeCells>
  <hyperlinks>
    <hyperlink ref="F2" location="'Capítulo III'!A1" display="Volver" xr:uid="{434EBCDA-4DA4-4C65-8532-CDA9CB6B6555}"/>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E2887-E6DD-4504-BDA6-A66A57FB3F54}">
  <sheetPr>
    <tabColor theme="0" tint="-0.499984740745262"/>
  </sheetPr>
  <dimension ref="B3:G29"/>
  <sheetViews>
    <sheetView showGridLines="0" zoomScale="90" zoomScaleNormal="90" workbookViewId="0"/>
  </sheetViews>
  <sheetFormatPr baseColWidth="10" defaultColWidth="11.42578125" defaultRowHeight="14.25" x14ac:dyDescent="0.2"/>
  <cols>
    <col min="1" max="1" width="20.28515625" style="1317" customWidth="1"/>
    <col min="2" max="2" width="46.7109375" style="1317" customWidth="1"/>
    <col min="3" max="3" width="13.5703125" style="1317" customWidth="1"/>
    <col min="4" max="4" width="15.28515625" style="1317" customWidth="1"/>
    <col min="5" max="5" width="24.7109375" style="1317" customWidth="1"/>
    <col min="6" max="6" width="14.5703125" style="1317" customWidth="1"/>
    <col min="7" max="7" width="11.42578125" style="1317"/>
    <col min="8" max="8" width="16.85546875" style="1317" customWidth="1"/>
    <col min="9" max="16384" width="11.42578125" style="1317"/>
  </cols>
  <sheetData>
    <row r="3" spans="2:7" ht="18" x14ac:dyDescent="0.25">
      <c r="B3" s="2266" t="s">
        <v>1269</v>
      </c>
      <c r="C3" s="2266"/>
      <c r="D3" s="2266"/>
      <c r="E3" s="2266"/>
      <c r="F3" s="2266"/>
      <c r="G3" s="1767" t="s">
        <v>751</v>
      </c>
    </row>
    <row r="4" spans="2:7" ht="35.25" customHeight="1" x14ac:dyDescent="0.25">
      <c r="B4" s="2267" t="s">
        <v>1270</v>
      </c>
      <c r="C4" s="2267"/>
      <c r="D4" s="2267"/>
      <c r="E4" s="2267"/>
      <c r="F4" s="2268"/>
    </row>
    <row r="5" spans="2:7" ht="16.5" thickBot="1" x14ac:dyDescent="0.3">
      <c r="B5" s="2269">
        <v>2021</v>
      </c>
      <c r="C5" s="2269"/>
      <c r="D5" s="2269"/>
      <c r="E5" s="2269"/>
      <c r="F5" s="2269"/>
    </row>
    <row r="6" spans="2:7" x14ac:dyDescent="0.2">
      <c r="B6" s="1318"/>
      <c r="C6" s="1318"/>
      <c r="D6" s="1318"/>
      <c r="E6" s="1318"/>
      <c r="F6" s="1318"/>
    </row>
    <row r="7" spans="2:7" s="1320" customFormat="1" ht="47.25" x14ac:dyDescent="0.25">
      <c r="B7" s="1309" t="s">
        <v>1171</v>
      </c>
      <c r="C7" s="1319" t="s">
        <v>1271</v>
      </c>
      <c r="D7" s="1319" t="s">
        <v>1272</v>
      </c>
      <c r="E7" s="1319" t="s">
        <v>1273</v>
      </c>
      <c r="F7" s="1319" t="s">
        <v>8</v>
      </c>
    </row>
    <row r="8" spans="2:7" ht="17.25" x14ac:dyDescent="0.25">
      <c r="B8" s="1321" t="s">
        <v>1274</v>
      </c>
      <c r="C8" s="1322">
        <v>14440</v>
      </c>
      <c r="D8" s="1322">
        <v>12878</v>
      </c>
      <c r="E8" s="1322">
        <v>11717</v>
      </c>
      <c r="F8" s="1323">
        <v>39035</v>
      </c>
    </row>
    <row r="9" spans="2:7" ht="15.75" x14ac:dyDescent="0.25">
      <c r="B9" s="1324" t="s">
        <v>1275</v>
      </c>
      <c r="C9" s="1325">
        <v>167</v>
      </c>
      <c r="D9" s="1325">
        <v>170</v>
      </c>
      <c r="E9" s="1325">
        <v>352</v>
      </c>
      <c r="F9" s="1326">
        <v>689</v>
      </c>
    </row>
    <row r="10" spans="2:7" ht="15.75" x14ac:dyDescent="0.25">
      <c r="B10" s="1327" t="s">
        <v>1276</v>
      </c>
      <c r="C10" s="1325">
        <v>9</v>
      </c>
      <c r="D10" s="1325">
        <v>12</v>
      </c>
      <c r="E10" s="1325">
        <v>21</v>
      </c>
      <c r="F10" s="1326">
        <v>42</v>
      </c>
    </row>
    <row r="11" spans="2:7" ht="15.75" x14ac:dyDescent="0.25">
      <c r="B11" s="1327" t="s">
        <v>1277</v>
      </c>
      <c r="C11" s="1325">
        <v>4786</v>
      </c>
      <c r="D11" s="1325">
        <v>4797</v>
      </c>
      <c r="E11" s="1325">
        <v>7599</v>
      </c>
      <c r="F11" s="1326">
        <v>17182</v>
      </c>
    </row>
    <row r="12" spans="2:7" ht="15.75" x14ac:dyDescent="0.25">
      <c r="B12" s="1327" t="s">
        <v>1278</v>
      </c>
      <c r="C12" s="1325">
        <v>7028</v>
      </c>
      <c r="D12" s="1325">
        <v>6989</v>
      </c>
      <c r="E12" s="1325">
        <v>11350</v>
      </c>
      <c r="F12" s="1326">
        <v>25367</v>
      </c>
    </row>
    <row r="13" spans="2:7" ht="15.75" x14ac:dyDescent="0.25">
      <c r="B13" s="1327" t="s">
        <v>1279</v>
      </c>
      <c r="C13" s="1325">
        <v>5561</v>
      </c>
      <c r="D13" s="1325">
        <v>5637</v>
      </c>
      <c r="E13" s="1325">
        <v>7716</v>
      </c>
      <c r="F13" s="1326">
        <v>18914</v>
      </c>
    </row>
    <row r="14" spans="2:7" ht="15.75" x14ac:dyDescent="0.25">
      <c r="B14" s="1327" t="s">
        <v>1280</v>
      </c>
      <c r="C14" s="1325">
        <v>0</v>
      </c>
      <c r="D14" s="1325">
        <v>2</v>
      </c>
      <c r="E14" s="1325">
        <v>0</v>
      </c>
      <c r="F14" s="1326">
        <v>2</v>
      </c>
    </row>
    <row r="15" spans="2:7" ht="15.75" x14ac:dyDescent="0.25">
      <c r="B15" s="1327" t="s">
        <v>1281</v>
      </c>
      <c r="C15" s="1325">
        <v>15</v>
      </c>
      <c r="D15" s="1325">
        <v>17</v>
      </c>
      <c r="E15" s="1325">
        <v>25</v>
      </c>
      <c r="F15" s="1326">
        <v>57</v>
      </c>
    </row>
    <row r="16" spans="2:7" ht="15.75" x14ac:dyDescent="0.25">
      <c r="B16" s="1328" t="s">
        <v>1282</v>
      </c>
      <c r="C16" s="1325">
        <v>4922</v>
      </c>
      <c r="D16" s="1325">
        <v>5190</v>
      </c>
      <c r="E16" s="1325">
        <v>8375</v>
      </c>
      <c r="F16" s="1326">
        <v>18487</v>
      </c>
    </row>
    <row r="17" spans="2:7" ht="15.75" x14ac:dyDescent="0.25">
      <c r="B17" s="1327" t="s">
        <v>1283</v>
      </c>
      <c r="C17" s="1325">
        <v>1170</v>
      </c>
      <c r="D17" s="1325">
        <v>1152</v>
      </c>
      <c r="E17" s="1325">
        <v>2803</v>
      </c>
      <c r="F17" s="1326">
        <v>5125</v>
      </c>
    </row>
    <row r="18" spans="2:7" ht="15.75" x14ac:dyDescent="0.25">
      <c r="B18" s="1327" t="s">
        <v>1284</v>
      </c>
      <c r="C18" s="1325">
        <v>1199</v>
      </c>
      <c r="D18" s="1325">
        <v>1208</v>
      </c>
      <c r="E18" s="1325">
        <v>1461</v>
      </c>
      <c r="F18" s="1326">
        <v>3868</v>
      </c>
    </row>
    <row r="19" spans="2:7" ht="15.75" x14ac:dyDescent="0.25">
      <c r="B19" s="1321" t="s">
        <v>1285</v>
      </c>
      <c r="C19" s="1329">
        <v>24857</v>
      </c>
      <c r="D19" s="1329">
        <v>25174</v>
      </c>
      <c r="E19" s="1329">
        <v>39702</v>
      </c>
      <c r="F19" s="1330">
        <v>89733</v>
      </c>
    </row>
    <row r="20" spans="2:7" ht="15.75" x14ac:dyDescent="0.25">
      <c r="B20" s="1327" t="s">
        <v>1286</v>
      </c>
      <c r="C20" s="1325">
        <v>22879</v>
      </c>
      <c r="D20" s="1325">
        <v>22151</v>
      </c>
      <c r="E20" s="1325">
        <v>25682</v>
      </c>
      <c r="F20" s="1326">
        <v>70712</v>
      </c>
    </row>
    <row r="21" spans="2:7" ht="15.75" x14ac:dyDescent="0.25">
      <c r="B21" s="1327" t="s">
        <v>1287</v>
      </c>
      <c r="C21" s="1325">
        <v>6598</v>
      </c>
      <c r="D21" s="1325">
        <v>6368</v>
      </c>
      <c r="E21" s="1325">
        <v>7146</v>
      </c>
      <c r="F21" s="1326">
        <v>20112</v>
      </c>
    </row>
    <row r="22" spans="2:7" ht="15.75" x14ac:dyDescent="0.25">
      <c r="B22" s="1327" t="s">
        <v>1288</v>
      </c>
      <c r="C22" s="1325">
        <v>3280</v>
      </c>
      <c r="D22" s="1325">
        <v>3226</v>
      </c>
      <c r="E22" s="1325">
        <v>3836</v>
      </c>
      <c r="F22" s="1326">
        <v>10342</v>
      </c>
    </row>
    <row r="23" spans="2:7" ht="15.75" x14ac:dyDescent="0.25">
      <c r="B23" s="1327" t="s">
        <v>1289</v>
      </c>
      <c r="C23" s="1325">
        <v>2137</v>
      </c>
      <c r="D23" s="1325">
        <v>1952</v>
      </c>
      <c r="E23" s="1325">
        <v>2166</v>
      </c>
      <c r="F23" s="1326">
        <v>6255</v>
      </c>
    </row>
    <row r="24" spans="2:7" ht="15.75" x14ac:dyDescent="0.25">
      <c r="B24" s="1321" t="s">
        <v>1290</v>
      </c>
      <c r="C24" s="1329">
        <v>34894</v>
      </c>
      <c r="D24" s="1329">
        <v>33697</v>
      </c>
      <c r="E24" s="1329">
        <v>38830</v>
      </c>
      <c r="F24" s="1330">
        <v>107421</v>
      </c>
    </row>
    <row r="25" spans="2:7" ht="15.75" x14ac:dyDescent="0.25">
      <c r="B25" s="1331" t="s">
        <v>8</v>
      </c>
      <c r="C25" s="1326">
        <v>74191</v>
      </c>
      <c r="D25" s="1326">
        <v>71749</v>
      </c>
      <c r="E25" s="1326">
        <v>90249</v>
      </c>
      <c r="F25" s="1326">
        <v>236189</v>
      </c>
      <c r="G25" s="1332"/>
    </row>
    <row r="26" spans="2:7" ht="25.5" customHeight="1" x14ac:dyDescent="0.2">
      <c r="B26" s="2270" t="s">
        <v>1291</v>
      </c>
      <c r="C26" s="2270"/>
      <c r="D26" s="2270"/>
      <c r="E26" s="2270"/>
      <c r="F26" s="2270"/>
      <c r="G26" s="1333"/>
    </row>
    <row r="27" spans="2:7" ht="14.25" customHeight="1" x14ac:dyDescent="0.2">
      <c r="B27" s="2271" t="s">
        <v>1292</v>
      </c>
      <c r="C27" s="2271"/>
      <c r="D27" s="2271"/>
      <c r="E27" s="2271"/>
      <c r="F27" s="2271"/>
      <c r="G27" s="1333"/>
    </row>
    <row r="28" spans="2:7" ht="14.25" customHeight="1" x14ac:dyDescent="0.2">
      <c r="B28" s="2265"/>
      <c r="C28" s="2265"/>
      <c r="D28" s="2265"/>
      <c r="E28" s="2265"/>
      <c r="F28" s="2265"/>
      <c r="G28" s="2265"/>
    </row>
    <row r="29" spans="2:7" x14ac:dyDescent="0.2">
      <c r="C29" s="1334"/>
      <c r="D29" s="1334"/>
      <c r="E29" s="1334"/>
      <c r="F29" s="1334"/>
    </row>
  </sheetData>
  <mergeCells count="6">
    <mergeCell ref="B28:G28"/>
    <mergeCell ref="B3:F3"/>
    <mergeCell ref="B4:F4"/>
    <mergeCell ref="B5:F5"/>
    <mergeCell ref="B26:F26"/>
    <mergeCell ref="B27:F27"/>
  </mergeCells>
  <hyperlinks>
    <hyperlink ref="G3" location="'Capítulo III'!A1" display="Volver" xr:uid="{2B41DC45-E21D-450B-BC9F-4416539C4C65}"/>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pageSetUpPr fitToPage="1"/>
  </sheetPr>
  <dimension ref="B1:N52"/>
  <sheetViews>
    <sheetView showGridLines="0" topLeftCell="A3" zoomScale="90" zoomScaleNormal="90" workbookViewId="0">
      <selection activeCell="C14" sqref="C14:F14"/>
    </sheetView>
  </sheetViews>
  <sheetFormatPr baseColWidth="10" defaultColWidth="11.42578125" defaultRowHeight="12.75" x14ac:dyDescent="0.2"/>
  <cols>
    <col min="1" max="1" width="18.5703125" style="64" customWidth="1"/>
    <col min="2" max="2" width="37.85546875" style="64" customWidth="1"/>
    <col min="3" max="6" width="15.7109375" style="64" customWidth="1"/>
    <col min="7" max="16384" width="11.42578125" style="64"/>
  </cols>
  <sheetData>
    <row r="1" spans="2:7" ht="42.95" customHeight="1" x14ac:dyDescent="0.2"/>
    <row r="2" spans="2:7" ht="21" customHeight="1" x14ac:dyDescent="0.2">
      <c r="B2" s="1991" t="s">
        <v>49</v>
      </c>
      <c r="C2" s="1991"/>
      <c r="D2" s="1991"/>
      <c r="E2" s="1991"/>
      <c r="F2" s="1991"/>
      <c r="G2" s="876" t="s">
        <v>751</v>
      </c>
    </row>
    <row r="3" spans="2:7" ht="36" customHeight="1" x14ac:dyDescent="0.25">
      <c r="B3" s="1976" t="s">
        <v>50</v>
      </c>
      <c r="C3" s="1976"/>
      <c r="D3" s="1976"/>
      <c r="E3" s="1976"/>
      <c r="F3" s="1976"/>
      <c r="G3" s="65"/>
    </row>
    <row r="4" spans="2:7" ht="19.149999999999999" customHeight="1" thickBot="1" x14ac:dyDescent="0.3">
      <c r="B4" s="2026">
        <v>2021</v>
      </c>
      <c r="C4" s="2026"/>
      <c r="D4" s="2026"/>
      <c r="E4" s="2026"/>
      <c r="F4" s="2026"/>
      <c r="G4" s="66"/>
    </row>
    <row r="5" spans="2:7" ht="15.75" x14ac:dyDescent="0.25">
      <c r="B5" s="67"/>
      <c r="C5" s="67"/>
      <c r="D5" s="67"/>
      <c r="E5" s="67"/>
      <c r="F5" s="67"/>
    </row>
    <row r="6" spans="2:7" ht="15.75" customHeight="1" x14ac:dyDescent="0.2">
      <c r="B6" s="2006" t="s">
        <v>51</v>
      </c>
      <c r="C6" s="2027" t="s">
        <v>17</v>
      </c>
      <c r="D6" s="2027"/>
      <c r="E6" s="2027"/>
      <c r="F6" s="1998" t="s">
        <v>8</v>
      </c>
    </row>
    <row r="7" spans="2:7" ht="25.5" customHeight="1" x14ac:dyDescent="0.2">
      <c r="B7" s="2007"/>
      <c r="C7" s="30" t="s">
        <v>18</v>
      </c>
      <c r="D7" s="30" t="s">
        <v>19</v>
      </c>
      <c r="E7" s="30" t="s">
        <v>20</v>
      </c>
      <c r="F7" s="1999"/>
    </row>
    <row r="8" spans="2:7" ht="20.25" customHeight="1" x14ac:dyDescent="0.2">
      <c r="B8" s="69" t="s">
        <v>52</v>
      </c>
      <c r="C8" s="12">
        <v>14470.916666666666</v>
      </c>
      <c r="D8" s="12">
        <v>11067.666666666666</v>
      </c>
      <c r="E8" s="12">
        <v>4015</v>
      </c>
      <c r="F8" s="532">
        <v>29553.583333333332</v>
      </c>
      <c r="G8" s="48"/>
    </row>
    <row r="9" spans="2:7" ht="15" x14ac:dyDescent="0.2">
      <c r="B9" s="69" t="s">
        <v>53</v>
      </c>
      <c r="C9" s="12">
        <v>26837.416666666668</v>
      </c>
      <c r="D9" s="12">
        <v>22663.5</v>
      </c>
      <c r="E9" s="12">
        <v>2387.25</v>
      </c>
      <c r="F9" s="532">
        <v>51888.166666666672</v>
      </c>
      <c r="G9" s="48"/>
    </row>
    <row r="10" spans="2:7" ht="15" x14ac:dyDescent="0.2">
      <c r="B10" s="69" t="s">
        <v>54</v>
      </c>
      <c r="C10" s="12">
        <v>55778.5</v>
      </c>
      <c r="D10" s="12">
        <v>58660.083333333336</v>
      </c>
      <c r="E10" s="12">
        <v>9083.3333333333339</v>
      </c>
      <c r="F10" s="532">
        <v>123521.91666666667</v>
      </c>
      <c r="G10" s="48"/>
    </row>
    <row r="11" spans="2:7" ht="15" x14ac:dyDescent="0.2">
      <c r="B11" s="69" t="s">
        <v>55</v>
      </c>
      <c r="C11" s="12">
        <v>33829.666666666664</v>
      </c>
      <c r="D11" s="12">
        <v>17003</v>
      </c>
      <c r="E11" s="12">
        <v>1366.3333333333333</v>
      </c>
      <c r="F11" s="532">
        <v>52199</v>
      </c>
      <c r="G11" s="48"/>
    </row>
    <row r="12" spans="2:7" ht="15" x14ac:dyDescent="0.2">
      <c r="B12" s="69" t="s">
        <v>56</v>
      </c>
      <c r="C12" s="12">
        <v>64358.583333333336</v>
      </c>
      <c r="D12" s="12">
        <v>46634.583333333336</v>
      </c>
      <c r="E12" s="12">
        <v>1864.75</v>
      </c>
      <c r="F12" s="532">
        <v>112857.91666666667</v>
      </c>
      <c r="G12" s="48"/>
    </row>
    <row r="13" spans="2:7" ht="15" x14ac:dyDescent="0.2">
      <c r="B13" s="69" t="s">
        <v>57</v>
      </c>
      <c r="C13" s="12">
        <v>92586.166666666672</v>
      </c>
      <c r="D13" s="12">
        <v>75161.416666666672</v>
      </c>
      <c r="E13" s="12">
        <v>197922.16666666666</v>
      </c>
      <c r="F13" s="532">
        <v>365669.75</v>
      </c>
      <c r="G13" s="48"/>
    </row>
    <row r="14" spans="2:7" ht="15" x14ac:dyDescent="0.2">
      <c r="B14" s="69" t="s">
        <v>58</v>
      </c>
      <c r="C14" s="12">
        <v>100244</v>
      </c>
      <c r="D14" s="12">
        <v>85092.333333333328</v>
      </c>
      <c r="E14" s="12">
        <v>21784.5</v>
      </c>
      <c r="F14" s="532">
        <v>207120.83333333331</v>
      </c>
      <c r="G14" s="48"/>
    </row>
    <row r="15" spans="2:7" ht="15" x14ac:dyDescent="0.2">
      <c r="B15" s="69" t="s">
        <v>59</v>
      </c>
      <c r="C15" s="12">
        <v>89736.583333333328</v>
      </c>
      <c r="D15" s="12">
        <v>98430.583333333328</v>
      </c>
      <c r="E15" s="12">
        <v>14326.833333333334</v>
      </c>
      <c r="F15" s="532">
        <v>202494</v>
      </c>
      <c r="G15" s="48"/>
    </row>
    <row r="16" spans="2:7" ht="15" x14ac:dyDescent="0.2">
      <c r="B16" s="69" t="s">
        <v>754</v>
      </c>
      <c r="C16" s="12">
        <v>43497.583333333336</v>
      </c>
      <c r="D16" s="12">
        <v>33620.083333333336</v>
      </c>
      <c r="E16" s="12">
        <v>1146.3333333333333</v>
      </c>
      <c r="F16" s="532">
        <v>78264</v>
      </c>
      <c r="G16" s="48"/>
    </row>
    <row r="17" spans="2:7" ht="15" x14ac:dyDescent="0.2">
      <c r="B17" s="69" t="s">
        <v>60</v>
      </c>
      <c r="C17" s="12">
        <v>177258.58333333334</v>
      </c>
      <c r="D17" s="12">
        <v>110843.5</v>
      </c>
      <c r="E17" s="12">
        <v>23385</v>
      </c>
      <c r="F17" s="532">
        <v>311487.08333333337</v>
      </c>
      <c r="G17" s="48"/>
    </row>
    <row r="18" spans="2:7" ht="15" x14ac:dyDescent="0.2">
      <c r="B18" s="69" t="s">
        <v>61</v>
      </c>
      <c r="C18" s="12">
        <v>49938.416666666664</v>
      </c>
      <c r="D18" s="12">
        <v>98181.833333333328</v>
      </c>
      <c r="E18" s="12">
        <v>793.08333333333337</v>
      </c>
      <c r="F18" s="532">
        <v>148913.33333333334</v>
      </c>
      <c r="G18" s="48"/>
    </row>
    <row r="19" spans="2:7" ht="15" x14ac:dyDescent="0.2">
      <c r="B19" s="69" t="s">
        <v>62</v>
      </c>
      <c r="C19" s="12">
        <v>34092.583333333336</v>
      </c>
      <c r="D19" s="12">
        <v>19974.25</v>
      </c>
      <c r="E19" s="12">
        <v>1179.75</v>
      </c>
      <c r="F19" s="532">
        <v>55246.583333333336</v>
      </c>
      <c r="G19" s="48"/>
    </row>
    <row r="20" spans="2:7" ht="15" x14ac:dyDescent="0.2">
      <c r="B20" s="70" t="s">
        <v>63</v>
      </c>
      <c r="C20" s="12">
        <v>91776.666666666672</v>
      </c>
      <c r="D20" s="12">
        <v>88656.916666666672</v>
      </c>
      <c r="E20" s="12">
        <v>18027.916666666668</v>
      </c>
      <c r="F20" s="532">
        <v>198461.5</v>
      </c>
      <c r="G20" s="48"/>
    </row>
    <row r="21" spans="2:7" ht="15" x14ac:dyDescent="0.2">
      <c r="B21" s="70" t="s">
        <v>64</v>
      </c>
      <c r="C21" s="12">
        <v>8462.25</v>
      </c>
      <c r="D21" s="12">
        <v>8460</v>
      </c>
      <c r="E21" s="12">
        <v>173.58333333333334</v>
      </c>
      <c r="F21" s="532">
        <v>17095.833333333332</v>
      </c>
      <c r="G21" s="48"/>
    </row>
    <row r="22" spans="2:7" ht="15" x14ac:dyDescent="0.2">
      <c r="B22" s="69" t="s">
        <v>65</v>
      </c>
      <c r="C22" s="12">
        <v>9859.25</v>
      </c>
      <c r="D22" s="12">
        <v>13712.916666666666</v>
      </c>
      <c r="E22" s="12">
        <v>12340.333333333334</v>
      </c>
      <c r="F22" s="532">
        <v>35912.5</v>
      </c>
      <c r="G22" s="48"/>
    </row>
    <row r="23" spans="2:7" ht="15" x14ac:dyDescent="0.2">
      <c r="B23" s="69" t="s">
        <v>66</v>
      </c>
      <c r="C23" s="12">
        <v>1765397.5</v>
      </c>
      <c r="D23" s="12">
        <v>1341012.1666666667</v>
      </c>
      <c r="E23" s="12">
        <v>212102.08333333334</v>
      </c>
      <c r="F23" s="532">
        <v>3318511.7500000005</v>
      </c>
      <c r="G23" s="48"/>
    </row>
    <row r="24" spans="2:7" ht="17.25" customHeight="1" x14ac:dyDescent="0.2">
      <c r="B24" s="14" t="s">
        <v>8</v>
      </c>
      <c r="C24" s="50">
        <v>2658124.6666666665</v>
      </c>
      <c r="D24" s="50">
        <v>2129174.8333333335</v>
      </c>
      <c r="E24" s="50">
        <v>521898.25</v>
      </c>
      <c r="F24" s="532">
        <v>5309197.75</v>
      </c>
      <c r="G24" s="48"/>
    </row>
    <row r="25" spans="2:7" ht="12.6" customHeight="1" x14ac:dyDescent="0.2">
      <c r="B25" s="72" t="s">
        <v>67</v>
      </c>
      <c r="G25" s="48"/>
    </row>
    <row r="26" spans="2:7" ht="14.25" customHeight="1" x14ac:dyDescent="0.2">
      <c r="C26" s="599"/>
      <c r="D26" s="599"/>
      <c r="E26" s="599"/>
      <c r="F26" s="599"/>
      <c r="G26" s="71"/>
    </row>
    <row r="27" spans="2:7" x14ac:dyDescent="0.2">
      <c r="B27" s="36"/>
    </row>
    <row r="29" spans="2:7" ht="18" x14ac:dyDescent="0.2">
      <c r="B29" s="1991" t="s">
        <v>68</v>
      </c>
      <c r="C29" s="1991"/>
      <c r="D29" s="1991"/>
      <c r="E29" s="1991"/>
      <c r="F29" s="1991"/>
      <c r="G29" s="876" t="s">
        <v>751</v>
      </c>
    </row>
    <row r="30" spans="2:7" ht="33.75" customHeight="1" x14ac:dyDescent="0.2">
      <c r="B30" s="2017" t="s">
        <v>827</v>
      </c>
      <c r="C30" s="2028"/>
      <c r="D30" s="2028"/>
      <c r="E30" s="2028"/>
      <c r="F30" s="2028"/>
      <c r="G30" s="3"/>
    </row>
    <row r="31" spans="2:7" ht="15.75" customHeight="1" thickBot="1" x14ac:dyDescent="0.25">
      <c r="B31" s="2026">
        <v>2021</v>
      </c>
      <c r="C31" s="2026"/>
      <c r="D31" s="2026"/>
      <c r="E31" s="2026"/>
      <c r="F31" s="2026"/>
    </row>
    <row r="32" spans="2:7" x14ac:dyDescent="0.2">
      <c r="B32" s="41"/>
      <c r="C32" s="41"/>
      <c r="D32" s="41"/>
      <c r="E32" s="41"/>
      <c r="F32" s="41"/>
    </row>
    <row r="33" spans="2:14" ht="15" x14ac:dyDescent="0.2">
      <c r="B33" s="2006" t="s">
        <v>69</v>
      </c>
      <c r="C33" s="2027" t="s">
        <v>17</v>
      </c>
      <c r="D33" s="2027"/>
      <c r="E33" s="2027"/>
      <c r="F33" s="1998" t="s">
        <v>8</v>
      </c>
    </row>
    <row r="34" spans="2:14" ht="15.75" x14ac:dyDescent="0.2">
      <c r="B34" s="2007"/>
      <c r="C34" s="30" t="s">
        <v>18</v>
      </c>
      <c r="D34" s="30" t="s">
        <v>19</v>
      </c>
      <c r="E34" s="30" t="s">
        <v>20</v>
      </c>
      <c r="F34" s="1999"/>
      <c r="J34" s="906"/>
      <c r="K34" s="906"/>
      <c r="L34" s="906"/>
      <c r="M34" s="906"/>
      <c r="N34" s="906"/>
    </row>
    <row r="35" spans="2:14" ht="15" x14ac:dyDescent="0.2">
      <c r="B35" s="69" t="s">
        <v>52</v>
      </c>
      <c r="C35" s="12">
        <v>550.16666666666663</v>
      </c>
      <c r="D35" s="12">
        <v>715.16666666666663</v>
      </c>
      <c r="E35" s="12">
        <v>121.66666666666667</v>
      </c>
      <c r="F35" s="532">
        <v>1387</v>
      </c>
      <c r="I35" s="954"/>
      <c r="J35" s="906"/>
      <c r="K35" s="906"/>
      <c r="L35" s="906"/>
      <c r="M35" s="906"/>
      <c r="N35" s="906"/>
    </row>
    <row r="36" spans="2:14" ht="18" customHeight="1" x14ac:dyDescent="0.2">
      <c r="B36" s="69" t="s">
        <v>53</v>
      </c>
      <c r="C36" s="12">
        <v>790.83333333333337</v>
      </c>
      <c r="D36" s="12">
        <v>1184</v>
      </c>
      <c r="E36" s="12">
        <v>98.583333333333329</v>
      </c>
      <c r="F36" s="532">
        <v>2073.4166666666665</v>
      </c>
      <c r="G36" s="68"/>
      <c r="I36" s="954"/>
      <c r="J36" s="906"/>
      <c r="K36" s="906"/>
      <c r="L36" s="906"/>
      <c r="M36" s="906"/>
      <c r="N36" s="906"/>
    </row>
    <row r="37" spans="2:14" ht="18" customHeight="1" x14ac:dyDescent="0.2">
      <c r="B37" s="69" t="s">
        <v>54</v>
      </c>
      <c r="C37" s="12">
        <v>1788.8333333333333</v>
      </c>
      <c r="D37" s="12">
        <v>1880.8333333333333</v>
      </c>
      <c r="E37" s="12">
        <v>389.58333333333331</v>
      </c>
      <c r="F37" s="532">
        <v>4059.25</v>
      </c>
      <c r="G37" s="68"/>
      <c r="I37" s="954"/>
      <c r="J37" s="906"/>
      <c r="K37" s="906"/>
      <c r="L37" s="906"/>
      <c r="M37" s="906"/>
      <c r="N37" s="906"/>
    </row>
    <row r="38" spans="2:14" ht="18" customHeight="1" x14ac:dyDescent="0.2">
      <c r="B38" s="69" t="s">
        <v>55</v>
      </c>
      <c r="C38" s="12">
        <v>1136.8333333333333</v>
      </c>
      <c r="D38" s="12">
        <v>746.91666666666663</v>
      </c>
      <c r="E38" s="12">
        <v>92.25</v>
      </c>
      <c r="F38" s="532">
        <v>1976</v>
      </c>
      <c r="G38" s="68"/>
      <c r="I38" s="954"/>
      <c r="J38" s="906"/>
      <c r="K38" s="906"/>
      <c r="L38" s="906"/>
      <c r="M38" s="906"/>
      <c r="N38" s="906"/>
    </row>
    <row r="39" spans="2:14" ht="18" customHeight="1" x14ac:dyDescent="0.2">
      <c r="B39" s="69" t="s">
        <v>56</v>
      </c>
      <c r="C39" s="12">
        <v>2465.6666666666665</v>
      </c>
      <c r="D39" s="12">
        <v>2833.0833333333335</v>
      </c>
      <c r="E39" s="12">
        <v>67.416666666666671</v>
      </c>
      <c r="F39" s="532">
        <v>5366.166666666667</v>
      </c>
      <c r="G39" s="68"/>
      <c r="I39" s="954"/>
      <c r="J39" s="906"/>
      <c r="K39" s="906"/>
      <c r="L39" s="906"/>
      <c r="M39" s="906"/>
      <c r="N39" s="906"/>
    </row>
    <row r="40" spans="2:14" ht="18" customHeight="1" x14ac:dyDescent="0.2">
      <c r="B40" s="69" t="s">
        <v>57</v>
      </c>
      <c r="C40" s="12">
        <v>4316.416666666667</v>
      </c>
      <c r="D40" s="12">
        <v>5783</v>
      </c>
      <c r="E40" s="12">
        <v>7563.083333333333</v>
      </c>
      <c r="F40" s="532">
        <v>17662.5</v>
      </c>
      <c r="G40" s="68"/>
      <c r="I40" s="954"/>
      <c r="J40" s="906"/>
      <c r="K40" s="906"/>
      <c r="L40" s="906"/>
      <c r="M40" s="906"/>
      <c r="N40" s="906"/>
    </row>
    <row r="41" spans="2:14" ht="18" customHeight="1" x14ac:dyDescent="0.2">
      <c r="B41" s="69" t="s">
        <v>58</v>
      </c>
      <c r="C41" s="12">
        <v>4175.166666666667</v>
      </c>
      <c r="D41" s="12">
        <v>4516.5</v>
      </c>
      <c r="E41" s="12">
        <v>149.41666666666666</v>
      </c>
      <c r="F41" s="532">
        <v>8841.0833333333339</v>
      </c>
      <c r="G41" s="68"/>
      <c r="I41" s="954"/>
      <c r="J41" s="906"/>
      <c r="K41" s="906"/>
      <c r="L41" s="906"/>
      <c r="M41" s="906"/>
      <c r="N41" s="906"/>
    </row>
    <row r="42" spans="2:14" ht="18" customHeight="1" x14ac:dyDescent="0.2">
      <c r="B42" s="69" t="s">
        <v>59</v>
      </c>
      <c r="C42" s="12">
        <v>3725.4166666666665</v>
      </c>
      <c r="D42" s="12">
        <v>7250.416666666667</v>
      </c>
      <c r="E42" s="12">
        <v>433.25</v>
      </c>
      <c r="F42" s="532">
        <v>11409.083333333334</v>
      </c>
      <c r="G42" s="68"/>
      <c r="I42" s="954"/>
      <c r="J42" s="906"/>
      <c r="K42" s="906"/>
      <c r="L42" s="906"/>
      <c r="M42" s="906"/>
      <c r="N42" s="906"/>
    </row>
    <row r="43" spans="2:14" ht="18" customHeight="1" x14ac:dyDescent="0.2">
      <c r="B43" s="69" t="s">
        <v>754</v>
      </c>
      <c r="C43" s="12">
        <v>1888.0833333333333</v>
      </c>
      <c r="D43" s="12">
        <v>1934.9166666666667</v>
      </c>
      <c r="E43" s="12">
        <v>137.91666666666666</v>
      </c>
      <c r="F43" s="532">
        <v>3960.9166666666665</v>
      </c>
      <c r="G43" s="68"/>
      <c r="I43" s="954"/>
      <c r="J43" s="906"/>
      <c r="K43" s="906"/>
      <c r="L43" s="906"/>
      <c r="M43" s="906"/>
      <c r="N43" s="906"/>
    </row>
    <row r="44" spans="2:14" ht="18" customHeight="1" x14ac:dyDescent="0.2">
      <c r="B44" s="69" t="s">
        <v>60</v>
      </c>
      <c r="C44" s="12">
        <v>6172.833333333333</v>
      </c>
      <c r="D44" s="12">
        <v>6229.583333333333</v>
      </c>
      <c r="E44" s="12">
        <v>976.66666666666663</v>
      </c>
      <c r="F44" s="532">
        <v>13379.083333333334</v>
      </c>
      <c r="G44" s="68"/>
      <c r="I44" s="954"/>
      <c r="J44" s="906"/>
      <c r="K44" s="906"/>
      <c r="L44" s="906"/>
      <c r="M44" s="906"/>
      <c r="N44" s="906"/>
    </row>
    <row r="45" spans="2:14" ht="18" customHeight="1" x14ac:dyDescent="0.2">
      <c r="B45" s="69" t="s">
        <v>61</v>
      </c>
      <c r="C45" s="12">
        <v>2196.3333333333335</v>
      </c>
      <c r="D45" s="12">
        <v>4052.25</v>
      </c>
      <c r="E45" s="12">
        <v>76.916666666666671</v>
      </c>
      <c r="F45" s="532">
        <v>6325.5</v>
      </c>
      <c r="G45" s="68"/>
      <c r="I45" s="954"/>
      <c r="J45" s="906"/>
      <c r="K45" s="906"/>
      <c r="L45" s="906"/>
      <c r="M45" s="906"/>
      <c r="N45" s="906"/>
    </row>
    <row r="46" spans="2:14" ht="18" customHeight="1" x14ac:dyDescent="0.2">
      <c r="B46" s="69" t="s">
        <v>62</v>
      </c>
      <c r="C46" s="12">
        <v>1382.1666666666667</v>
      </c>
      <c r="D46" s="12">
        <v>1466.0833333333333</v>
      </c>
      <c r="E46" s="12">
        <v>66.083333333333329</v>
      </c>
      <c r="F46" s="532">
        <v>2914.3333333333335</v>
      </c>
      <c r="G46" s="68"/>
      <c r="I46" s="954"/>
      <c r="J46" s="906"/>
      <c r="K46" s="906"/>
      <c r="L46" s="906"/>
      <c r="M46" s="906"/>
      <c r="N46" s="906"/>
    </row>
    <row r="47" spans="2:14" ht="18" customHeight="1" x14ac:dyDescent="0.2">
      <c r="B47" s="70" t="s">
        <v>63</v>
      </c>
      <c r="C47" s="12">
        <v>3504.75</v>
      </c>
      <c r="D47" s="12">
        <v>4663.416666666667</v>
      </c>
      <c r="E47" s="12">
        <v>653.5</v>
      </c>
      <c r="F47" s="532">
        <v>8821.6666666666661</v>
      </c>
      <c r="G47" s="68"/>
      <c r="I47" s="954"/>
      <c r="J47" s="906"/>
      <c r="K47" s="906"/>
      <c r="L47" s="906"/>
      <c r="M47" s="906"/>
      <c r="N47" s="906"/>
    </row>
    <row r="48" spans="2:14" ht="18" customHeight="1" x14ac:dyDescent="0.2">
      <c r="B48" s="70" t="s">
        <v>64</v>
      </c>
      <c r="C48" s="12">
        <v>496.08333333333331</v>
      </c>
      <c r="D48" s="12">
        <v>392.58333333333331</v>
      </c>
      <c r="E48" s="12">
        <v>24.083333333333332</v>
      </c>
      <c r="F48" s="532">
        <v>912.75</v>
      </c>
      <c r="G48" s="68"/>
      <c r="I48" s="954"/>
      <c r="J48" s="906"/>
      <c r="K48" s="906"/>
      <c r="L48" s="906"/>
      <c r="M48" s="906"/>
      <c r="N48" s="906"/>
    </row>
    <row r="49" spans="2:14" ht="18" customHeight="1" x14ac:dyDescent="0.2">
      <c r="B49" s="69" t="s">
        <v>65</v>
      </c>
      <c r="C49" s="12">
        <v>678.33333333333337</v>
      </c>
      <c r="D49" s="12">
        <v>505.5</v>
      </c>
      <c r="E49" s="12">
        <v>782.41666666666663</v>
      </c>
      <c r="F49" s="532">
        <v>1966.25</v>
      </c>
      <c r="G49" s="68"/>
      <c r="I49" s="954"/>
      <c r="J49" s="906"/>
      <c r="K49" s="906"/>
      <c r="L49" s="906"/>
      <c r="M49" s="906"/>
      <c r="N49" s="906"/>
    </row>
    <row r="50" spans="2:14" ht="18" customHeight="1" x14ac:dyDescent="0.2">
      <c r="B50" s="69" t="s">
        <v>66</v>
      </c>
      <c r="C50" s="12">
        <v>52011.583333333336</v>
      </c>
      <c r="D50" s="12">
        <v>50330.416666666664</v>
      </c>
      <c r="E50" s="12">
        <v>4011.5</v>
      </c>
      <c r="F50" s="532">
        <v>106353.5</v>
      </c>
      <c r="G50" s="68"/>
      <c r="I50" s="954"/>
      <c r="J50" s="906"/>
      <c r="K50" s="906"/>
      <c r="L50" s="906"/>
      <c r="M50" s="906"/>
      <c r="N50" s="906"/>
    </row>
    <row r="51" spans="2:14" ht="18" customHeight="1" x14ac:dyDescent="0.2">
      <c r="B51" s="14" t="s">
        <v>8</v>
      </c>
      <c r="C51" s="50">
        <v>87279.5</v>
      </c>
      <c r="D51" s="50">
        <v>94484.666666666672</v>
      </c>
      <c r="E51" s="50">
        <v>15644.33333333333</v>
      </c>
      <c r="F51" s="532">
        <v>197408.50000000003</v>
      </c>
      <c r="G51" s="68"/>
      <c r="I51" s="954"/>
      <c r="J51" s="906"/>
      <c r="K51" s="906"/>
      <c r="L51" s="906"/>
      <c r="M51" s="906"/>
      <c r="N51" s="906"/>
    </row>
    <row r="52" spans="2:14" ht="18" customHeight="1" x14ac:dyDescent="0.2">
      <c r="B52" s="1994" t="s">
        <v>70</v>
      </c>
      <c r="C52" s="2025"/>
      <c r="D52" s="2025"/>
      <c r="E52" s="2025"/>
      <c r="F52" s="2025"/>
      <c r="G52" s="68"/>
    </row>
  </sheetData>
  <mergeCells count="13">
    <mergeCell ref="B52:F52"/>
    <mergeCell ref="B2:F2"/>
    <mergeCell ref="B3:F3"/>
    <mergeCell ref="B4:F4"/>
    <mergeCell ref="B6:B7"/>
    <mergeCell ref="C6:E6"/>
    <mergeCell ref="F6:F7"/>
    <mergeCell ref="B29:F29"/>
    <mergeCell ref="B30:F30"/>
    <mergeCell ref="B31:F31"/>
    <mergeCell ref="B33:B34"/>
    <mergeCell ref="C33:E33"/>
    <mergeCell ref="F33:F34"/>
  </mergeCells>
  <conditionalFormatting sqref="C26:F26">
    <cfRule type="cellIs" dxfId="9" priority="2" operator="lessThan">
      <formula>0</formula>
    </cfRule>
  </conditionalFormatting>
  <hyperlinks>
    <hyperlink ref="G2" location="'Capítulo I'!A1" display="Volver" xr:uid="{00000000-0004-0000-0500-000000000000}"/>
    <hyperlink ref="G29" location="'Capítulo I'!A1" display="Volver" xr:uid="{00000000-0004-0000-0500-000001000000}"/>
  </hyperlinks>
  <pageMargins left="0.70866141732283472" right="0.70866141732283472" top="0.74803149606299213" bottom="0.74803149606299213" header="0.31496062992125984" footer="0.31496062992125984"/>
  <pageSetup scale="88"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7ACFF-8DC7-406B-848D-9046BBC89DBD}">
  <sheetPr>
    <tabColor theme="0" tint="-0.499984740745262"/>
  </sheetPr>
  <dimension ref="B3:G31"/>
  <sheetViews>
    <sheetView showGridLines="0" zoomScale="90" zoomScaleNormal="90" workbookViewId="0"/>
  </sheetViews>
  <sheetFormatPr baseColWidth="10" defaultColWidth="11.42578125" defaultRowHeight="14.25" x14ac:dyDescent="0.2"/>
  <cols>
    <col min="1" max="1" width="20.28515625" style="1317" customWidth="1"/>
    <col min="2" max="2" width="44.28515625" style="1317" bestFit="1" customWidth="1"/>
    <col min="3" max="3" width="13.5703125" style="1317" customWidth="1"/>
    <col min="4" max="4" width="15.28515625" style="1317" customWidth="1"/>
    <col min="5" max="5" width="24.7109375" style="1317" customWidth="1"/>
    <col min="6" max="6" width="14.5703125" style="1317" customWidth="1"/>
    <col min="7" max="7" width="11.42578125" style="1317"/>
    <col min="8" max="8" width="16.85546875" style="1317" customWidth="1"/>
    <col min="9" max="16384" width="11.42578125" style="1317"/>
  </cols>
  <sheetData>
    <row r="3" spans="2:7" ht="18" x14ac:dyDescent="0.25">
      <c r="B3" s="2266" t="s">
        <v>2601</v>
      </c>
      <c r="C3" s="2266"/>
      <c r="D3" s="2266"/>
      <c r="E3" s="2266"/>
      <c r="F3" s="2266"/>
      <c r="G3" s="1767" t="s">
        <v>751</v>
      </c>
    </row>
    <row r="4" spans="2:7" ht="33" customHeight="1" x14ac:dyDescent="0.25">
      <c r="B4" s="2267" t="s">
        <v>1270</v>
      </c>
      <c r="C4" s="2267"/>
      <c r="D4" s="2267"/>
      <c r="E4" s="2267"/>
      <c r="F4" s="2268"/>
    </row>
    <row r="5" spans="2:7" ht="16.5" thickBot="1" x14ac:dyDescent="0.3">
      <c r="B5" s="2269">
        <v>2020</v>
      </c>
      <c r="C5" s="2269"/>
      <c r="D5" s="2269"/>
      <c r="E5" s="2269"/>
      <c r="F5" s="2269"/>
    </row>
    <row r="6" spans="2:7" x14ac:dyDescent="0.2">
      <c r="B6" s="1318"/>
      <c r="C6" s="1318"/>
      <c r="D6" s="1318"/>
      <c r="E6" s="1318"/>
      <c r="F6" s="1318"/>
    </row>
    <row r="7" spans="2:7" s="1320" customFormat="1" ht="47.25" x14ac:dyDescent="0.25">
      <c r="B7" s="1309" t="s">
        <v>1171</v>
      </c>
      <c r="C7" s="1319" t="s">
        <v>1271</v>
      </c>
      <c r="D7" s="1319" t="s">
        <v>1272</v>
      </c>
      <c r="E7" s="1319" t="s">
        <v>1273</v>
      </c>
      <c r="F7" s="1319" t="s">
        <v>8</v>
      </c>
    </row>
    <row r="8" spans="2:7" ht="17.25" x14ac:dyDescent="0.25">
      <c r="B8" s="1321" t="s">
        <v>1293</v>
      </c>
      <c r="C8" s="1322">
        <v>16703</v>
      </c>
      <c r="D8" s="1322">
        <v>14899</v>
      </c>
      <c r="E8" s="1322">
        <v>15255</v>
      </c>
      <c r="F8" s="1323">
        <v>46857</v>
      </c>
    </row>
    <row r="9" spans="2:7" ht="15.75" x14ac:dyDescent="0.25">
      <c r="B9" s="1324" t="s">
        <v>1275</v>
      </c>
      <c r="C9" s="1325">
        <v>218</v>
      </c>
      <c r="D9" s="1325">
        <v>199</v>
      </c>
      <c r="E9" s="1325">
        <v>462</v>
      </c>
      <c r="F9" s="1326">
        <v>879</v>
      </c>
    </row>
    <row r="10" spans="2:7" ht="15.75" x14ac:dyDescent="0.25">
      <c r="B10" s="1327" t="s">
        <v>1276</v>
      </c>
      <c r="C10" s="1325">
        <v>16</v>
      </c>
      <c r="D10" s="1325">
        <v>9</v>
      </c>
      <c r="E10" s="1325">
        <v>12</v>
      </c>
      <c r="F10" s="1326">
        <v>37</v>
      </c>
    </row>
    <row r="11" spans="2:7" ht="15.75" x14ac:dyDescent="0.25">
      <c r="B11" s="1327" t="s">
        <v>1277</v>
      </c>
      <c r="C11" s="1325">
        <v>4315</v>
      </c>
      <c r="D11" s="1325">
        <v>4086</v>
      </c>
      <c r="E11" s="1325">
        <v>8044</v>
      </c>
      <c r="F11" s="1326">
        <v>16445</v>
      </c>
    </row>
    <row r="12" spans="2:7" ht="15.75" x14ac:dyDescent="0.25">
      <c r="B12" s="1327" t="s">
        <v>1278</v>
      </c>
      <c r="C12" s="1325">
        <v>6546</v>
      </c>
      <c r="D12" s="1325">
        <v>6400</v>
      </c>
      <c r="E12" s="1325">
        <v>10959</v>
      </c>
      <c r="F12" s="1326">
        <v>23905</v>
      </c>
    </row>
    <row r="13" spans="2:7" ht="15.75" x14ac:dyDescent="0.25">
      <c r="B13" s="1327" t="s">
        <v>1279</v>
      </c>
      <c r="C13" s="1325">
        <v>6836</v>
      </c>
      <c r="D13" s="1325">
        <v>6684</v>
      </c>
      <c r="E13" s="1325">
        <v>11724</v>
      </c>
      <c r="F13" s="1326">
        <v>25244</v>
      </c>
    </row>
    <row r="14" spans="2:7" ht="15.75" x14ac:dyDescent="0.25">
      <c r="B14" s="1327" t="s">
        <v>1280</v>
      </c>
      <c r="C14" s="1325">
        <v>3</v>
      </c>
      <c r="D14" s="1325">
        <v>2</v>
      </c>
      <c r="E14" s="1325"/>
      <c r="F14" s="1326">
        <v>5</v>
      </c>
    </row>
    <row r="15" spans="2:7" ht="15.75" x14ac:dyDescent="0.25">
      <c r="B15" s="1327" t="s">
        <v>1281</v>
      </c>
      <c r="C15" s="1325">
        <v>19</v>
      </c>
      <c r="D15" s="1325">
        <v>19</v>
      </c>
      <c r="E15" s="1325">
        <v>11</v>
      </c>
      <c r="F15" s="1326">
        <v>49</v>
      </c>
    </row>
    <row r="16" spans="2:7" ht="15.75" x14ac:dyDescent="0.25">
      <c r="B16" s="1328" t="s">
        <v>1282</v>
      </c>
      <c r="C16" s="1325">
        <v>5602</v>
      </c>
      <c r="D16" s="1325">
        <v>5684</v>
      </c>
      <c r="E16" s="1325">
        <v>9835</v>
      </c>
      <c r="F16" s="1326">
        <v>21121</v>
      </c>
    </row>
    <row r="17" spans="2:7" ht="15.75" x14ac:dyDescent="0.25">
      <c r="B17" s="1327" t="s">
        <v>1283</v>
      </c>
      <c r="C17" s="1325">
        <v>1584</v>
      </c>
      <c r="D17" s="1325">
        <v>1467</v>
      </c>
      <c r="E17" s="1325">
        <v>4588</v>
      </c>
      <c r="F17" s="1326">
        <v>7639</v>
      </c>
    </row>
    <row r="18" spans="2:7" ht="15.75" x14ac:dyDescent="0.25">
      <c r="B18" s="1327" t="s">
        <v>1294</v>
      </c>
      <c r="C18" s="1325">
        <v>2</v>
      </c>
      <c r="D18" s="1325">
        <v>1</v>
      </c>
      <c r="E18" s="1325">
        <v>24</v>
      </c>
      <c r="F18" s="1326">
        <v>27</v>
      </c>
    </row>
    <row r="19" spans="2:7" ht="15.75" x14ac:dyDescent="0.25">
      <c r="B19" s="1327" t="s">
        <v>1284</v>
      </c>
      <c r="C19" s="1325">
        <v>1013</v>
      </c>
      <c r="D19" s="1325">
        <v>979</v>
      </c>
      <c r="E19" s="1325">
        <v>1627</v>
      </c>
      <c r="F19" s="1326">
        <v>3619</v>
      </c>
    </row>
    <row r="20" spans="2:7" ht="15.75" x14ac:dyDescent="0.25">
      <c r="B20" s="1321" t="s">
        <v>1285</v>
      </c>
      <c r="C20" s="1329">
        <v>26154</v>
      </c>
      <c r="D20" s="1329">
        <v>25530</v>
      </c>
      <c r="E20" s="1329">
        <v>47286</v>
      </c>
      <c r="F20" s="1330">
        <v>98970</v>
      </c>
    </row>
    <row r="21" spans="2:7" ht="15.75" x14ac:dyDescent="0.25">
      <c r="B21" s="1327" t="s">
        <v>1286</v>
      </c>
      <c r="C21" s="1325">
        <v>27982</v>
      </c>
      <c r="D21" s="1325">
        <v>26500</v>
      </c>
      <c r="E21" s="1325">
        <v>32588</v>
      </c>
      <c r="F21" s="1326">
        <v>87070</v>
      </c>
    </row>
    <row r="22" spans="2:7" ht="15.75" x14ac:dyDescent="0.25">
      <c r="B22" s="1327" t="s">
        <v>1287</v>
      </c>
      <c r="C22" s="1325">
        <v>7955</v>
      </c>
      <c r="D22" s="1325">
        <v>7890</v>
      </c>
      <c r="E22" s="1325">
        <v>9865</v>
      </c>
      <c r="F22" s="1326">
        <v>25710</v>
      </c>
    </row>
    <row r="23" spans="2:7" ht="15.75" x14ac:dyDescent="0.25">
      <c r="B23" s="1327" t="s">
        <v>1288</v>
      </c>
      <c r="C23" s="1325">
        <v>3754</v>
      </c>
      <c r="D23" s="1325">
        <v>3532</v>
      </c>
      <c r="E23" s="1325">
        <v>4977</v>
      </c>
      <c r="F23" s="1326">
        <v>12263</v>
      </c>
    </row>
    <row r="24" spans="2:7" ht="15.75" x14ac:dyDescent="0.25">
      <c r="B24" s="1327" t="s">
        <v>1289</v>
      </c>
      <c r="C24" s="1325">
        <v>2828</v>
      </c>
      <c r="D24" s="1325">
        <v>2521</v>
      </c>
      <c r="E24" s="1325">
        <v>3161</v>
      </c>
      <c r="F24" s="1326">
        <v>8510</v>
      </c>
    </row>
    <row r="25" spans="2:7" ht="15.75" x14ac:dyDescent="0.25">
      <c r="B25" s="1321" t="s">
        <v>1290</v>
      </c>
      <c r="C25" s="1329">
        <v>42519</v>
      </c>
      <c r="D25" s="1329">
        <v>40443</v>
      </c>
      <c r="E25" s="1329">
        <v>50591</v>
      </c>
      <c r="F25" s="1330">
        <v>133553</v>
      </c>
    </row>
    <row r="26" spans="2:7" ht="15.75" x14ac:dyDescent="0.25">
      <c r="B26" s="1331" t="s">
        <v>8</v>
      </c>
      <c r="C26" s="1326">
        <v>85376</v>
      </c>
      <c r="D26" s="1326">
        <v>80872</v>
      </c>
      <c r="E26" s="1326">
        <v>113132</v>
      </c>
      <c r="F26" s="1326">
        <v>279380</v>
      </c>
      <c r="G26" s="1332"/>
    </row>
    <row r="27" spans="2:7" ht="23.25" customHeight="1" x14ac:dyDescent="0.2">
      <c r="B27" s="2272" t="s">
        <v>1291</v>
      </c>
      <c r="C27" s="2272"/>
      <c r="D27" s="2272"/>
      <c r="E27" s="2272"/>
      <c r="F27" s="2272"/>
      <c r="G27" s="1333"/>
    </row>
    <row r="28" spans="2:7" ht="15" customHeight="1" x14ac:dyDescent="0.2">
      <c r="B28" s="2271" t="s">
        <v>1295</v>
      </c>
      <c r="C28" s="2271"/>
      <c r="D28" s="2272"/>
      <c r="E28" s="2272"/>
      <c r="F28" s="2272"/>
      <c r="G28" s="1333"/>
    </row>
    <row r="29" spans="2:7" ht="12" customHeight="1" x14ac:dyDescent="0.2">
      <c r="B29" s="2271" t="s">
        <v>1296</v>
      </c>
      <c r="C29" s="2271"/>
      <c r="D29" s="2272"/>
      <c r="E29" s="2272"/>
      <c r="F29" s="2272"/>
      <c r="G29" s="1333"/>
    </row>
    <row r="30" spans="2:7" x14ac:dyDescent="0.2">
      <c r="B30" s="1335"/>
      <c r="C30" s="1335"/>
      <c r="D30" s="1335"/>
      <c r="E30" s="1335"/>
      <c r="F30" s="1335"/>
      <c r="G30" s="1333"/>
    </row>
    <row r="31" spans="2:7" ht="14.25" customHeight="1" x14ac:dyDescent="0.2">
      <c r="B31" s="2265"/>
      <c r="C31" s="2265"/>
      <c r="D31" s="2265"/>
      <c r="E31" s="2265"/>
      <c r="F31" s="2265"/>
      <c r="G31" s="2265"/>
    </row>
  </sheetData>
  <mergeCells count="7">
    <mergeCell ref="B31:G31"/>
    <mergeCell ref="B3:F3"/>
    <mergeCell ref="B4:F4"/>
    <mergeCell ref="B5:F5"/>
    <mergeCell ref="B27:F27"/>
    <mergeCell ref="B28:F28"/>
    <mergeCell ref="B29:F29"/>
  </mergeCells>
  <hyperlinks>
    <hyperlink ref="G3" location="'Capítulo III'!A1" display="Volver" xr:uid="{1C9951DC-3793-4397-B26F-2FAE9E20B5CD}"/>
  </hyperlinks>
  <pageMargins left="0.7" right="0.7" top="0.75" bottom="0.75" header="0.3" footer="0.3"/>
  <pageSetup paperSize="9" orientation="portrait" verticalDpi="30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B5FCE-BA98-472B-BA93-143E93A557C1}">
  <sheetPr>
    <tabColor theme="0" tint="-0.499984740745262"/>
  </sheetPr>
  <dimension ref="B2:J33"/>
  <sheetViews>
    <sheetView showGridLines="0" zoomScale="90" zoomScaleNormal="90" workbookViewId="0"/>
  </sheetViews>
  <sheetFormatPr baseColWidth="10" defaultColWidth="14.85546875" defaultRowHeight="12.75" x14ac:dyDescent="0.2"/>
  <cols>
    <col min="1" max="1" width="18" style="1336" customWidth="1"/>
    <col min="2" max="2" width="46.140625" style="1336" customWidth="1"/>
    <col min="3" max="3" width="15.85546875" style="1336" customWidth="1"/>
    <col min="4" max="4" width="16.28515625" style="1336" customWidth="1"/>
    <col min="5" max="5" width="15.42578125" style="1336" customWidth="1"/>
    <col min="6" max="6" width="15.85546875" style="1336" customWidth="1"/>
    <col min="7" max="7" width="16.28515625" style="1336" customWidth="1"/>
    <col min="8" max="8" width="12.140625" style="1336" customWidth="1"/>
    <col min="9" max="256" width="14.85546875" style="1336"/>
    <col min="257" max="257" width="22.7109375" style="1336" customWidth="1"/>
    <col min="258" max="260" width="14.85546875" style="1336"/>
    <col min="261" max="261" width="3.140625" style="1336" customWidth="1"/>
    <col min="262" max="263" width="14.85546875" style="1336"/>
    <col min="264" max="264" width="5.42578125" style="1336" customWidth="1"/>
    <col min="265" max="512" width="14.85546875" style="1336"/>
    <col min="513" max="513" width="22.7109375" style="1336" customWidth="1"/>
    <col min="514" max="516" width="14.85546875" style="1336"/>
    <col min="517" max="517" width="3.140625" style="1336" customWidth="1"/>
    <col min="518" max="519" width="14.85546875" style="1336"/>
    <col min="520" max="520" width="5.42578125" style="1336" customWidth="1"/>
    <col min="521" max="768" width="14.85546875" style="1336"/>
    <col min="769" max="769" width="22.7109375" style="1336" customWidth="1"/>
    <col min="770" max="772" width="14.85546875" style="1336"/>
    <col min="773" max="773" width="3.140625" style="1336" customWidth="1"/>
    <col min="774" max="775" width="14.85546875" style="1336"/>
    <col min="776" max="776" width="5.42578125" style="1336" customWidth="1"/>
    <col min="777" max="1024" width="14.85546875" style="1336"/>
    <col min="1025" max="1025" width="22.7109375" style="1336" customWidth="1"/>
    <col min="1026" max="1028" width="14.85546875" style="1336"/>
    <col min="1029" max="1029" width="3.140625" style="1336" customWidth="1"/>
    <col min="1030" max="1031" width="14.85546875" style="1336"/>
    <col min="1032" max="1032" width="5.42578125" style="1336" customWidth="1"/>
    <col min="1033" max="1280" width="14.85546875" style="1336"/>
    <col min="1281" max="1281" width="22.7109375" style="1336" customWidth="1"/>
    <col min="1282" max="1284" width="14.85546875" style="1336"/>
    <col min="1285" max="1285" width="3.140625" style="1336" customWidth="1"/>
    <col min="1286" max="1287" width="14.85546875" style="1336"/>
    <col min="1288" max="1288" width="5.42578125" style="1336" customWidth="1"/>
    <col min="1289" max="1536" width="14.85546875" style="1336"/>
    <col min="1537" max="1537" width="22.7109375" style="1336" customWidth="1"/>
    <col min="1538" max="1540" width="14.85546875" style="1336"/>
    <col min="1541" max="1541" width="3.140625" style="1336" customWidth="1"/>
    <col min="1542" max="1543" width="14.85546875" style="1336"/>
    <col min="1544" max="1544" width="5.42578125" style="1336" customWidth="1"/>
    <col min="1545" max="1792" width="14.85546875" style="1336"/>
    <col min="1793" max="1793" width="22.7109375" style="1336" customWidth="1"/>
    <col min="1794" max="1796" width="14.85546875" style="1336"/>
    <col min="1797" max="1797" width="3.140625" style="1336" customWidth="1"/>
    <col min="1798" max="1799" width="14.85546875" style="1336"/>
    <col min="1800" max="1800" width="5.42578125" style="1336" customWidth="1"/>
    <col min="1801" max="2048" width="14.85546875" style="1336"/>
    <col min="2049" max="2049" width="22.7109375" style="1336" customWidth="1"/>
    <col min="2050" max="2052" width="14.85546875" style="1336"/>
    <col min="2053" max="2053" width="3.140625" style="1336" customWidth="1"/>
    <col min="2054" max="2055" width="14.85546875" style="1336"/>
    <col min="2056" max="2056" width="5.42578125" style="1336" customWidth="1"/>
    <col min="2057" max="2304" width="14.85546875" style="1336"/>
    <col min="2305" max="2305" width="22.7109375" style="1336" customWidth="1"/>
    <col min="2306" max="2308" width="14.85546875" style="1336"/>
    <col min="2309" max="2309" width="3.140625" style="1336" customWidth="1"/>
    <col min="2310" max="2311" width="14.85546875" style="1336"/>
    <col min="2312" max="2312" width="5.42578125" style="1336" customWidth="1"/>
    <col min="2313" max="2560" width="14.85546875" style="1336"/>
    <col min="2561" max="2561" width="22.7109375" style="1336" customWidth="1"/>
    <col min="2562" max="2564" width="14.85546875" style="1336"/>
    <col min="2565" max="2565" width="3.140625" style="1336" customWidth="1"/>
    <col min="2566" max="2567" width="14.85546875" style="1336"/>
    <col min="2568" max="2568" width="5.42578125" style="1336" customWidth="1"/>
    <col min="2569" max="2816" width="14.85546875" style="1336"/>
    <col min="2817" max="2817" width="22.7109375" style="1336" customWidth="1"/>
    <col min="2818" max="2820" width="14.85546875" style="1336"/>
    <col min="2821" max="2821" width="3.140625" style="1336" customWidth="1"/>
    <col min="2822" max="2823" width="14.85546875" style="1336"/>
    <col min="2824" max="2824" width="5.42578125" style="1336" customWidth="1"/>
    <col min="2825" max="3072" width="14.85546875" style="1336"/>
    <col min="3073" max="3073" width="22.7109375" style="1336" customWidth="1"/>
    <col min="3074" max="3076" width="14.85546875" style="1336"/>
    <col min="3077" max="3077" width="3.140625" style="1336" customWidth="1"/>
    <col min="3078" max="3079" width="14.85546875" style="1336"/>
    <col min="3080" max="3080" width="5.42578125" style="1336" customWidth="1"/>
    <col min="3081" max="3328" width="14.85546875" style="1336"/>
    <col min="3329" max="3329" width="22.7109375" style="1336" customWidth="1"/>
    <col min="3330" max="3332" width="14.85546875" style="1336"/>
    <col min="3333" max="3333" width="3.140625" style="1336" customWidth="1"/>
    <col min="3334" max="3335" width="14.85546875" style="1336"/>
    <col min="3336" max="3336" width="5.42578125" style="1336" customWidth="1"/>
    <col min="3337" max="3584" width="14.85546875" style="1336"/>
    <col min="3585" max="3585" width="22.7109375" style="1336" customWidth="1"/>
    <col min="3586" max="3588" width="14.85546875" style="1336"/>
    <col min="3589" max="3589" width="3.140625" style="1336" customWidth="1"/>
    <col min="3590" max="3591" width="14.85546875" style="1336"/>
    <col min="3592" max="3592" width="5.42578125" style="1336" customWidth="1"/>
    <col min="3593" max="3840" width="14.85546875" style="1336"/>
    <col min="3841" max="3841" width="22.7109375" style="1336" customWidth="1"/>
    <col min="3842" max="3844" width="14.85546875" style="1336"/>
    <col min="3845" max="3845" width="3.140625" style="1336" customWidth="1"/>
    <col min="3846" max="3847" width="14.85546875" style="1336"/>
    <col min="3848" max="3848" width="5.42578125" style="1336" customWidth="1"/>
    <col min="3849" max="4096" width="14.85546875" style="1336"/>
    <col min="4097" max="4097" width="22.7109375" style="1336" customWidth="1"/>
    <col min="4098" max="4100" width="14.85546875" style="1336"/>
    <col min="4101" max="4101" width="3.140625" style="1336" customWidth="1"/>
    <col min="4102" max="4103" width="14.85546875" style="1336"/>
    <col min="4104" max="4104" width="5.42578125" style="1336" customWidth="1"/>
    <col min="4105" max="4352" width="14.85546875" style="1336"/>
    <col min="4353" max="4353" width="22.7109375" style="1336" customWidth="1"/>
    <col min="4354" max="4356" width="14.85546875" style="1336"/>
    <col min="4357" max="4357" width="3.140625" style="1336" customWidth="1"/>
    <col min="4358" max="4359" width="14.85546875" style="1336"/>
    <col min="4360" max="4360" width="5.42578125" style="1336" customWidth="1"/>
    <col min="4361" max="4608" width="14.85546875" style="1336"/>
    <col min="4609" max="4609" width="22.7109375" style="1336" customWidth="1"/>
    <col min="4610" max="4612" width="14.85546875" style="1336"/>
    <col min="4613" max="4613" width="3.140625" style="1336" customWidth="1"/>
    <col min="4614" max="4615" width="14.85546875" style="1336"/>
    <col min="4616" max="4616" width="5.42578125" style="1336" customWidth="1"/>
    <col min="4617" max="4864" width="14.85546875" style="1336"/>
    <col min="4865" max="4865" width="22.7109375" style="1336" customWidth="1"/>
    <col min="4866" max="4868" width="14.85546875" style="1336"/>
    <col min="4869" max="4869" width="3.140625" style="1336" customWidth="1"/>
    <col min="4870" max="4871" width="14.85546875" style="1336"/>
    <col min="4872" max="4872" width="5.42578125" style="1336" customWidth="1"/>
    <col min="4873" max="5120" width="14.85546875" style="1336"/>
    <col min="5121" max="5121" width="22.7109375" style="1336" customWidth="1"/>
    <col min="5122" max="5124" width="14.85546875" style="1336"/>
    <col min="5125" max="5125" width="3.140625" style="1336" customWidth="1"/>
    <col min="5126" max="5127" width="14.85546875" style="1336"/>
    <col min="5128" max="5128" width="5.42578125" style="1336" customWidth="1"/>
    <col min="5129" max="5376" width="14.85546875" style="1336"/>
    <col min="5377" max="5377" width="22.7109375" style="1336" customWidth="1"/>
    <col min="5378" max="5380" width="14.85546875" style="1336"/>
    <col min="5381" max="5381" width="3.140625" style="1336" customWidth="1"/>
    <col min="5382" max="5383" width="14.85546875" style="1336"/>
    <col min="5384" max="5384" width="5.42578125" style="1336" customWidth="1"/>
    <col min="5385" max="5632" width="14.85546875" style="1336"/>
    <col min="5633" max="5633" width="22.7109375" style="1336" customWidth="1"/>
    <col min="5634" max="5636" width="14.85546875" style="1336"/>
    <col min="5637" max="5637" width="3.140625" style="1336" customWidth="1"/>
    <col min="5638" max="5639" width="14.85546875" style="1336"/>
    <col min="5640" max="5640" width="5.42578125" style="1336" customWidth="1"/>
    <col min="5641" max="5888" width="14.85546875" style="1336"/>
    <col min="5889" max="5889" width="22.7109375" style="1336" customWidth="1"/>
    <col min="5890" max="5892" width="14.85546875" style="1336"/>
    <col min="5893" max="5893" width="3.140625" style="1336" customWidth="1"/>
    <col min="5894" max="5895" width="14.85546875" style="1336"/>
    <col min="5896" max="5896" width="5.42578125" style="1336" customWidth="1"/>
    <col min="5897" max="6144" width="14.85546875" style="1336"/>
    <col min="6145" max="6145" width="22.7109375" style="1336" customWidth="1"/>
    <col min="6146" max="6148" width="14.85546875" style="1336"/>
    <col min="6149" max="6149" width="3.140625" style="1336" customWidth="1"/>
    <col min="6150" max="6151" width="14.85546875" style="1336"/>
    <col min="6152" max="6152" width="5.42578125" style="1336" customWidth="1"/>
    <col min="6153" max="6400" width="14.85546875" style="1336"/>
    <col min="6401" max="6401" width="22.7109375" style="1336" customWidth="1"/>
    <col min="6402" max="6404" width="14.85546875" style="1336"/>
    <col min="6405" max="6405" width="3.140625" style="1336" customWidth="1"/>
    <col min="6406" max="6407" width="14.85546875" style="1336"/>
    <col min="6408" max="6408" width="5.42578125" style="1336" customWidth="1"/>
    <col min="6409" max="6656" width="14.85546875" style="1336"/>
    <col min="6657" max="6657" width="22.7109375" style="1336" customWidth="1"/>
    <col min="6658" max="6660" width="14.85546875" style="1336"/>
    <col min="6661" max="6661" width="3.140625" style="1336" customWidth="1"/>
    <col min="6662" max="6663" width="14.85546875" style="1336"/>
    <col min="6664" max="6664" width="5.42578125" style="1336" customWidth="1"/>
    <col min="6665" max="6912" width="14.85546875" style="1336"/>
    <col min="6913" max="6913" width="22.7109375" style="1336" customWidth="1"/>
    <col min="6914" max="6916" width="14.85546875" style="1336"/>
    <col min="6917" max="6917" width="3.140625" style="1336" customWidth="1"/>
    <col min="6918" max="6919" width="14.85546875" style="1336"/>
    <col min="6920" max="6920" width="5.42578125" style="1336" customWidth="1"/>
    <col min="6921" max="7168" width="14.85546875" style="1336"/>
    <col min="7169" max="7169" width="22.7109375" style="1336" customWidth="1"/>
    <col min="7170" max="7172" width="14.85546875" style="1336"/>
    <col min="7173" max="7173" width="3.140625" style="1336" customWidth="1"/>
    <col min="7174" max="7175" width="14.85546875" style="1336"/>
    <col min="7176" max="7176" width="5.42578125" style="1336" customWidth="1"/>
    <col min="7177" max="7424" width="14.85546875" style="1336"/>
    <col min="7425" max="7425" width="22.7109375" style="1336" customWidth="1"/>
    <col min="7426" max="7428" width="14.85546875" style="1336"/>
    <col min="7429" max="7429" width="3.140625" style="1336" customWidth="1"/>
    <col min="7430" max="7431" width="14.85546875" style="1336"/>
    <col min="7432" max="7432" width="5.42578125" style="1336" customWidth="1"/>
    <col min="7433" max="7680" width="14.85546875" style="1336"/>
    <col min="7681" max="7681" width="22.7109375" style="1336" customWidth="1"/>
    <col min="7682" max="7684" width="14.85546875" style="1336"/>
    <col min="7685" max="7685" width="3.140625" style="1336" customWidth="1"/>
    <col min="7686" max="7687" width="14.85546875" style="1336"/>
    <col min="7688" max="7688" width="5.42578125" style="1336" customWidth="1"/>
    <col min="7689" max="7936" width="14.85546875" style="1336"/>
    <col min="7937" max="7937" width="22.7109375" style="1336" customWidth="1"/>
    <col min="7938" max="7940" width="14.85546875" style="1336"/>
    <col min="7941" max="7941" width="3.140625" style="1336" customWidth="1"/>
    <col min="7942" max="7943" width="14.85546875" style="1336"/>
    <col min="7944" max="7944" width="5.42578125" style="1336" customWidth="1"/>
    <col min="7945" max="8192" width="14.85546875" style="1336"/>
    <col min="8193" max="8193" width="22.7109375" style="1336" customWidth="1"/>
    <col min="8194" max="8196" width="14.85546875" style="1336"/>
    <col min="8197" max="8197" width="3.140625" style="1336" customWidth="1"/>
    <col min="8198" max="8199" width="14.85546875" style="1336"/>
    <col min="8200" max="8200" width="5.42578125" style="1336" customWidth="1"/>
    <col min="8201" max="8448" width="14.85546875" style="1336"/>
    <col min="8449" max="8449" width="22.7109375" style="1336" customWidth="1"/>
    <col min="8450" max="8452" width="14.85546875" style="1336"/>
    <col min="8453" max="8453" width="3.140625" style="1336" customWidth="1"/>
    <col min="8454" max="8455" width="14.85546875" style="1336"/>
    <col min="8456" max="8456" width="5.42578125" style="1336" customWidth="1"/>
    <col min="8457" max="8704" width="14.85546875" style="1336"/>
    <col min="8705" max="8705" width="22.7109375" style="1336" customWidth="1"/>
    <col min="8706" max="8708" width="14.85546875" style="1336"/>
    <col min="8709" max="8709" width="3.140625" style="1336" customWidth="1"/>
    <col min="8710" max="8711" width="14.85546875" style="1336"/>
    <col min="8712" max="8712" width="5.42578125" style="1336" customWidth="1"/>
    <col min="8713" max="8960" width="14.85546875" style="1336"/>
    <col min="8961" max="8961" width="22.7109375" style="1336" customWidth="1"/>
    <col min="8962" max="8964" width="14.85546875" style="1336"/>
    <col min="8965" max="8965" width="3.140625" style="1336" customWidth="1"/>
    <col min="8966" max="8967" width="14.85546875" style="1336"/>
    <col min="8968" max="8968" width="5.42578125" style="1336" customWidth="1"/>
    <col min="8969" max="9216" width="14.85546875" style="1336"/>
    <col min="9217" max="9217" width="22.7109375" style="1336" customWidth="1"/>
    <col min="9218" max="9220" width="14.85546875" style="1336"/>
    <col min="9221" max="9221" width="3.140625" style="1336" customWidth="1"/>
    <col min="9222" max="9223" width="14.85546875" style="1336"/>
    <col min="9224" max="9224" width="5.42578125" style="1336" customWidth="1"/>
    <col min="9225" max="9472" width="14.85546875" style="1336"/>
    <col min="9473" max="9473" width="22.7109375" style="1336" customWidth="1"/>
    <col min="9474" max="9476" width="14.85546875" style="1336"/>
    <col min="9477" max="9477" width="3.140625" style="1336" customWidth="1"/>
    <col min="9478" max="9479" width="14.85546875" style="1336"/>
    <col min="9480" max="9480" width="5.42578125" style="1336" customWidth="1"/>
    <col min="9481" max="9728" width="14.85546875" style="1336"/>
    <col min="9729" max="9729" width="22.7109375" style="1336" customWidth="1"/>
    <col min="9730" max="9732" width="14.85546875" style="1336"/>
    <col min="9733" max="9733" width="3.140625" style="1336" customWidth="1"/>
    <col min="9734" max="9735" width="14.85546875" style="1336"/>
    <col min="9736" max="9736" width="5.42578125" style="1336" customWidth="1"/>
    <col min="9737" max="9984" width="14.85546875" style="1336"/>
    <col min="9985" max="9985" width="22.7109375" style="1336" customWidth="1"/>
    <col min="9986" max="9988" width="14.85546875" style="1336"/>
    <col min="9989" max="9989" width="3.140625" style="1336" customWidth="1"/>
    <col min="9990" max="9991" width="14.85546875" style="1336"/>
    <col min="9992" max="9992" width="5.42578125" style="1336" customWidth="1"/>
    <col min="9993" max="10240" width="14.85546875" style="1336"/>
    <col min="10241" max="10241" width="22.7109375" style="1336" customWidth="1"/>
    <col min="10242" max="10244" width="14.85546875" style="1336"/>
    <col min="10245" max="10245" width="3.140625" style="1336" customWidth="1"/>
    <col min="10246" max="10247" width="14.85546875" style="1336"/>
    <col min="10248" max="10248" width="5.42578125" style="1336" customWidth="1"/>
    <col min="10249" max="10496" width="14.85546875" style="1336"/>
    <col min="10497" max="10497" width="22.7109375" style="1336" customWidth="1"/>
    <col min="10498" max="10500" width="14.85546875" style="1336"/>
    <col min="10501" max="10501" width="3.140625" style="1336" customWidth="1"/>
    <col min="10502" max="10503" width="14.85546875" style="1336"/>
    <col min="10504" max="10504" width="5.42578125" style="1336" customWidth="1"/>
    <col min="10505" max="10752" width="14.85546875" style="1336"/>
    <col min="10753" max="10753" width="22.7109375" style="1336" customWidth="1"/>
    <col min="10754" max="10756" width="14.85546875" style="1336"/>
    <col min="10757" max="10757" width="3.140625" style="1336" customWidth="1"/>
    <col min="10758" max="10759" width="14.85546875" style="1336"/>
    <col min="10760" max="10760" width="5.42578125" style="1336" customWidth="1"/>
    <col min="10761" max="11008" width="14.85546875" style="1336"/>
    <col min="11009" max="11009" width="22.7109375" style="1336" customWidth="1"/>
    <col min="11010" max="11012" width="14.85546875" style="1336"/>
    <col min="11013" max="11013" width="3.140625" style="1336" customWidth="1"/>
    <col min="11014" max="11015" width="14.85546875" style="1336"/>
    <col min="11016" max="11016" width="5.42578125" style="1336" customWidth="1"/>
    <col min="11017" max="11264" width="14.85546875" style="1336"/>
    <col min="11265" max="11265" width="22.7109375" style="1336" customWidth="1"/>
    <col min="11266" max="11268" width="14.85546875" style="1336"/>
    <col min="11269" max="11269" width="3.140625" style="1336" customWidth="1"/>
    <col min="11270" max="11271" width="14.85546875" style="1336"/>
    <col min="11272" max="11272" width="5.42578125" style="1336" customWidth="1"/>
    <col min="11273" max="11520" width="14.85546875" style="1336"/>
    <col min="11521" max="11521" width="22.7109375" style="1336" customWidth="1"/>
    <col min="11522" max="11524" width="14.85546875" style="1336"/>
    <col min="11525" max="11525" width="3.140625" style="1336" customWidth="1"/>
    <col min="11526" max="11527" width="14.85546875" style="1336"/>
    <col min="11528" max="11528" width="5.42578125" style="1336" customWidth="1"/>
    <col min="11529" max="11776" width="14.85546875" style="1336"/>
    <col min="11777" max="11777" width="22.7109375" style="1336" customWidth="1"/>
    <col min="11778" max="11780" width="14.85546875" style="1336"/>
    <col min="11781" max="11781" width="3.140625" style="1336" customWidth="1"/>
    <col min="11782" max="11783" width="14.85546875" style="1336"/>
    <col min="11784" max="11784" width="5.42578125" style="1336" customWidth="1"/>
    <col min="11785" max="12032" width="14.85546875" style="1336"/>
    <col min="12033" max="12033" width="22.7109375" style="1336" customWidth="1"/>
    <col min="12034" max="12036" width="14.85546875" style="1336"/>
    <col min="12037" max="12037" width="3.140625" style="1336" customWidth="1"/>
    <col min="12038" max="12039" width="14.85546875" style="1336"/>
    <col min="12040" max="12040" width="5.42578125" style="1336" customWidth="1"/>
    <col min="12041" max="12288" width="14.85546875" style="1336"/>
    <col min="12289" max="12289" width="22.7109375" style="1336" customWidth="1"/>
    <col min="12290" max="12292" width="14.85546875" style="1336"/>
    <col min="12293" max="12293" width="3.140625" style="1336" customWidth="1"/>
    <col min="12294" max="12295" width="14.85546875" style="1336"/>
    <col min="12296" max="12296" width="5.42578125" style="1336" customWidth="1"/>
    <col min="12297" max="12544" width="14.85546875" style="1336"/>
    <col min="12545" max="12545" width="22.7109375" style="1336" customWidth="1"/>
    <col min="12546" max="12548" width="14.85546875" style="1336"/>
    <col min="12549" max="12549" width="3.140625" style="1336" customWidth="1"/>
    <col min="12550" max="12551" width="14.85546875" style="1336"/>
    <col min="12552" max="12552" width="5.42578125" style="1336" customWidth="1"/>
    <col min="12553" max="12800" width="14.85546875" style="1336"/>
    <col min="12801" max="12801" width="22.7109375" style="1336" customWidth="1"/>
    <col min="12802" max="12804" width="14.85546875" style="1336"/>
    <col min="12805" max="12805" width="3.140625" style="1336" customWidth="1"/>
    <col min="12806" max="12807" width="14.85546875" style="1336"/>
    <col min="12808" max="12808" width="5.42578125" style="1336" customWidth="1"/>
    <col min="12809" max="13056" width="14.85546875" style="1336"/>
    <col min="13057" max="13057" width="22.7109375" style="1336" customWidth="1"/>
    <col min="13058" max="13060" width="14.85546875" style="1336"/>
    <col min="13061" max="13061" width="3.140625" style="1336" customWidth="1"/>
    <col min="13062" max="13063" width="14.85546875" style="1336"/>
    <col min="13064" max="13064" width="5.42578125" style="1336" customWidth="1"/>
    <col min="13065" max="13312" width="14.85546875" style="1336"/>
    <col min="13313" max="13313" width="22.7109375" style="1336" customWidth="1"/>
    <col min="13314" max="13316" width="14.85546875" style="1336"/>
    <col min="13317" max="13317" width="3.140625" style="1336" customWidth="1"/>
    <col min="13318" max="13319" width="14.85546875" style="1336"/>
    <col min="13320" max="13320" width="5.42578125" style="1336" customWidth="1"/>
    <col min="13321" max="13568" width="14.85546875" style="1336"/>
    <col min="13569" max="13569" width="22.7109375" style="1336" customWidth="1"/>
    <col min="13570" max="13572" width="14.85546875" style="1336"/>
    <col min="13573" max="13573" width="3.140625" style="1336" customWidth="1"/>
    <col min="13574" max="13575" width="14.85546875" style="1336"/>
    <col min="13576" max="13576" width="5.42578125" style="1336" customWidth="1"/>
    <col min="13577" max="13824" width="14.85546875" style="1336"/>
    <col min="13825" max="13825" width="22.7109375" style="1336" customWidth="1"/>
    <col min="13826" max="13828" width="14.85546875" style="1336"/>
    <col min="13829" max="13829" width="3.140625" style="1336" customWidth="1"/>
    <col min="13830" max="13831" width="14.85546875" style="1336"/>
    <col min="13832" max="13832" width="5.42578125" style="1336" customWidth="1"/>
    <col min="13833" max="14080" width="14.85546875" style="1336"/>
    <col min="14081" max="14081" width="22.7109375" style="1336" customWidth="1"/>
    <col min="14082" max="14084" width="14.85546875" style="1336"/>
    <col min="14085" max="14085" width="3.140625" style="1336" customWidth="1"/>
    <col min="14086" max="14087" width="14.85546875" style="1336"/>
    <col min="14088" max="14088" width="5.42578125" style="1336" customWidth="1"/>
    <col min="14089" max="14336" width="14.85546875" style="1336"/>
    <col min="14337" max="14337" width="22.7109375" style="1336" customWidth="1"/>
    <col min="14338" max="14340" width="14.85546875" style="1336"/>
    <col min="14341" max="14341" width="3.140625" style="1336" customWidth="1"/>
    <col min="14342" max="14343" width="14.85546875" style="1336"/>
    <col min="14344" max="14344" width="5.42578125" style="1336" customWidth="1"/>
    <col min="14345" max="14592" width="14.85546875" style="1336"/>
    <col min="14593" max="14593" width="22.7109375" style="1336" customWidth="1"/>
    <col min="14594" max="14596" width="14.85546875" style="1336"/>
    <col min="14597" max="14597" width="3.140625" style="1336" customWidth="1"/>
    <col min="14598" max="14599" width="14.85546875" style="1336"/>
    <col min="14600" max="14600" width="5.42578125" style="1336" customWidth="1"/>
    <col min="14601" max="14848" width="14.85546875" style="1336"/>
    <col min="14849" max="14849" width="22.7109375" style="1336" customWidth="1"/>
    <col min="14850" max="14852" width="14.85546875" style="1336"/>
    <col min="14853" max="14853" width="3.140625" style="1336" customWidth="1"/>
    <col min="14854" max="14855" width="14.85546875" style="1336"/>
    <col min="14856" max="14856" width="5.42578125" style="1336" customWidth="1"/>
    <col min="14857" max="15104" width="14.85546875" style="1336"/>
    <col min="15105" max="15105" width="22.7109375" style="1336" customWidth="1"/>
    <col min="15106" max="15108" width="14.85546875" style="1336"/>
    <col min="15109" max="15109" width="3.140625" style="1336" customWidth="1"/>
    <col min="15110" max="15111" width="14.85546875" style="1336"/>
    <col min="15112" max="15112" width="5.42578125" style="1336" customWidth="1"/>
    <col min="15113" max="15360" width="14.85546875" style="1336"/>
    <col min="15361" max="15361" width="22.7109375" style="1336" customWidth="1"/>
    <col min="15362" max="15364" width="14.85546875" style="1336"/>
    <col min="15365" max="15365" width="3.140625" style="1336" customWidth="1"/>
    <col min="15366" max="15367" width="14.85546875" style="1336"/>
    <col min="15368" max="15368" width="5.42578125" style="1336" customWidth="1"/>
    <col min="15369" max="15616" width="14.85546875" style="1336"/>
    <col min="15617" max="15617" width="22.7109375" style="1336" customWidth="1"/>
    <col min="15618" max="15620" width="14.85546875" style="1336"/>
    <col min="15621" max="15621" width="3.140625" style="1336" customWidth="1"/>
    <col min="15622" max="15623" width="14.85546875" style="1336"/>
    <col min="15624" max="15624" width="5.42578125" style="1336" customWidth="1"/>
    <col min="15625" max="15872" width="14.85546875" style="1336"/>
    <col min="15873" max="15873" width="22.7109375" style="1336" customWidth="1"/>
    <col min="15874" max="15876" width="14.85546875" style="1336"/>
    <col min="15877" max="15877" width="3.140625" style="1336" customWidth="1"/>
    <col min="15878" max="15879" width="14.85546875" style="1336"/>
    <col min="15880" max="15880" width="5.42578125" style="1336" customWidth="1"/>
    <col min="15881" max="16128" width="14.85546875" style="1336"/>
    <col min="16129" max="16129" width="22.7109375" style="1336" customWidth="1"/>
    <col min="16130" max="16132" width="14.85546875" style="1336"/>
    <col min="16133" max="16133" width="3.140625" style="1336" customWidth="1"/>
    <col min="16134" max="16135" width="14.85546875" style="1336"/>
    <col min="16136" max="16136" width="5.42578125" style="1336" customWidth="1"/>
    <col min="16137" max="16384" width="14.85546875" style="1336"/>
  </cols>
  <sheetData>
    <row r="2" spans="2:10" ht="18" x14ac:dyDescent="0.25">
      <c r="B2" s="2266" t="s">
        <v>1297</v>
      </c>
      <c r="C2" s="2266"/>
      <c r="D2" s="2266"/>
      <c r="E2" s="2266"/>
      <c r="F2" s="2266"/>
      <c r="G2" s="2266"/>
      <c r="H2" s="3"/>
    </row>
    <row r="3" spans="2:10" ht="15.75" x14ac:dyDescent="0.2">
      <c r="B3" s="2274" t="s">
        <v>1298</v>
      </c>
      <c r="C3" s="2274"/>
      <c r="D3" s="2274"/>
      <c r="E3" s="2274"/>
      <c r="F3" s="2274"/>
      <c r="G3" s="2274"/>
      <c r="H3" s="1767" t="s">
        <v>751</v>
      </c>
    </row>
    <row r="4" spans="2:10" ht="16.5" thickBot="1" x14ac:dyDescent="0.3">
      <c r="B4" s="2269" t="s">
        <v>1299</v>
      </c>
      <c r="C4" s="2269"/>
      <c r="D4" s="2269"/>
      <c r="E4" s="2269"/>
      <c r="F4" s="2269"/>
      <c r="G4" s="2269"/>
    </row>
    <row r="5" spans="2:10" ht="15" x14ac:dyDescent="0.25">
      <c r="B5" s="1337"/>
      <c r="C5" s="1338"/>
      <c r="D5" s="1338"/>
      <c r="E5" s="1338"/>
      <c r="F5" s="1338"/>
      <c r="G5" s="1339"/>
    </row>
    <row r="6" spans="2:10" ht="15.75" x14ac:dyDescent="0.2">
      <c r="B6" s="1309" t="s">
        <v>1300</v>
      </c>
      <c r="C6" s="1340">
        <v>2017</v>
      </c>
      <c r="D6" s="1340">
        <v>2018</v>
      </c>
      <c r="E6" s="1340">
        <v>2019</v>
      </c>
      <c r="F6" s="1340">
        <v>2020</v>
      </c>
      <c r="G6" s="1340">
        <v>2021</v>
      </c>
    </row>
    <row r="7" spans="2:10" ht="14.25" x14ac:dyDescent="0.2">
      <c r="B7" s="1328" t="s">
        <v>1301</v>
      </c>
      <c r="C7" s="1341">
        <v>93951</v>
      </c>
      <c r="D7" s="1341">
        <v>96417</v>
      </c>
      <c r="E7" s="1341">
        <v>94379</v>
      </c>
      <c r="F7" s="1341">
        <v>86111</v>
      </c>
      <c r="G7" s="1341">
        <v>77111</v>
      </c>
    </row>
    <row r="8" spans="2:10" ht="18" customHeight="1" x14ac:dyDescent="0.25">
      <c r="B8" s="1328" t="s">
        <v>1302</v>
      </c>
      <c r="C8" s="1341">
        <v>97730</v>
      </c>
      <c r="D8" s="1341">
        <v>98503</v>
      </c>
      <c r="E8" s="1341">
        <v>98080</v>
      </c>
      <c r="F8" s="1341">
        <v>90330</v>
      </c>
      <c r="G8" s="1341">
        <v>79107</v>
      </c>
      <c r="I8" s="638"/>
      <c r="J8" s="638"/>
    </row>
    <row r="9" spans="2:10" ht="18" customHeight="1" x14ac:dyDescent="0.25">
      <c r="B9" s="1342" t="s">
        <v>1303</v>
      </c>
      <c r="C9" s="1343">
        <v>191681</v>
      </c>
      <c r="D9" s="1343">
        <v>194920</v>
      </c>
      <c r="E9" s="1343">
        <v>192459</v>
      </c>
      <c r="F9" s="1343">
        <v>176441</v>
      </c>
      <c r="G9" s="1343">
        <v>156218</v>
      </c>
      <c r="I9" s="638"/>
      <c r="J9" s="638"/>
    </row>
    <row r="10" spans="2:10" ht="18" customHeight="1" x14ac:dyDescent="0.25">
      <c r="B10" s="1328" t="s">
        <v>1304</v>
      </c>
      <c r="C10" s="1341">
        <v>97427</v>
      </c>
      <c r="D10" s="1341">
        <v>95439</v>
      </c>
      <c r="E10" s="1341">
        <v>96702</v>
      </c>
      <c r="F10" s="1341">
        <v>93198</v>
      </c>
      <c r="G10" s="1341">
        <v>78094</v>
      </c>
      <c r="I10" s="638"/>
      <c r="J10" s="638"/>
    </row>
    <row r="11" spans="2:10" ht="18" customHeight="1" x14ac:dyDescent="0.25">
      <c r="B11" s="1328" t="s">
        <v>1305</v>
      </c>
      <c r="C11" s="1341">
        <v>175805</v>
      </c>
      <c r="D11" s="1341">
        <v>178046</v>
      </c>
      <c r="E11" s="1341">
        <v>187680</v>
      </c>
      <c r="F11" s="1341">
        <v>128198</v>
      </c>
      <c r="G11" s="1341">
        <v>98277</v>
      </c>
      <c r="H11" s="638"/>
      <c r="I11" s="638"/>
      <c r="J11" s="638"/>
    </row>
    <row r="12" spans="2:10" ht="18" customHeight="1" x14ac:dyDescent="0.25">
      <c r="B12" s="1328" t="s">
        <v>1306</v>
      </c>
      <c r="C12" s="1341">
        <v>92</v>
      </c>
      <c r="D12" s="1341">
        <v>50</v>
      </c>
      <c r="E12" s="1341">
        <v>37</v>
      </c>
      <c r="F12" s="1341">
        <v>15</v>
      </c>
      <c r="G12" s="1341">
        <v>6</v>
      </c>
      <c r="I12" s="638"/>
      <c r="J12" s="638"/>
    </row>
    <row r="13" spans="2:10" ht="15.75" x14ac:dyDescent="0.2">
      <c r="B13" s="1344" t="s">
        <v>8</v>
      </c>
      <c r="C13" s="1345">
        <v>465005</v>
      </c>
      <c r="D13" s="1345">
        <v>468455</v>
      </c>
      <c r="E13" s="1345">
        <v>476878</v>
      </c>
      <c r="F13" s="1345">
        <v>397852</v>
      </c>
      <c r="G13" s="1345">
        <v>332595</v>
      </c>
    </row>
    <row r="14" spans="2:10" x14ac:dyDescent="0.2">
      <c r="B14" s="2270" t="s">
        <v>1307</v>
      </c>
      <c r="C14" s="2270"/>
      <c r="D14" s="2270"/>
      <c r="E14" s="2270"/>
      <c r="F14" s="2270"/>
      <c r="G14" s="2270"/>
    </row>
    <row r="15" spans="2:10" x14ac:dyDescent="0.2">
      <c r="B15" s="2272" t="s">
        <v>1308</v>
      </c>
      <c r="C15" s="2272"/>
      <c r="D15" s="2272"/>
      <c r="E15" s="2272"/>
      <c r="F15" s="2272"/>
      <c r="G15" s="2272"/>
    </row>
    <row r="16" spans="2:10" x14ac:dyDescent="0.2">
      <c r="B16" s="2275"/>
      <c r="C16" s="2275"/>
      <c r="D16" s="2275"/>
      <c r="E16" s="2275"/>
      <c r="F16" s="2275"/>
      <c r="G16" s="2275"/>
    </row>
    <row r="18" spans="2:9" x14ac:dyDescent="0.2">
      <c r="B18" s="1346"/>
      <c r="C18" s="1346"/>
      <c r="D18" s="1346"/>
      <c r="E18" s="1346"/>
      <c r="F18" s="1346"/>
      <c r="G18" s="1346"/>
    </row>
    <row r="19" spans="2:9" ht="18" x14ac:dyDescent="0.25">
      <c r="B19" s="2266" t="s">
        <v>1309</v>
      </c>
      <c r="C19" s="2266"/>
      <c r="D19" s="2266"/>
      <c r="E19" s="2266"/>
      <c r="F19" s="2266"/>
      <c r="G19" s="2266"/>
      <c r="H19" s="1767" t="s">
        <v>751</v>
      </c>
    </row>
    <row r="20" spans="2:9" ht="15.75" x14ac:dyDescent="0.2">
      <c r="B20" s="2274" t="s">
        <v>1310</v>
      </c>
      <c r="C20" s="2274"/>
      <c r="D20" s="2274"/>
      <c r="E20" s="2274"/>
      <c r="F20" s="2274"/>
      <c r="G20" s="2274"/>
    </row>
    <row r="21" spans="2:9" ht="16.5" thickBot="1" x14ac:dyDescent="0.3">
      <c r="B21" s="2269" t="s">
        <v>1299</v>
      </c>
      <c r="C21" s="2269"/>
      <c r="D21" s="2269"/>
      <c r="E21" s="2269"/>
      <c r="F21" s="2269"/>
      <c r="G21" s="2269"/>
    </row>
    <row r="22" spans="2:9" x14ac:dyDescent="0.2">
      <c r="I22" s="1289"/>
    </row>
    <row r="23" spans="2:9" ht="15.75" x14ac:dyDescent="0.2">
      <c r="B23" s="1309" t="s">
        <v>1300</v>
      </c>
      <c r="C23" s="1340">
        <v>2017</v>
      </c>
      <c r="D23" s="1340">
        <v>2018</v>
      </c>
      <c r="E23" s="1340">
        <v>2019</v>
      </c>
      <c r="F23" s="1340">
        <v>2020</v>
      </c>
      <c r="G23" s="1340">
        <v>2021</v>
      </c>
      <c r="I23" s="1289"/>
    </row>
    <row r="24" spans="2:9" ht="16.5" x14ac:dyDescent="0.2">
      <c r="B24" s="1328" t="s">
        <v>1311</v>
      </c>
      <c r="C24" s="1341">
        <v>3932578</v>
      </c>
      <c r="D24" s="1341">
        <v>4018863</v>
      </c>
      <c r="E24" s="1341">
        <v>3916079</v>
      </c>
      <c r="F24" s="1341">
        <v>3602794</v>
      </c>
      <c r="G24" s="1341">
        <v>3208299</v>
      </c>
      <c r="I24" s="1289"/>
    </row>
    <row r="25" spans="2:9" ht="16.5" x14ac:dyDescent="0.2">
      <c r="B25" s="1328" t="s">
        <v>1312</v>
      </c>
      <c r="C25" s="1341">
        <v>7468419</v>
      </c>
      <c r="D25" s="1341">
        <v>7579763</v>
      </c>
      <c r="E25" s="1341">
        <v>7490975</v>
      </c>
      <c r="F25" s="1341">
        <v>6994580</v>
      </c>
      <c r="G25" s="1341">
        <v>6056425</v>
      </c>
      <c r="I25" s="1289"/>
    </row>
    <row r="26" spans="2:9" ht="18" customHeight="1" x14ac:dyDescent="0.2">
      <c r="B26" s="1342" t="s">
        <v>1303</v>
      </c>
      <c r="C26" s="1343">
        <v>11400997</v>
      </c>
      <c r="D26" s="1343">
        <v>11598626</v>
      </c>
      <c r="E26" s="1343">
        <v>11407054</v>
      </c>
      <c r="F26" s="1343">
        <v>10597374</v>
      </c>
      <c r="G26" s="1343">
        <v>9264724</v>
      </c>
      <c r="I26" s="1289"/>
    </row>
    <row r="27" spans="2:9" ht="14.25" x14ac:dyDescent="0.2">
      <c r="B27" s="1328" t="s">
        <v>1304</v>
      </c>
      <c r="C27" s="1341">
        <v>8184472</v>
      </c>
      <c r="D27" s="1341">
        <v>7993749</v>
      </c>
      <c r="E27" s="1341">
        <v>8088030</v>
      </c>
      <c r="F27" s="1341">
        <v>7848234</v>
      </c>
      <c r="G27" s="1341">
        <v>6589435</v>
      </c>
      <c r="I27" s="1289"/>
    </row>
    <row r="28" spans="2:9" ht="14.25" x14ac:dyDescent="0.2">
      <c r="B28" s="1328" t="s">
        <v>1313</v>
      </c>
      <c r="C28" s="1341">
        <v>1769944</v>
      </c>
      <c r="D28" s="1341">
        <v>1847993</v>
      </c>
      <c r="E28" s="1341">
        <v>2028662</v>
      </c>
      <c r="F28" s="1341">
        <v>1708699</v>
      </c>
      <c r="G28" s="1341">
        <v>1174221</v>
      </c>
      <c r="I28" s="1289"/>
    </row>
    <row r="29" spans="2:9" ht="14.25" x14ac:dyDescent="0.2">
      <c r="B29" s="1328" t="s">
        <v>1314</v>
      </c>
      <c r="C29" s="1341">
        <v>16462</v>
      </c>
      <c r="D29" s="1341">
        <v>8733</v>
      </c>
      <c r="E29" s="1341">
        <v>5729</v>
      </c>
      <c r="F29" s="1341">
        <v>3375</v>
      </c>
      <c r="G29" s="1341">
        <v>1334</v>
      </c>
      <c r="I29" s="1289"/>
    </row>
    <row r="30" spans="2:9" ht="15.75" x14ac:dyDescent="0.2">
      <c r="B30" s="1344" t="s">
        <v>8</v>
      </c>
      <c r="C30" s="1345">
        <v>21371875</v>
      </c>
      <c r="D30" s="1345">
        <v>21449101</v>
      </c>
      <c r="E30" s="1345">
        <v>21529475</v>
      </c>
      <c r="F30" s="1345">
        <v>20157682</v>
      </c>
      <c r="G30" s="1345">
        <v>17029714</v>
      </c>
    </row>
    <row r="31" spans="2:9" x14ac:dyDescent="0.2">
      <c r="B31" s="2272" t="s">
        <v>1315</v>
      </c>
      <c r="C31" s="2272"/>
      <c r="D31" s="2272"/>
      <c r="E31" s="2272"/>
      <c r="F31" s="2272"/>
      <c r="G31" s="2272"/>
    </row>
    <row r="32" spans="2:9" ht="43.5" customHeight="1" x14ac:dyDescent="0.2">
      <c r="B32" s="2272" t="s">
        <v>1316</v>
      </c>
      <c r="C32" s="2272"/>
      <c r="D32" s="2272"/>
      <c r="E32" s="2272"/>
      <c r="F32" s="2272"/>
      <c r="G32" s="2272"/>
    </row>
    <row r="33" spans="2:7" x14ac:dyDescent="0.2">
      <c r="B33" s="2273"/>
      <c r="C33" s="2273"/>
      <c r="D33" s="2273"/>
      <c r="E33" s="2273"/>
      <c r="F33" s="2273"/>
      <c r="G33" s="2273"/>
    </row>
  </sheetData>
  <mergeCells count="12">
    <mergeCell ref="B33:G33"/>
    <mergeCell ref="B2:G2"/>
    <mergeCell ref="B3:G3"/>
    <mergeCell ref="B4:G4"/>
    <mergeCell ref="B14:G14"/>
    <mergeCell ref="B15:G15"/>
    <mergeCell ref="B16:G16"/>
    <mergeCell ref="B19:G19"/>
    <mergeCell ref="B20:G20"/>
    <mergeCell ref="B21:G21"/>
    <mergeCell ref="B31:G31"/>
    <mergeCell ref="B32:G32"/>
  </mergeCells>
  <hyperlinks>
    <hyperlink ref="H3" location="'Capítulo III'!A1" display="Volver" xr:uid="{175A0CA5-B26E-4592-ADE4-BD547BAA0506}"/>
    <hyperlink ref="H19" location="'Capítulo III'!A1" display="Volver" xr:uid="{51EC4EBD-C4F1-4D81-8A6E-7E786F0479BA}"/>
  </hyperlink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25E62-74E5-4CCB-BA19-07CB9F360B97}">
  <sheetPr>
    <tabColor theme="0" tint="-0.499984740745262"/>
  </sheetPr>
  <dimension ref="B2:M31"/>
  <sheetViews>
    <sheetView showGridLines="0" zoomScale="90" zoomScaleNormal="90" workbookViewId="0"/>
  </sheetViews>
  <sheetFormatPr baseColWidth="10" defaultColWidth="10.28515625" defaultRowHeight="12.75" x14ac:dyDescent="0.2"/>
  <cols>
    <col min="1" max="1" width="21.5703125" style="1336" customWidth="1"/>
    <col min="2" max="2" width="45.85546875" style="1336" bestFit="1" customWidth="1"/>
    <col min="3" max="3" width="13.42578125" style="1336" customWidth="1"/>
    <col min="4" max="4" width="13.85546875" style="1336" customWidth="1"/>
    <col min="5" max="5" width="16.42578125" style="1336" customWidth="1"/>
    <col min="6" max="6" width="16.7109375" style="1336" customWidth="1"/>
    <col min="7" max="7" width="16.85546875" style="1336" customWidth="1"/>
    <col min="8" max="8" width="12.7109375" style="1336" customWidth="1"/>
    <col min="9" max="9" width="14.28515625" style="1336" customWidth="1"/>
    <col min="10" max="10" width="4.5703125" style="1336" customWidth="1"/>
    <col min="11" max="180" width="10.28515625" style="1336"/>
    <col min="181" max="181" width="3.5703125" style="1336" customWidth="1"/>
    <col min="182" max="182" width="0" style="1336" hidden="1" customWidth="1"/>
    <col min="183" max="16384" width="10.28515625" style="1336"/>
  </cols>
  <sheetData>
    <row r="2" spans="2:13" ht="18" x14ac:dyDescent="0.25">
      <c r="B2" s="2266" t="s">
        <v>1317</v>
      </c>
      <c r="C2" s="2266"/>
      <c r="D2" s="2266"/>
      <c r="E2" s="2266"/>
      <c r="F2" s="2266"/>
      <c r="G2" s="2266"/>
      <c r="H2" s="2266"/>
      <c r="I2" s="1767" t="s">
        <v>751</v>
      </c>
      <c r="J2" s="638"/>
      <c r="K2" s="638"/>
      <c r="L2" s="638"/>
      <c r="M2" s="638"/>
    </row>
    <row r="3" spans="2:13" ht="15.75" x14ac:dyDescent="0.25">
      <c r="B3" s="2274" t="s">
        <v>1318</v>
      </c>
      <c r="C3" s="2274"/>
      <c r="D3" s="2274"/>
      <c r="E3" s="2274"/>
      <c r="F3" s="2274"/>
      <c r="G3" s="2274"/>
      <c r="H3" s="2274"/>
      <c r="I3" s="638"/>
      <c r="J3" s="638"/>
      <c r="K3" s="638"/>
      <c r="L3" s="638"/>
      <c r="M3" s="638"/>
    </row>
    <row r="4" spans="2:13" ht="16.5" thickBot="1" x14ac:dyDescent="0.3">
      <c r="B4" s="2269">
        <v>2021</v>
      </c>
      <c r="C4" s="2269"/>
      <c r="D4" s="2269"/>
      <c r="E4" s="2269"/>
      <c r="F4" s="2269"/>
      <c r="G4" s="2269"/>
      <c r="H4" s="2269"/>
      <c r="I4" s="1205"/>
      <c r="J4" s="1205"/>
      <c r="K4" s="1205"/>
      <c r="L4" s="1205"/>
      <c r="M4" s="1205"/>
    </row>
    <row r="5" spans="2:13" ht="18" x14ac:dyDescent="0.25">
      <c r="B5" s="1347"/>
      <c r="C5" s="1347"/>
      <c r="D5" s="1347"/>
      <c r="E5" s="1347"/>
      <c r="F5" s="1347"/>
      <c r="G5" s="1347"/>
      <c r="H5" s="1347"/>
      <c r="I5" s="1205"/>
      <c r="J5" s="1205"/>
      <c r="K5" s="1205"/>
      <c r="L5" s="1205"/>
      <c r="M5" s="1205"/>
    </row>
    <row r="6" spans="2:13" ht="60" x14ac:dyDescent="0.25">
      <c r="B6" s="1309" t="s">
        <v>1171</v>
      </c>
      <c r="C6" s="1348" t="s">
        <v>1319</v>
      </c>
      <c r="D6" s="1348" t="s">
        <v>1272</v>
      </c>
      <c r="E6" s="1348" t="s">
        <v>1320</v>
      </c>
      <c r="F6" s="1348" t="s">
        <v>1273</v>
      </c>
      <c r="G6" s="1348" t="s">
        <v>1321</v>
      </c>
      <c r="H6" s="1309" t="s">
        <v>8</v>
      </c>
      <c r="I6" s="1205"/>
      <c r="J6" s="1205"/>
      <c r="K6" s="1205"/>
      <c r="L6" s="1205"/>
      <c r="M6" s="1205"/>
    </row>
    <row r="7" spans="2:13" ht="17.25" x14ac:dyDescent="0.25">
      <c r="B7" s="1342" t="s">
        <v>1274</v>
      </c>
      <c r="C7" s="1349">
        <v>19179</v>
      </c>
      <c r="D7" s="1349">
        <v>19632</v>
      </c>
      <c r="E7" s="1349">
        <v>18816</v>
      </c>
      <c r="F7" s="1349">
        <v>19077</v>
      </c>
      <c r="G7" s="1349">
        <v>6</v>
      </c>
      <c r="H7" s="1350">
        <v>76710</v>
      </c>
      <c r="I7" s="1351"/>
      <c r="J7" s="1205"/>
      <c r="K7" s="1205"/>
      <c r="L7" s="1351"/>
      <c r="M7" s="1351"/>
    </row>
    <row r="8" spans="2:13" ht="15.75" x14ac:dyDescent="0.25">
      <c r="B8" s="1324" t="s">
        <v>1275</v>
      </c>
      <c r="C8" s="1325">
        <v>169</v>
      </c>
      <c r="D8" s="1325">
        <v>168</v>
      </c>
      <c r="E8" s="1325">
        <v>168</v>
      </c>
      <c r="F8" s="1325">
        <v>344</v>
      </c>
      <c r="G8" s="1341"/>
      <c r="H8" s="1345">
        <v>849</v>
      </c>
      <c r="I8" s="1351"/>
      <c r="J8" s="1205"/>
      <c r="K8" s="1352"/>
      <c r="L8" s="1353"/>
      <c r="M8" s="1351"/>
    </row>
    <row r="9" spans="2:13" ht="15.75" x14ac:dyDescent="0.25">
      <c r="B9" s="1327" t="s">
        <v>1277</v>
      </c>
      <c r="C9" s="1325">
        <v>4663</v>
      </c>
      <c r="D9" s="1325">
        <v>4690</v>
      </c>
      <c r="E9" s="1325">
        <v>4456</v>
      </c>
      <c r="F9" s="1325">
        <v>7206</v>
      </c>
      <c r="G9" s="1341"/>
      <c r="H9" s="1345">
        <v>21015</v>
      </c>
      <c r="I9" s="1351"/>
      <c r="J9" s="1205"/>
      <c r="K9" s="1205"/>
      <c r="L9" s="1205"/>
      <c r="M9" s="1205"/>
    </row>
    <row r="10" spans="2:13" ht="15.75" x14ac:dyDescent="0.25">
      <c r="B10" s="1327" t="s">
        <v>1281</v>
      </c>
      <c r="C10" s="1325">
        <v>15</v>
      </c>
      <c r="D10" s="1325">
        <v>15</v>
      </c>
      <c r="E10" s="1325">
        <v>21</v>
      </c>
      <c r="F10" s="1325">
        <v>23</v>
      </c>
      <c r="G10" s="1341"/>
      <c r="H10" s="1345">
        <v>74</v>
      </c>
      <c r="I10" s="1351"/>
      <c r="J10" s="1205"/>
      <c r="K10" s="1205"/>
      <c r="L10" s="1205"/>
      <c r="M10" s="1205"/>
    </row>
    <row r="11" spans="2:13" ht="15.75" x14ac:dyDescent="0.25">
      <c r="B11" s="1327" t="s">
        <v>1278</v>
      </c>
      <c r="C11" s="1325">
        <v>6657</v>
      </c>
      <c r="D11" s="1325">
        <v>6810</v>
      </c>
      <c r="E11" s="1325">
        <v>6560</v>
      </c>
      <c r="F11" s="1325">
        <v>10774</v>
      </c>
      <c r="G11" s="1341"/>
      <c r="H11" s="1345">
        <v>30801</v>
      </c>
      <c r="I11" s="1351"/>
      <c r="J11" s="1205"/>
      <c r="K11" s="1205"/>
      <c r="L11" s="1205"/>
      <c r="M11" s="1205"/>
    </row>
    <row r="12" spans="2:13" ht="15.75" x14ac:dyDescent="0.25">
      <c r="B12" s="1327" t="s">
        <v>1282</v>
      </c>
      <c r="C12" s="1325">
        <v>4631</v>
      </c>
      <c r="D12" s="1325">
        <v>4792</v>
      </c>
      <c r="E12" s="1325">
        <v>4869</v>
      </c>
      <c r="F12" s="1325">
        <v>8115</v>
      </c>
      <c r="G12" s="1341"/>
      <c r="H12" s="1345">
        <v>22407</v>
      </c>
      <c r="I12" s="1351"/>
      <c r="J12" s="1205"/>
      <c r="K12" s="1205"/>
      <c r="L12" s="1205"/>
      <c r="M12" s="1205"/>
    </row>
    <row r="13" spans="2:13" ht="15.75" x14ac:dyDescent="0.25">
      <c r="B13" s="1327" t="s">
        <v>1279</v>
      </c>
      <c r="C13" s="1325">
        <v>5492</v>
      </c>
      <c r="D13" s="1325">
        <v>5634</v>
      </c>
      <c r="E13" s="1325">
        <v>5608</v>
      </c>
      <c r="F13" s="1325">
        <v>9876</v>
      </c>
      <c r="G13" s="1341"/>
      <c r="H13" s="1345">
        <v>26610</v>
      </c>
      <c r="I13" s="1351"/>
      <c r="J13" s="1205"/>
      <c r="K13" s="1205"/>
      <c r="L13" s="1205"/>
      <c r="M13" s="1205"/>
    </row>
    <row r="14" spans="2:13" ht="15.75" x14ac:dyDescent="0.25">
      <c r="B14" s="1327" t="s">
        <v>1322</v>
      </c>
      <c r="C14" s="1325">
        <v>1</v>
      </c>
      <c r="D14" s="1325">
        <v>1</v>
      </c>
      <c r="E14" s="1325">
        <v>0</v>
      </c>
      <c r="F14" s="1325">
        <v>0</v>
      </c>
      <c r="G14" s="1341"/>
      <c r="H14" s="1345">
        <v>2</v>
      </c>
      <c r="I14" s="1351"/>
      <c r="J14" s="1205"/>
      <c r="K14" s="1205"/>
      <c r="L14" s="1205"/>
      <c r="M14" s="1205"/>
    </row>
    <row r="15" spans="2:13" ht="16.5" x14ac:dyDescent="0.25">
      <c r="B15" s="1328" t="s">
        <v>1323</v>
      </c>
      <c r="C15" s="1325">
        <v>1129</v>
      </c>
      <c r="D15" s="1325">
        <v>1124</v>
      </c>
      <c r="E15" s="1325">
        <v>1184</v>
      </c>
      <c r="F15" s="1325">
        <v>2684</v>
      </c>
      <c r="G15" s="1341"/>
      <c r="H15" s="1345">
        <v>6121</v>
      </c>
      <c r="I15" s="1351"/>
      <c r="J15" s="1205"/>
      <c r="K15" s="1205"/>
      <c r="L15" s="1205"/>
      <c r="M15" s="1205"/>
    </row>
    <row r="16" spans="2:13" ht="17.25" x14ac:dyDescent="0.25">
      <c r="B16" s="1327" t="s">
        <v>1324</v>
      </c>
      <c r="C16" s="1325">
        <v>10</v>
      </c>
      <c r="D16" s="1325">
        <v>10</v>
      </c>
      <c r="E16" s="1325">
        <v>7</v>
      </c>
      <c r="F16" s="1325">
        <v>20</v>
      </c>
      <c r="G16" s="1341"/>
      <c r="H16" s="1345">
        <v>47</v>
      </c>
      <c r="I16" s="1351"/>
      <c r="J16" s="1205"/>
      <c r="K16" s="1205"/>
      <c r="L16" s="1205"/>
      <c r="M16" s="1205"/>
    </row>
    <row r="17" spans="2:13" ht="15.75" x14ac:dyDescent="0.25">
      <c r="B17" s="1327" t="s">
        <v>1284</v>
      </c>
      <c r="C17" s="1325">
        <v>1169</v>
      </c>
      <c r="D17" s="1325">
        <v>1179</v>
      </c>
      <c r="E17" s="1325">
        <v>1088</v>
      </c>
      <c r="F17" s="1325">
        <v>1397</v>
      </c>
      <c r="G17" s="1341"/>
      <c r="H17" s="1345">
        <v>4833</v>
      </c>
      <c r="I17" s="1351"/>
      <c r="J17" s="1205"/>
      <c r="K17" s="1205"/>
      <c r="L17" s="1205"/>
      <c r="M17" s="1205"/>
    </row>
    <row r="18" spans="2:13" ht="15" x14ac:dyDescent="0.25">
      <c r="B18" s="1342" t="s">
        <v>1285</v>
      </c>
      <c r="C18" s="1343">
        <v>23936</v>
      </c>
      <c r="D18" s="1343">
        <v>24423</v>
      </c>
      <c r="E18" s="1343">
        <v>23961</v>
      </c>
      <c r="F18" s="1343">
        <v>40439</v>
      </c>
      <c r="G18" s="1343">
        <v>0</v>
      </c>
      <c r="H18" s="1343">
        <v>112759</v>
      </c>
      <c r="I18" s="1351"/>
      <c r="J18" s="1205"/>
      <c r="K18" s="1205"/>
      <c r="L18" s="1205"/>
      <c r="M18" s="1205"/>
    </row>
    <row r="19" spans="2:13" ht="15.75" x14ac:dyDescent="0.25">
      <c r="B19" s="1327" t="s">
        <v>1286</v>
      </c>
      <c r="C19" s="1341">
        <v>22457</v>
      </c>
      <c r="D19" s="1341">
        <v>22928</v>
      </c>
      <c r="E19" s="1341">
        <v>23170</v>
      </c>
      <c r="F19" s="1341">
        <v>25741</v>
      </c>
      <c r="G19" s="1341"/>
      <c r="H19" s="1345">
        <v>94296</v>
      </c>
      <c r="I19" s="1351"/>
      <c r="J19" s="1205"/>
      <c r="K19" s="1205"/>
      <c r="L19" s="1205"/>
      <c r="M19" s="1205"/>
    </row>
    <row r="20" spans="2:13" ht="15.75" x14ac:dyDescent="0.25">
      <c r="B20" s="1327" t="s">
        <v>1287</v>
      </c>
      <c r="C20" s="1341">
        <v>6371</v>
      </c>
      <c r="D20" s="1341">
        <v>6784</v>
      </c>
      <c r="E20" s="1341">
        <v>6811</v>
      </c>
      <c r="F20" s="1341">
        <v>7102</v>
      </c>
      <c r="G20" s="1341"/>
      <c r="H20" s="1345">
        <v>27068</v>
      </c>
      <c r="I20" s="1353"/>
      <c r="J20" s="1205"/>
      <c r="K20" s="1205"/>
      <c r="L20" s="1205"/>
      <c r="M20" s="1205"/>
    </row>
    <row r="21" spans="2:13" ht="15.75" x14ac:dyDescent="0.25">
      <c r="B21" s="1327" t="s">
        <v>1288</v>
      </c>
      <c r="C21" s="1341">
        <v>3163</v>
      </c>
      <c r="D21" s="1341">
        <v>3234</v>
      </c>
      <c r="E21" s="1341">
        <v>3195</v>
      </c>
      <c r="F21" s="1341">
        <v>3769</v>
      </c>
      <c r="G21" s="1341"/>
      <c r="H21" s="1345">
        <v>13361</v>
      </c>
      <c r="I21" s="1205"/>
      <c r="J21" s="1205"/>
      <c r="K21" s="1205"/>
      <c r="L21" s="1205"/>
      <c r="M21" s="1205"/>
    </row>
    <row r="22" spans="2:13" ht="15.75" x14ac:dyDescent="0.25">
      <c r="B22" s="1327" t="s">
        <v>1289</v>
      </c>
      <c r="C22" s="1341">
        <v>2005</v>
      </c>
      <c r="D22" s="1341">
        <v>2106</v>
      </c>
      <c r="E22" s="1341">
        <v>2141</v>
      </c>
      <c r="F22" s="1341">
        <v>2149</v>
      </c>
      <c r="G22" s="1341"/>
      <c r="H22" s="1345">
        <v>8401</v>
      </c>
      <c r="I22" s="1205"/>
      <c r="J22" s="1205"/>
      <c r="K22" s="1205"/>
      <c r="L22" s="1205"/>
      <c r="M22" s="1205"/>
    </row>
    <row r="23" spans="2:13" ht="15" x14ac:dyDescent="0.2">
      <c r="B23" s="1342" t="s">
        <v>1290</v>
      </c>
      <c r="C23" s="1343">
        <v>33996</v>
      </c>
      <c r="D23" s="1343">
        <v>35052</v>
      </c>
      <c r="E23" s="1343">
        <v>35317</v>
      </c>
      <c r="F23" s="1343">
        <v>38761</v>
      </c>
      <c r="G23" s="1343">
        <v>0</v>
      </c>
      <c r="H23" s="1343">
        <v>143126</v>
      </c>
      <c r="I23" s="1354"/>
      <c r="J23" s="1354"/>
      <c r="K23" s="1354"/>
      <c r="L23" s="1354"/>
      <c r="M23" s="1354"/>
    </row>
    <row r="24" spans="2:13" ht="15.75" x14ac:dyDescent="0.2">
      <c r="B24" s="1344" t="s">
        <v>8</v>
      </c>
      <c r="C24" s="1345">
        <v>77111</v>
      </c>
      <c r="D24" s="1345">
        <v>79107</v>
      </c>
      <c r="E24" s="1345">
        <v>78094</v>
      </c>
      <c r="F24" s="1345">
        <v>98277</v>
      </c>
      <c r="G24" s="1345">
        <v>6</v>
      </c>
      <c r="H24" s="1345">
        <v>332595</v>
      </c>
    </row>
    <row r="25" spans="2:13" x14ac:dyDescent="0.2">
      <c r="B25" s="2272" t="s">
        <v>1325</v>
      </c>
      <c r="C25" s="2272"/>
      <c r="D25" s="2272"/>
      <c r="E25" s="2272"/>
      <c r="F25" s="2272"/>
      <c r="G25" s="2272"/>
      <c r="H25" s="1355"/>
    </row>
    <row r="26" spans="2:13" x14ac:dyDescent="0.2">
      <c r="B26" s="2265" t="s">
        <v>1292</v>
      </c>
      <c r="C26" s="2265"/>
      <c r="D26" s="2265"/>
      <c r="E26" s="2265"/>
      <c r="F26" s="2265"/>
      <c r="G26" s="2265"/>
    </row>
    <row r="27" spans="2:13" x14ac:dyDescent="0.2">
      <c r="B27" s="2265" t="s">
        <v>1326</v>
      </c>
      <c r="C27" s="2265"/>
      <c r="D27" s="2265"/>
      <c r="E27" s="2265"/>
      <c r="F27" s="2265"/>
      <c r="G27" s="2265"/>
    </row>
    <row r="28" spans="2:13" ht="12.75" customHeight="1" x14ac:dyDescent="0.2">
      <c r="B28" s="1043" t="s">
        <v>1327</v>
      </c>
      <c r="C28" s="1356"/>
      <c r="D28" s="1356"/>
      <c r="E28" s="1356"/>
      <c r="F28" s="1356"/>
      <c r="G28" s="1356"/>
      <c r="H28" s="2265"/>
      <c r="I28" s="2265"/>
      <c r="J28" s="2265"/>
      <c r="K28" s="2265"/>
      <c r="L28" s="2265"/>
      <c r="M28" s="2265"/>
    </row>
    <row r="29" spans="2:13" ht="14.25" x14ac:dyDescent="0.2">
      <c r="C29" s="1357"/>
      <c r="D29" s="1357"/>
      <c r="E29" s="1357"/>
      <c r="F29" s="1357"/>
      <c r="G29" s="1357"/>
      <c r="H29" s="1357"/>
    </row>
    <row r="30" spans="2:13" x14ac:dyDescent="0.2">
      <c r="B30" s="2276"/>
      <c r="C30" s="2276"/>
      <c r="D30" s="2276"/>
      <c r="E30" s="2276"/>
      <c r="F30" s="2276"/>
      <c r="G30" s="2276"/>
    </row>
    <row r="31" spans="2:13" x14ac:dyDescent="0.2">
      <c r="B31" s="2276"/>
      <c r="C31" s="2276"/>
      <c r="D31" s="2276"/>
      <c r="E31" s="2276"/>
      <c r="F31" s="2276"/>
      <c r="G31" s="2276"/>
    </row>
  </sheetData>
  <mergeCells count="8">
    <mergeCell ref="H28:M28"/>
    <mergeCell ref="B30:G31"/>
    <mergeCell ref="B2:H2"/>
    <mergeCell ref="B3:H3"/>
    <mergeCell ref="B4:H4"/>
    <mergeCell ref="B25:G25"/>
    <mergeCell ref="B26:G26"/>
    <mergeCell ref="B27:G27"/>
  </mergeCells>
  <hyperlinks>
    <hyperlink ref="I2" location="'Capítulo III'!A1" display="Volver" xr:uid="{9B8C029D-F11F-40A2-ADF6-3AF002568F93}"/>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922FF-49A4-4008-897E-F2A7113AEA61}">
  <sheetPr>
    <tabColor theme="0" tint="-0.499984740745262"/>
  </sheetPr>
  <dimension ref="B2:W27"/>
  <sheetViews>
    <sheetView showGridLines="0" zoomScale="90" zoomScaleNormal="90" workbookViewId="0"/>
  </sheetViews>
  <sheetFormatPr baseColWidth="10" defaultColWidth="10.28515625" defaultRowHeight="15" x14ac:dyDescent="0.25"/>
  <cols>
    <col min="1" max="1" width="15.140625" style="1358" customWidth="1"/>
    <col min="2" max="2" width="46.7109375" style="1358" customWidth="1"/>
    <col min="3" max="3" width="14.28515625" style="1358" customWidth="1"/>
    <col min="4" max="5" width="15.42578125" style="1358" customWidth="1"/>
    <col min="6" max="6" width="19" style="1358" customWidth="1"/>
    <col min="7" max="7" width="16.7109375" style="1358" customWidth="1"/>
    <col min="8" max="8" width="15.42578125" style="1358" customWidth="1"/>
    <col min="9" max="9" width="16.5703125" style="1358" customWidth="1"/>
    <col min="10" max="10" width="11.42578125" style="1358" bestFit="1" customWidth="1"/>
    <col min="11" max="11" width="7" style="1358" customWidth="1"/>
    <col min="12" max="12" width="10.28515625" style="1358"/>
    <col min="13" max="13" width="11.42578125" style="1358" bestFit="1" customWidth="1"/>
    <col min="14" max="14" width="6.85546875" style="1358" customWidth="1"/>
    <col min="15" max="15" width="10.28515625" style="1358"/>
    <col min="16" max="16" width="11.42578125" style="1358" bestFit="1" customWidth="1"/>
    <col min="17" max="17" width="5.85546875" style="1358" customWidth="1"/>
    <col min="18" max="18" width="10.28515625" style="1358"/>
    <col min="19" max="19" width="11.42578125" style="1358" bestFit="1" customWidth="1"/>
    <col min="20" max="20" width="6" style="1358" customWidth="1"/>
    <col min="21" max="191" width="10.28515625" style="1358"/>
    <col min="192" max="192" width="2.85546875" style="1358" customWidth="1"/>
    <col min="193" max="246" width="10.28515625" style="1358"/>
    <col min="247" max="247" width="33.85546875" style="1358" customWidth="1"/>
    <col min="248" max="248" width="14" style="1358" customWidth="1"/>
    <col min="249" max="250" width="13.28515625" style="1358" customWidth="1"/>
    <col min="251" max="251" width="13.42578125" style="1358" customWidth="1"/>
    <col min="252" max="252" width="17.140625" style="1358" customWidth="1"/>
    <col min="253" max="253" width="13.85546875" style="1358" customWidth="1"/>
    <col min="254" max="447" width="10.28515625" style="1358"/>
    <col min="448" max="448" width="2.85546875" style="1358" customWidth="1"/>
    <col min="449" max="502" width="10.28515625" style="1358"/>
    <col min="503" max="503" width="33.85546875" style="1358" customWidth="1"/>
    <col min="504" max="504" width="14" style="1358" customWidth="1"/>
    <col min="505" max="506" width="13.28515625" style="1358" customWidth="1"/>
    <col min="507" max="507" width="13.42578125" style="1358" customWidth="1"/>
    <col min="508" max="508" width="17.140625" style="1358" customWidth="1"/>
    <col min="509" max="509" width="13.85546875" style="1358" customWidth="1"/>
    <col min="510" max="703" width="10.28515625" style="1358"/>
    <col min="704" max="704" width="2.85546875" style="1358" customWidth="1"/>
    <col min="705" max="758" width="10.28515625" style="1358"/>
    <col min="759" max="759" width="33.85546875" style="1358" customWidth="1"/>
    <col min="760" max="760" width="14" style="1358" customWidth="1"/>
    <col min="761" max="762" width="13.28515625" style="1358" customWidth="1"/>
    <col min="763" max="763" width="13.42578125" style="1358" customWidth="1"/>
    <col min="764" max="764" width="17.140625" style="1358" customWidth="1"/>
    <col min="765" max="765" width="13.85546875" style="1358" customWidth="1"/>
    <col min="766" max="959" width="10.28515625" style="1358"/>
    <col min="960" max="960" width="2.85546875" style="1358" customWidth="1"/>
    <col min="961" max="1014" width="10.28515625" style="1358"/>
    <col min="1015" max="1015" width="33.85546875" style="1358" customWidth="1"/>
    <col min="1016" max="1016" width="14" style="1358" customWidth="1"/>
    <col min="1017" max="1018" width="13.28515625" style="1358" customWidth="1"/>
    <col min="1019" max="1019" width="13.42578125" style="1358" customWidth="1"/>
    <col min="1020" max="1020" width="17.140625" style="1358" customWidth="1"/>
    <col min="1021" max="1021" width="13.85546875" style="1358" customWidth="1"/>
    <col min="1022" max="1215" width="10.28515625" style="1358"/>
    <col min="1216" max="1216" width="2.85546875" style="1358" customWidth="1"/>
    <col min="1217" max="1270" width="10.28515625" style="1358"/>
    <col min="1271" max="1271" width="33.85546875" style="1358" customWidth="1"/>
    <col min="1272" max="1272" width="14" style="1358" customWidth="1"/>
    <col min="1273" max="1274" width="13.28515625" style="1358" customWidth="1"/>
    <col min="1275" max="1275" width="13.42578125" style="1358" customWidth="1"/>
    <col min="1276" max="1276" width="17.140625" style="1358" customWidth="1"/>
    <col min="1277" max="1277" width="13.85546875" style="1358" customWidth="1"/>
    <col min="1278" max="1471" width="10.28515625" style="1358"/>
    <col min="1472" max="1472" width="2.85546875" style="1358" customWidth="1"/>
    <col min="1473" max="1526" width="10.28515625" style="1358"/>
    <col min="1527" max="1527" width="33.85546875" style="1358" customWidth="1"/>
    <col min="1528" max="1528" width="14" style="1358" customWidth="1"/>
    <col min="1529" max="1530" width="13.28515625" style="1358" customWidth="1"/>
    <col min="1531" max="1531" width="13.42578125" style="1358" customWidth="1"/>
    <col min="1532" max="1532" width="17.140625" style="1358" customWidth="1"/>
    <col min="1533" max="1533" width="13.85546875" style="1358" customWidth="1"/>
    <col min="1534" max="1727" width="10.28515625" style="1358"/>
    <col min="1728" max="1728" width="2.85546875" style="1358" customWidth="1"/>
    <col min="1729" max="1782" width="10.28515625" style="1358"/>
    <col min="1783" max="1783" width="33.85546875" style="1358" customWidth="1"/>
    <col min="1784" max="1784" width="14" style="1358" customWidth="1"/>
    <col min="1785" max="1786" width="13.28515625" style="1358" customWidth="1"/>
    <col min="1787" max="1787" width="13.42578125" style="1358" customWidth="1"/>
    <col min="1788" max="1788" width="17.140625" style="1358" customWidth="1"/>
    <col min="1789" max="1789" width="13.85546875" style="1358" customWidth="1"/>
    <col min="1790" max="1983" width="10.28515625" style="1358"/>
    <col min="1984" max="1984" width="2.85546875" style="1358" customWidth="1"/>
    <col min="1985" max="2038" width="10.28515625" style="1358"/>
    <col min="2039" max="2039" width="33.85546875" style="1358" customWidth="1"/>
    <col min="2040" max="2040" width="14" style="1358" customWidth="1"/>
    <col min="2041" max="2042" width="13.28515625" style="1358" customWidth="1"/>
    <col min="2043" max="2043" width="13.42578125" style="1358" customWidth="1"/>
    <col min="2044" max="2044" width="17.140625" style="1358" customWidth="1"/>
    <col min="2045" max="2045" width="13.85546875" style="1358" customWidth="1"/>
    <col min="2046" max="2239" width="10.28515625" style="1358"/>
    <col min="2240" max="2240" width="2.85546875" style="1358" customWidth="1"/>
    <col min="2241" max="2294" width="10.28515625" style="1358"/>
    <col min="2295" max="2295" width="33.85546875" style="1358" customWidth="1"/>
    <col min="2296" max="2296" width="14" style="1358" customWidth="1"/>
    <col min="2297" max="2298" width="13.28515625" style="1358" customWidth="1"/>
    <col min="2299" max="2299" width="13.42578125" style="1358" customWidth="1"/>
    <col min="2300" max="2300" width="17.140625" style="1358" customWidth="1"/>
    <col min="2301" max="2301" width="13.85546875" style="1358" customWidth="1"/>
    <col min="2302" max="2495" width="10.28515625" style="1358"/>
    <col min="2496" max="2496" width="2.85546875" style="1358" customWidth="1"/>
    <col min="2497" max="2550" width="10.28515625" style="1358"/>
    <col min="2551" max="2551" width="33.85546875" style="1358" customWidth="1"/>
    <col min="2552" max="2552" width="14" style="1358" customWidth="1"/>
    <col min="2553" max="2554" width="13.28515625" style="1358" customWidth="1"/>
    <col min="2555" max="2555" width="13.42578125" style="1358" customWidth="1"/>
    <col min="2556" max="2556" width="17.140625" style="1358" customWidth="1"/>
    <col min="2557" max="2557" width="13.85546875" style="1358" customWidth="1"/>
    <col min="2558" max="2751" width="10.28515625" style="1358"/>
    <col min="2752" max="2752" width="2.85546875" style="1358" customWidth="1"/>
    <col min="2753" max="2806" width="10.28515625" style="1358"/>
    <col min="2807" max="2807" width="33.85546875" style="1358" customWidth="1"/>
    <col min="2808" max="2808" width="14" style="1358" customWidth="1"/>
    <col min="2809" max="2810" width="13.28515625" style="1358" customWidth="1"/>
    <col min="2811" max="2811" width="13.42578125" style="1358" customWidth="1"/>
    <col min="2812" max="2812" width="17.140625" style="1358" customWidth="1"/>
    <col min="2813" max="2813" width="13.85546875" style="1358" customWidth="1"/>
    <col min="2814" max="3007" width="10.28515625" style="1358"/>
    <col min="3008" max="3008" width="2.85546875" style="1358" customWidth="1"/>
    <col min="3009" max="3062" width="10.28515625" style="1358"/>
    <col min="3063" max="3063" width="33.85546875" style="1358" customWidth="1"/>
    <col min="3064" max="3064" width="14" style="1358" customWidth="1"/>
    <col min="3065" max="3066" width="13.28515625" style="1358" customWidth="1"/>
    <col min="3067" max="3067" width="13.42578125" style="1358" customWidth="1"/>
    <col min="3068" max="3068" width="17.140625" style="1358" customWidth="1"/>
    <col min="3069" max="3069" width="13.85546875" style="1358" customWidth="1"/>
    <col min="3070" max="3263" width="10.28515625" style="1358"/>
    <col min="3264" max="3264" width="2.85546875" style="1358" customWidth="1"/>
    <col min="3265" max="3318" width="10.28515625" style="1358"/>
    <col min="3319" max="3319" width="33.85546875" style="1358" customWidth="1"/>
    <col min="3320" max="3320" width="14" style="1358" customWidth="1"/>
    <col min="3321" max="3322" width="13.28515625" style="1358" customWidth="1"/>
    <col min="3323" max="3323" width="13.42578125" style="1358" customWidth="1"/>
    <col min="3324" max="3324" width="17.140625" style="1358" customWidth="1"/>
    <col min="3325" max="3325" width="13.85546875" style="1358" customWidth="1"/>
    <col min="3326" max="3519" width="10.28515625" style="1358"/>
    <col min="3520" max="3520" width="2.85546875" style="1358" customWidth="1"/>
    <col min="3521" max="3574" width="10.28515625" style="1358"/>
    <col min="3575" max="3575" width="33.85546875" style="1358" customWidth="1"/>
    <col min="3576" max="3576" width="14" style="1358" customWidth="1"/>
    <col min="3577" max="3578" width="13.28515625" style="1358" customWidth="1"/>
    <col min="3579" max="3579" width="13.42578125" style="1358" customWidth="1"/>
    <col min="3580" max="3580" width="17.140625" style="1358" customWidth="1"/>
    <col min="3581" max="3581" width="13.85546875" style="1358" customWidth="1"/>
    <col min="3582" max="3775" width="10.28515625" style="1358"/>
    <col min="3776" max="3776" width="2.85546875" style="1358" customWidth="1"/>
    <col min="3777" max="3830" width="10.28515625" style="1358"/>
    <col min="3831" max="3831" width="33.85546875" style="1358" customWidth="1"/>
    <col min="3832" max="3832" width="14" style="1358" customWidth="1"/>
    <col min="3833" max="3834" width="13.28515625" style="1358" customWidth="1"/>
    <col min="3835" max="3835" width="13.42578125" style="1358" customWidth="1"/>
    <col min="3836" max="3836" width="17.140625" style="1358" customWidth="1"/>
    <col min="3837" max="3837" width="13.85546875" style="1358" customWidth="1"/>
    <col min="3838" max="4031" width="10.28515625" style="1358"/>
    <col min="4032" max="4032" width="2.85546875" style="1358" customWidth="1"/>
    <col min="4033" max="4086" width="10.28515625" style="1358"/>
    <col min="4087" max="4087" width="33.85546875" style="1358" customWidth="1"/>
    <col min="4088" max="4088" width="14" style="1358" customWidth="1"/>
    <col min="4089" max="4090" width="13.28515625" style="1358" customWidth="1"/>
    <col min="4091" max="4091" width="13.42578125" style="1358" customWidth="1"/>
    <col min="4092" max="4092" width="17.140625" style="1358" customWidth="1"/>
    <col min="4093" max="4093" width="13.85546875" style="1358" customWidth="1"/>
    <col min="4094" max="4287" width="10.28515625" style="1358"/>
    <col min="4288" max="4288" width="2.85546875" style="1358" customWidth="1"/>
    <col min="4289" max="4342" width="10.28515625" style="1358"/>
    <col min="4343" max="4343" width="33.85546875" style="1358" customWidth="1"/>
    <col min="4344" max="4344" width="14" style="1358" customWidth="1"/>
    <col min="4345" max="4346" width="13.28515625" style="1358" customWidth="1"/>
    <col min="4347" max="4347" width="13.42578125" style="1358" customWidth="1"/>
    <col min="4348" max="4348" width="17.140625" style="1358" customWidth="1"/>
    <col min="4349" max="4349" width="13.85546875" style="1358" customWidth="1"/>
    <col min="4350" max="4543" width="10.28515625" style="1358"/>
    <col min="4544" max="4544" width="2.85546875" style="1358" customWidth="1"/>
    <col min="4545" max="4598" width="10.28515625" style="1358"/>
    <col min="4599" max="4599" width="33.85546875" style="1358" customWidth="1"/>
    <col min="4600" max="4600" width="14" style="1358" customWidth="1"/>
    <col min="4601" max="4602" width="13.28515625" style="1358" customWidth="1"/>
    <col min="4603" max="4603" width="13.42578125" style="1358" customWidth="1"/>
    <col min="4604" max="4604" width="17.140625" style="1358" customWidth="1"/>
    <col min="4605" max="4605" width="13.85546875" style="1358" customWidth="1"/>
    <col min="4606" max="4799" width="10.28515625" style="1358"/>
    <col min="4800" max="4800" width="2.85546875" style="1358" customWidth="1"/>
    <col min="4801" max="4854" width="10.28515625" style="1358"/>
    <col min="4855" max="4855" width="33.85546875" style="1358" customWidth="1"/>
    <col min="4856" max="4856" width="14" style="1358" customWidth="1"/>
    <col min="4857" max="4858" width="13.28515625" style="1358" customWidth="1"/>
    <col min="4859" max="4859" width="13.42578125" style="1358" customWidth="1"/>
    <col min="4860" max="4860" width="17.140625" style="1358" customWidth="1"/>
    <col min="4861" max="4861" width="13.85546875" style="1358" customWidth="1"/>
    <col min="4862" max="5055" width="10.28515625" style="1358"/>
    <col min="5056" max="5056" width="2.85546875" style="1358" customWidth="1"/>
    <col min="5057" max="5110" width="10.28515625" style="1358"/>
    <col min="5111" max="5111" width="33.85546875" style="1358" customWidth="1"/>
    <col min="5112" max="5112" width="14" style="1358" customWidth="1"/>
    <col min="5113" max="5114" width="13.28515625" style="1358" customWidth="1"/>
    <col min="5115" max="5115" width="13.42578125" style="1358" customWidth="1"/>
    <col min="5116" max="5116" width="17.140625" style="1358" customWidth="1"/>
    <col min="5117" max="5117" width="13.85546875" style="1358" customWidth="1"/>
    <col min="5118" max="5311" width="10.28515625" style="1358"/>
    <col min="5312" max="5312" width="2.85546875" style="1358" customWidth="1"/>
    <col min="5313" max="5366" width="10.28515625" style="1358"/>
    <col min="5367" max="5367" width="33.85546875" style="1358" customWidth="1"/>
    <col min="5368" max="5368" width="14" style="1358" customWidth="1"/>
    <col min="5369" max="5370" width="13.28515625" style="1358" customWidth="1"/>
    <col min="5371" max="5371" width="13.42578125" style="1358" customWidth="1"/>
    <col min="5372" max="5372" width="17.140625" style="1358" customWidth="1"/>
    <col min="5373" max="5373" width="13.85546875" style="1358" customWidth="1"/>
    <col min="5374" max="5567" width="10.28515625" style="1358"/>
    <col min="5568" max="5568" width="2.85546875" style="1358" customWidth="1"/>
    <col min="5569" max="5622" width="10.28515625" style="1358"/>
    <col min="5623" max="5623" width="33.85546875" style="1358" customWidth="1"/>
    <col min="5624" max="5624" width="14" style="1358" customWidth="1"/>
    <col min="5625" max="5626" width="13.28515625" style="1358" customWidth="1"/>
    <col min="5627" max="5627" width="13.42578125" style="1358" customWidth="1"/>
    <col min="5628" max="5628" width="17.140625" style="1358" customWidth="1"/>
    <col min="5629" max="5629" width="13.85546875" style="1358" customWidth="1"/>
    <col min="5630" max="5823" width="10.28515625" style="1358"/>
    <col min="5824" max="5824" width="2.85546875" style="1358" customWidth="1"/>
    <col min="5825" max="5878" width="10.28515625" style="1358"/>
    <col min="5879" max="5879" width="33.85546875" style="1358" customWidth="1"/>
    <col min="5880" max="5880" width="14" style="1358" customWidth="1"/>
    <col min="5881" max="5882" width="13.28515625" style="1358" customWidth="1"/>
    <col min="5883" max="5883" width="13.42578125" style="1358" customWidth="1"/>
    <col min="5884" max="5884" width="17.140625" style="1358" customWidth="1"/>
    <col min="5885" max="5885" width="13.85546875" style="1358" customWidth="1"/>
    <col min="5886" max="6079" width="10.28515625" style="1358"/>
    <col min="6080" max="6080" width="2.85546875" style="1358" customWidth="1"/>
    <col min="6081" max="6134" width="10.28515625" style="1358"/>
    <col min="6135" max="6135" width="33.85546875" style="1358" customWidth="1"/>
    <col min="6136" max="6136" width="14" style="1358" customWidth="1"/>
    <col min="6137" max="6138" width="13.28515625" style="1358" customWidth="1"/>
    <col min="6139" max="6139" width="13.42578125" style="1358" customWidth="1"/>
    <col min="6140" max="6140" width="17.140625" style="1358" customWidth="1"/>
    <col min="6141" max="6141" width="13.85546875" style="1358" customWidth="1"/>
    <col min="6142" max="6335" width="10.28515625" style="1358"/>
    <col min="6336" max="6336" width="2.85546875" style="1358" customWidth="1"/>
    <col min="6337" max="6390" width="10.28515625" style="1358"/>
    <col min="6391" max="6391" width="33.85546875" style="1358" customWidth="1"/>
    <col min="6392" max="6392" width="14" style="1358" customWidth="1"/>
    <col min="6393" max="6394" width="13.28515625" style="1358" customWidth="1"/>
    <col min="6395" max="6395" width="13.42578125" style="1358" customWidth="1"/>
    <col min="6396" max="6396" width="17.140625" style="1358" customWidth="1"/>
    <col min="6397" max="6397" width="13.85546875" style="1358" customWidth="1"/>
    <col min="6398" max="6591" width="10.28515625" style="1358"/>
    <col min="6592" max="6592" width="2.85546875" style="1358" customWidth="1"/>
    <col min="6593" max="6646" width="10.28515625" style="1358"/>
    <col min="6647" max="6647" width="33.85546875" style="1358" customWidth="1"/>
    <col min="6648" max="6648" width="14" style="1358" customWidth="1"/>
    <col min="6649" max="6650" width="13.28515625" style="1358" customWidth="1"/>
    <col min="6651" max="6651" width="13.42578125" style="1358" customWidth="1"/>
    <col min="6652" max="6652" width="17.140625" style="1358" customWidth="1"/>
    <col min="6653" max="6653" width="13.85546875" style="1358" customWidth="1"/>
    <col min="6654" max="6847" width="10.28515625" style="1358"/>
    <col min="6848" max="6848" width="2.85546875" style="1358" customWidth="1"/>
    <col min="6849" max="6902" width="10.28515625" style="1358"/>
    <col min="6903" max="6903" width="33.85546875" style="1358" customWidth="1"/>
    <col min="6904" max="6904" width="14" style="1358" customWidth="1"/>
    <col min="6905" max="6906" width="13.28515625" style="1358" customWidth="1"/>
    <col min="6907" max="6907" width="13.42578125" style="1358" customWidth="1"/>
    <col min="6908" max="6908" width="17.140625" style="1358" customWidth="1"/>
    <col min="6909" max="6909" width="13.85546875" style="1358" customWidth="1"/>
    <col min="6910" max="7103" width="10.28515625" style="1358"/>
    <col min="7104" max="7104" width="2.85546875" style="1358" customWidth="1"/>
    <col min="7105" max="7158" width="10.28515625" style="1358"/>
    <col min="7159" max="7159" width="33.85546875" style="1358" customWidth="1"/>
    <col min="7160" max="7160" width="14" style="1358" customWidth="1"/>
    <col min="7161" max="7162" width="13.28515625" style="1358" customWidth="1"/>
    <col min="7163" max="7163" width="13.42578125" style="1358" customWidth="1"/>
    <col min="7164" max="7164" width="17.140625" style="1358" customWidth="1"/>
    <col min="7165" max="7165" width="13.85546875" style="1358" customWidth="1"/>
    <col min="7166" max="7359" width="10.28515625" style="1358"/>
    <col min="7360" max="7360" width="2.85546875" style="1358" customWidth="1"/>
    <col min="7361" max="7414" width="10.28515625" style="1358"/>
    <col min="7415" max="7415" width="33.85546875" style="1358" customWidth="1"/>
    <col min="7416" max="7416" width="14" style="1358" customWidth="1"/>
    <col min="7417" max="7418" width="13.28515625" style="1358" customWidth="1"/>
    <col min="7419" max="7419" width="13.42578125" style="1358" customWidth="1"/>
    <col min="7420" max="7420" width="17.140625" style="1358" customWidth="1"/>
    <col min="7421" max="7421" width="13.85546875" style="1358" customWidth="1"/>
    <col min="7422" max="7615" width="10.28515625" style="1358"/>
    <col min="7616" max="7616" width="2.85546875" style="1358" customWidth="1"/>
    <col min="7617" max="7670" width="10.28515625" style="1358"/>
    <col min="7671" max="7671" width="33.85546875" style="1358" customWidth="1"/>
    <col min="7672" max="7672" width="14" style="1358" customWidth="1"/>
    <col min="7673" max="7674" width="13.28515625" style="1358" customWidth="1"/>
    <col min="7675" max="7675" width="13.42578125" style="1358" customWidth="1"/>
    <col min="7676" max="7676" width="17.140625" style="1358" customWidth="1"/>
    <col min="7677" max="7677" width="13.85546875" style="1358" customWidth="1"/>
    <col min="7678" max="7871" width="10.28515625" style="1358"/>
    <col min="7872" max="7872" width="2.85546875" style="1358" customWidth="1"/>
    <col min="7873" max="7926" width="10.28515625" style="1358"/>
    <col min="7927" max="7927" width="33.85546875" style="1358" customWidth="1"/>
    <col min="7928" max="7928" width="14" style="1358" customWidth="1"/>
    <col min="7929" max="7930" width="13.28515625" style="1358" customWidth="1"/>
    <col min="7931" max="7931" width="13.42578125" style="1358" customWidth="1"/>
    <col min="7932" max="7932" width="17.140625" style="1358" customWidth="1"/>
    <col min="7933" max="7933" width="13.85546875" style="1358" customWidth="1"/>
    <col min="7934" max="8127" width="10.28515625" style="1358"/>
    <col min="8128" max="8128" width="2.85546875" style="1358" customWidth="1"/>
    <col min="8129" max="8182" width="10.28515625" style="1358"/>
    <col min="8183" max="8183" width="33.85546875" style="1358" customWidth="1"/>
    <col min="8184" max="8184" width="14" style="1358" customWidth="1"/>
    <col min="8185" max="8186" width="13.28515625" style="1358" customWidth="1"/>
    <col min="8187" max="8187" width="13.42578125" style="1358" customWidth="1"/>
    <col min="8188" max="8188" width="17.140625" style="1358" customWidth="1"/>
    <col min="8189" max="8189" width="13.85546875" style="1358" customWidth="1"/>
    <col min="8190" max="8383" width="10.28515625" style="1358"/>
    <col min="8384" max="8384" width="2.85546875" style="1358" customWidth="1"/>
    <col min="8385" max="8438" width="10.28515625" style="1358"/>
    <col min="8439" max="8439" width="33.85546875" style="1358" customWidth="1"/>
    <col min="8440" max="8440" width="14" style="1358" customWidth="1"/>
    <col min="8441" max="8442" width="13.28515625" style="1358" customWidth="1"/>
    <col min="8443" max="8443" width="13.42578125" style="1358" customWidth="1"/>
    <col min="8444" max="8444" width="17.140625" style="1358" customWidth="1"/>
    <col min="8445" max="8445" width="13.85546875" style="1358" customWidth="1"/>
    <col min="8446" max="8639" width="10.28515625" style="1358"/>
    <col min="8640" max="8640" width="2.85546875" style="1358" customWidth="1"/>
    <col min="8641" max="8694" width="10.28515625" style="1358"/>
    <col min="8695" max="8695" width="33.85546875" style="1358" customWidth="1"/>
    <col min="8696" max="8696" width="14" style="1358" customWidth="1"/>
    <col min="8697" max="8698" width="13.28515625" style="1358" customWidth="1"/>
    <col min="8699" max="8699" width="13.42578125" style="1358" customWidth="1"/>
    <col min="8700" max="8700" width="17.140625" style="1358" customWidth="1"/>
    <col min="8701" max="8701" width="13.85546875" style="1358" customWidth="1"/>
    <col min="8702" max="8895" width="10.28515625" style="1358"/>
    <col min="8896" max="8896" width="2.85546875" style="1358" customWidth="1"/>
    <col min="8897" max="8950" width="10.28515625" style="1358"/>
    <col min="8951" max="8951" width="33.85546875" style="1358" customWidth="1"/>
    <col min="8952" max="8952" width="14" style="1358" customWidth="1"/>
    <col min="8953" max="8954" width="13.28515625" style="1358" customWidth="1"/>
    <col min="8955" max="8955" width="13.42578125" style="1358" customWidth="1"/>
    <col min="8956" max="8956" width="17.140625" style="1358" customWidth="1"/>
    <col min="8957" max="8957" width="13.85546875" style="1358" customWidth="1"/>
    <col min="8958" max="9151" width="10.28515625" style="1358"/>
    <col min="9152" max="9152" width="2.85546875" style="1358" customWidth="1"/>
    <col min="9153" max="9206" width="10.28515625" style="1358"/>
    <col min="9207" max="9207" width="33.85546875" style="1358" customWidth="1"/>
    <col min="9208" max="9208" width="14" style="1358" customWidth="1"/>
    <col min="9209" max="9210" width="13.28515625" style="1358" customWidth="1"/>
    <col min="9211" max="9211" width="13.42578125" style="1358" customWidth="1"/>
    <col min="9212" max="9212" width="17.140625" style="1358" customWidth="1"/>
    <col min="9213" max="9213" width="13.85546875" style="1358" customWidth="1"/>
    <col min="9214" max="9407" width="10.28515625" style="1358"/>
    <col min="9408" max="9408" width="2.85546875" style="1358" customWidth="1"/>
    <col min="9409" max="9462" width="10.28515625" style="1358"/>
    <col min="9463" max="9463" width="33.85546875" style="1358" customWidth="1"/>
    <col min="9464" max="9464" width="14" style="1358" customWidth="1"/>
    <col min="9465" max="9466" width="13.28515625" style="1358" customWidth="1"/>
    <col min="9467" max="9467" width="13.42578125" style="1358" customWidth="1"/>
    <col min="9468" max="9468" width="17.140625" style="1358" customWidth="1"/>
    <col min="9469" max="9469" width="13.85546875" style="1358" customWidth="1"/>
    <col min="9470" max="9663" width="10.28515625" style="1358"/>
    <col min="9664" max="9664" width="2.85546875" style="1358" customWidth="1"/>
    <col min="9665" max="9718" width="10.28515625" style="1358"/>
    <col min="9719" max="9719" width="33.85546875" style="1358" customWidth="1"/>
    <col min="9720" max="9720" width="14" style="1358" customWidth="1"/>
    <col min="9721" max="9722" width="13.28515625" style="1358" customWidth="1"/>
    <col min="9723" max="9723" width="13.42578125" style="1358" customWidth="1"/>
    <col min="9724" max="9724" width="17.140625" style="1358" customWidth="1"/>
    <col min="9725" max="9725" width="13.85546875" style="1358" customWidth="1"/>
    <col min="9726" max="9919" width="10.28515625" style="1358"/>
    <col min="9920" max="9920" width="2.85546875" style="1358" customWidth="1"/>
    <col min="9921" max="9974" width="10.28515625" style="1358"/>
    <col min="9975" max="9975" width="33.85546875" style="1358" customWidth="1"/>
    <col min="9976" max="9976" width="14" style="1358" customWidth="1"/>
    <col min="9977" max="9978" width="13.28515625" style="1358" customWidth="1"/>
    <col min="9979" max="9979" width="13.42578125" style="1358" customWidth="1"/>
    <col min="9980" max="9980" width="17.140625" style="1358" customWidth="1"/>
    <col min="9981" max="9981" width="13.85546875" style="1358" customWidth="1"/>
    <col min="9982" max="10175" width="10.28515625" style="1358"/>
    <col min="10176" max="10176" width="2.85546875" style="1358" customWidth="1"/>
    <col min="10177" max="10230" width="10.28515625" style="1358"/>
    <col min="10231" max="10231" width="33.85546875" style="1358" customWidth="1"/>
    <col min="10232" max="10232" width="14" style="1358" customWidth="1"/>
    <col min="10233" max="10234" width="13.28515625" style="1358" customWidth="1"/>
    <col min="10235" max="10235" width="13.42578125" style="1358" customWidth="1"/>
    <col min="10236" max="10236" width="17.140625" style="1358" customWidth="1"/>
    <col min="10237" max="10237" width="13.85546875" style="1358" customWidth="1"/>
    <col min="10238" max="10431" width="10.28515625" style="1358"/>
    <col min="10432" max="10432" width="2.85546875" style="1358" customWidth="1"/>
    <col min="10433" max="10486" width="10.28515625" style="1358"/>
    <col min="10487" max="10487" width="33.85546875" style="1358" customWidth="1"/>
    <col min="10488" max="10488" width="14" style="1358" customWidth="1"/>
    <col min="10489" max="10490" width="13.28515625" style="1358" customWidth="1"/>
    <col min="10491" max="10491" width="13.42578125" style="1358" customWidth="1"/>
    <col min="10492" max="10492" width="17.140625" style="1358" customWidth="1"/>
    <col min="10493" max="10493" width="13.85546875" style="1358" customWidth="1"/>
    <col min="10494" max="10687" width="10.28515625" style="1358"/>
    <col min="10688" max="10688" width="2.85546875" style="1358" customWidth="1"/>
    <col min="10689" max="10742" width="10.28515625" style="1358"/>
    <col min="10743" max="10743" width="33.85546875" style="1358" customWidth="1"/>
    <col min="10744" max="10744" width="14" style="1358" customWidth="1"/>
    <col min="10745" max="10746" width="13.28515625" style="1358" customWidth="1"/>
    <col min="10747" max="10747" width="13.42578125" style="1358" customWidth="1"/>
    <col min="10748" max="10748" width="17.140625" style="1358" customWidth="1"/>
    <col min="10749" max="10749" width="13.85546875" style="1358" customWidth="1"/>
    <col min="10750" max="10943" width="10.28515625" style="1358"/>
    <col min="10944" max="10944" width="2.85546875" style="1358" customWidth="1"/>
    <col min="10945" max="10998" width="10.28515625" style="1358"/>
    <col min="10999" max="10999" width="33.85546875" style="1358" customWidth="1"/>
    <col min="11000" max="11000" width="14" style="1358" customWidth="1"/>
    <col min="11001" max="11002" width="13.28515625" style="1358" customWidth="1"/>
    <col min="11003" max="11003" width="13.42578125" style="1358" customWidth="1"/>
    <col min="11004" max="11004" width="17.140625" style="1358" customWidth="1"/>
    <col min="11005" max="11005" width="13.85546875" style="1358" customWidth="1"/>
    <col min="11006" max="11199" width="10.28515625" style="1358"/>
    <col min="11200" max="11200" width="2.85546875" style="1358" customWidth="1"/>
    <col min="11201" max="11254" width="10.28515625" style="1358"/>
    <col min="11255" max="11255" width="33.85546875" style="1358" customWidth="1"/>
    <col min="11256" max="11256" width="14" style="1358" customWidth="1"/>
    <col min="11257" max="11258" width="13.28515625" style="1358" customWidth="1"/>
    <col min="11259" max="11259" width="13.42578125" style="1358" customWidth="1"/>
    <col min="11260" max="11260" width="17.140625" style="1358" customWidth="1"/>
    <col min="11261" max="11261" width="13.85546875" style="1358" customWidth="1"/>
    <col min="11262" max="11455" width="10.28515625" style="1358"/>
    <col min="11456" max="11456" width="2.85546875" style="1358" customWidth="1"/>
    <col min="11457" max="11510" width="10.28515625" style="1358"/>
    <col min="11511" max="11511" width="33.85546875" style="1358" customWidth="1"/>
    <col min="11512" max="11512" width="14" style="1358" customWidth="1"/>
    <col min="11513" max="11514" width="13.28515625" style="1358" customWidth="1"/>
    <col min="11515" max="11515" width="13.42578125" style="1358" customWidth="1"/>
    <col min="11516" max="11516" width="17.140625" style="1358" customWidth="1"/>
    <col min="11517" max="11517" width="13.85546875" style="1358" customWidth="1"/>
    <col min="11518" max="11711" width="10.28515625" style="1358"/>
    <col min="11712" max="11712" width="2.85546875" style="1358" customWidth="1"/>
    <col min="11713" max="11766" width="10.28515625" style="1358"/>
    <col min="11767" max="11767" width="33.85546875" style="1358" customWidth="1"/>
    <col min="11768" max="11768" width="14" style="1358" customWidth="1"/>
    <col min="11769" max="11770" width="13.28515625" style="1358" customWidth="1"/>
    <col min="11771" max="11771" width="13.42578125" style="1358" customWidth="1"/>
    <col min="11772" max="11772" width="17.140625" style="1358" customWidth="1"/>
    <col min="11773" max="11773" width="13.85546875" style="1358" customWidth="1"/>
    <col min="11774" max="11967" width="10.28515625" style="1358"/>
    <col min="11968" max="11968" width="2.85546875" style="1358" customWidth="1"/>
    <col min="11969" max="12022" width="10.28515625" style="1358"/>
    <col min="12023" max="12023" width="33.85546875" style="1358" customWidth="1"/>
    <col min="12024" max="12024" width="14" style="1358" customWidth="1"/>
    <col min="12025" max="12026" width="13.28515625" style="1358" customWidth="1"/>
    <col min="12027" max="12027" width="13.42578125" style="1358" customWidth="1"/>
    <col min="12028" max="12028" width="17.140625" style="1358" customWidth="1"/>
    <col min="12029" max="12029" width="13.85546875" style="1358" customWidth="1"/>
    <col min="12030" max="12223" width="10.28515625" style="1358"/>
    <col min="12224" max="12224" width="2.85546875" style="1358" customWidth="1"/>
    <col min="12225" max="12278" width="10.28515625" style="1358"/>
    <col min="12279" max="12279" width="33.85546875" style="1358" customWidth="1"/>
    <col min="12280" max="12280" width="14" style="1358" customWidth="1"/>
    <col min="12281" max="12282" width="13.28515625" style="1358" customWidth="1"/>
    <col min="12283" max="12283" width="13.42578125" style="1358" customWidth="1"/>
    <col min="12284" max="12284" width="17.140625" style="1358" customWidth="1"/>
    <col min="12285" max="12285" width="13.85546875" style="1358" customWidth="1"/>
    <col min="12286" max="12479" width="10.28515625" style="1358"/>
    <col min="12480" max="12480" width="2.85546875" style="1358" customWidth="1"/>
    <col min="12481" max="12534" width="10.28515625" style="1358"/>
    <col min="12535" max="12535" width="33.85546875" style="1358" customWidth="1"/>
    <col min="12536" max="12536" width="14" style="1358" customWidth="1"/>
    <col min="12537" max="12538" width="13.28515625" style="1358" customWidth="1"/>
    <col min="12539" max="12539" width="13.42578125" style="1358" customWidth="1"/>
    <col min="12540" max="12540" width="17.140625" style="1358" customWidth="1"/>
    <col min="12541" max="12541" width="13.85546875" style="1358" customWidth="1"/>
    <col min="12542" max="12735" width="10.28515625" style="1358"/>
    <col min="12736" max="12736" width="2.85546875" style="1358" customWidth="1"/>
    <col min="12737" max="12790" width="10.28515625" style="1358"/>
    <col min="12791" max="12791" width="33.85546875" style="1358" customWidth="1"/>
    <col min="12792" max="12792" width="14" style="1358" customWidth="1"/>
    <col min="12793" max="12794" width="13.28515625" style="1358" customWidth="1"/>
    <col min="12795" max="12795" width="13.42578125" style="1358" customWidth="1"/>
    <col min="12796" max="12796" width="17.140625" style="1358" customWidth="1"/>
    <col min="12797" max="12797" width="13.85546875" style="1358" customWidth="1"/>
    <col min="12798" max="12991" width="10.28515625" style="1358"/>
    <col min="12992" max="12992" width="2.85546875" style="1358" customWidth="1"/>
    <col min="12993" max="13046" width="10.28515625" style="1358"/>
    <col min="13047" max="13047" width="33.85546875" style="1358" customWidth="1"/>
    <col min="13048" max="13048" width="14" style="1358" customWidth="1"/>
    <col min="13049" max="13050" width="13.28515625" style="1358" customWidth="1"/>
    <col min="13051" max="13051" width="13.42578125" style="1358" customWidth="1"/>
    <col min="13052" max="13052" width="17.140625" style="1358" customWidth="1"/>
    <col min="13053" max="13053" width="13.85546875" style="1358" customWidth="1"/>
    <col min="13054" max="13247" width="10.28515625" style="1358"/>
    <col min="13248" max="13248" width="2.85546875" style="1358" customWidth="1"/>
    <col min="13249" max="13302" width="10.28515625" style="1358"/>
    <col min="13303" max="13303" width="33.85546875" style="1358" customWidth="1"/>
    <col min="13304" max="13304" width="14" style="1358" customWidth="1"/>
    <col min="13305" max="13306" width="13.28515625" style="1358" customWidth="1"/>
    <col min="13307" max="13307" width="13.42578125" style="1358" customWidth="1"/>
    <col min="13308" max="13308" width="17.140625" style="1358" customWidth="1"/>
    <col min="13309" max="13309" width="13.85546875" style="1358" customWidth="1"/>
    <col min="13310" max="13503" width="10.28515625" style="1358"/>
    <col min="13504" max="13504" width="2.85546875" style="1358" customWidth="1"/>
    <col min="13505" max="13558" width="10.28515625" style="1358"/>
    <col min="13559" max="13559" width="33.85546875" style="1358" customWidth="1"/>
    <col min="13560" max="13560" width="14" style="1358" customWidth="1"/>
    <col min="13561" max="13562" width="13.28515625" style="1358" customWidth="1"/>
    <col min="13563" max="13563" width="13.42578125" style="1358" customWidth="1"/>
    <col min="13564" max="13564" width="17.140625" style="1358" customWidth="1"/>
    <col min="13565" max="13565" width="13.85546875" style="1358" customWidth="1"/>
    <col min="13566" max="13759" width="10.28515625" style="1358"/>
    <col min="13760" max="13760" width="2.85546875" style="1358" customWidth="1"/>
    <col min="13761" max="13814" width="10.28515625" style="1358"/>
    <col min="13815" max="13815" width="33.85546875" style="1358" customWidth="1"/>
    <col min="13816" max="13816" width="14" style="1358" customWidth="1"/>
    <col min="13817" max="13818" width="13.28515625" style="1358" customWidth="1"/>
    <col min="13819" max="13819" width="13.42578125" style="1358" customWidth="1"/>
    <col min="13820" max="13820" width="17.140625" style="1358" customWidth="1"/>
    <col min="13821" max="13821" width="13.85546875" style="1358" customWidth="1"/>
    <col min="13822" max="14015" width="10.28515625" style="1358"/>
    <col min="14016" max="14016" width="2.85546875" style="1358" customWidth="1"/>
    <col min="14017" max="14070" width="10.28515625" style="1358"/>
    <col min="14071" max="14071" width="33.85546875" style="1358" customWidth="1"/>
    <col min="14072" max="14072" width="14" style="1358" customWidth="1"/>
    <col min="14073" max="14074" width="13.28515625" style="1358" customWidth="1"/>
    <col min="14075" max="14075" width="13.42578125" style="1358" customWidth="1"/>
    <col min="14076" max="14076" width="17.140625" style="1358" customWidth="1"/>
    <col min="14077" max="14077" width="13.85546875" style="1358" customWidth="1"/>
    <col min="14078" max="14271" width="10.28515625" style="1358"/>
    <col min="14272" max="14272" width="2.85546875" style="1358" customWidth="1"/>
    <col min="14273" max="14326" width="10.28515625" style="1358"/>
    <col min="14327" max="14327" width="33.85546875" style="1358" customWidth="1"/>
    <col min="14328" max="14328" width="14" style="1358" customWidth="1"/>
    <col min="14329" max="14330" width="13.28515625" style="1358" customWidth="1"/>
    <col min="14331" max="14331" width="13.42578125" style="1358" customWidth="1"/>
    <col min="14332" max="14332" width="17.140625" style="1358" customWidth="1"/>
    <col min="14333" max="14333" width="13.85546875" style="1358" customWidth="1"/>
    <col min="14334" max="14527" width="10.28515625" style="1358"/>
    <col min="14528" max="14528" width="2.85546875" style="1358" customWidth="1"/>
    <col min="14529" max="14582" width="10.28515625" style="1358"/>
    <col min="14583" max="14583" width="33.85546875" style="1358" customWidth="1"/>
    <col min="14584" max="14584" width="14" style="1358" customWidth="1"/>
    <col min="14585" max="14586" width="13.28515625" style="1358" customWidth="1"/>
    <col min="14587" max="14587" width="13.42578125" style="1358" customWidth="1"/>
    <col min="14588" max="14588" width="17.140625" style="1358" customWidth="1"/>
    <col min="14589" max="14589" width="13.85546875" style="1358" customWidth="1"/>
    <col min="14590" max="14783" width="10.28515625" style="1358"/>
    <col min="14784" max="14784" width="2.85546875" style="1358" customWidth="1"/>
    <col min="14785" max="14838" width="10.28515625" style="1358"/>
    <col min="14839" max="14839" width="33.85546875" style="1358" customWidth="1"/>
    <col min="14840" max="14840" width="14" style="1358" customWidth="1"/>
    <col min="14841" max="14842" width="13.28515625" style="1358" customWidth="1"/>
    <col min="14843" max="14843" width="13.42578125" style="1358" customWidth="1"/>
    <col min="14844" max="14844" width="17.140625" style="1358" customWidth="1"/>
    <col min="14845" max="14845" width="13.85546875" style="1358" customWidth="1"/>
    <col min="14846" max="15039" width="10.28515625" style="1358"/>
    <col min="15040" max="15040" width="2.85546875" style="1358" customWidth="1"/>
    <col min="15041" max="15094" width="10.28515625" style="1358"/>
    <col min="15095" max="15095" width="33.85546875" style="1358" customWidth="1"/>
    <col min="15096" max="15096" width="14" style="1358" customWidth="1"/>
    <col min="15097" max="15098" width="13.28515625" style="1358" customWidth="1"/>
    <col min="15099" max="15099" width="13.42578125" style="1358" customWidth="1"/>
    <col min="15100" max="15100" width="17.140625" style="1358" customWidth="1"/>
    <col min="15101" max="15101" width="13.85546875" style="1358" customWidth="1"/>
    <col min="15102" max="15295" width="10.28515625" style="1358"/>
    <col min="15296" max="15296" width="2.85546875" style="1358" customWidth="1"/>
    <col min="15297" max="15350" width="10.28515625" style="1358"/>
    <col min="15351" max="15351" width="33.85546875" style="1358" customWidth="1"/>
    <col min="15352" max="15352" width="14" style="1358" customWidth="1"/>
    <col min="15353" max="15354" width="13.28515625" style="1358" customWidth="1"/>
    <col min="15355" max="15355" width="13.42578125" style="1358" customWidth="1"/>
    <col min="15356" max="15356" width="17.140625" style="1358" customWidth="1"/>
    <col min="15357" max="15357" width="13.85546875" style="1358" customWidth="1"/>
    <col min="15358" max="15551" width="10.28515625" style="1358"/>
    <col min="15552" max="15552" width="2.85546875" style="1358" customWidth="1"/>
    <col min="15553" max="15606" width="10.28515625" style="1358"/>
    <col min="15607" max="15607" width="33.85546875" style="1358" customWidth="1"/>
    <col min="15608" max="15608" width="14" style="1358" customWidth="1"/>
    <col min="15609" max="15610" width="13.28515625" style="1358" customWidth="1"/>
    <col min="15611" max="15611" width="13.42578125" style="1358" customWidth="1"/>
    <col min="15612" max="15612" width="17.140625" style="1358" customWidth="1"/>
    <col min="15613" max="15613" width="13.85546875" style="1358" customWidth="1"/>
    <col min="15614" max="15807" width="10.28515625" style="1358"/>
    <col min="15808" max="15808" width="2.85546875" style="1358" customWidth="1"/>
    <col min="15809" max="15862" width="10.28515625" style="1358"/>
    <col min="15863" max="15863" width="33.85546875" style="1358" customWidth="1"/>
    <col min="15864" max="15864" width="14" style="1358" customWidth="1"/>
    <col min="15865" max="15866" width="13.28515625" style="1358" customWidth="1"/>
    <col min="15867" max="15867" width="13.42578125" style="1358" customWidth="1"/>
    <col min="15868" max="15868" width="17.140625" style="1358" customWidth="1"/>
    <col min="15869" max="15869" width="13.85546875" style="1358" customWidth="1"/>
    <col min="15870" max="16063" width="10.28515625" style="1358"/>
    <col min="16064" max="16064" width="2.85546875" style="1358" customWidth="1"/>
    <col min="16065" max="16118" width="10.28515625" style="1358"/>
    <col min="16119" max="16119" width="33.85546875" style="1358" customWidth="1"/>
    <col min="16120" max="16120" width="14" style="1358" customWidth="1"/>
    <col min="16121" max="16122" width="13.28515625" style="1358" customWidth="1"/>
    <col min="16123" max="16123" width="13.42578125" style="1358" customWidth="1"/>
    <col min="16124" max="16124" width="17.140625" style="1358" customWidth="1"/>
    <col min="16125" max="16125" width="13.85546875" style="1358" customWidth="1"/>
    <col min="16126" max="16319" width="10.28515625" style="1358"/>
    <col min="16320" max="16320" width="2.85546875" style="1358" customWidth="1"/>
    <col min="16321" max="16384" width="10.28515625" style="1358"/>
  </cols>
  <sheetData>
    <row r="2" spans="2:23" ht="18" x14ac:dyDescent="0.25">
      <c r="B2" s="2266" t="s">
        <v>1328</v>
      </c>
      <c r="C2" s="2266"/>
      <c r="D2" s="2266"/>
      <c r="E2" s="2266"/>
      <c r="F2" s="2266"/>
      <c r="G2" s="2266"/>
      <c r="H2" s="2266"/>
      <c r="I2" s="1767" t="s">
        <v>751</v>
      </c>
    </row>
    <row r="3" spans="2:23" ht="15.75" x14ac:dyDescent="0.25">
      <c r="B3" s="2274" t="s">
        <v>1329</v>
      </c>
      <c r="C3" s="2274"/>
      <c r="D3" s="2274"/>
      <c r="E3" s="2274"/>
      <c r="F3" s="2274"/>
      <c r="G3" s="2274"/>
      <c r="H3" s="2274"/>
      <c r="J3" s="1359"/>
      <c r="K3" s="1359"/>
      <c r="L3" s="1359"/>
      <c r="M3" s="1359"/>
      <c r="N3" s="1359"/>
      <c r="O3" s="1359"/>
      <c r="P3" s="1359"/>
      <c r="Q3" s="1359"/>
      <c r="R3" s="1359"/>
      <c r="S3" s="1359"/>
      <c r="T3" s="1359"/>
      <c r="U3" s="1359"/>
    </row>
    <row r="4" spans="2:23" ht="16.5" thickBot="1" x14ac:dyDescent="0.3">
      <c r="B4" s="2269">
        <v>2021</v>
      </c>
      <c r="C4" s="2269"/>
      <c r="D4" s="2269"/>
      <c r="E4" s="2269"/>
      <c r="F4" s="2269"/>
      <c r="G4" s="2269"/>
      <c r="H4" s="2269"/>
      <c r="J4" s="1359"/>
      <c r="K4" s="1359"/>
      <c r="L4" s="1359"/>
      <c r="M4" s="1359"/>
      <c r="N4" s="1359"/>
      <c r="O4" s="1359"/>
      <c r="P4" s="1359"/>
      <c r="Q4" s="1359"/>
      <c r="R4" s="1359"/>
      <c r="S4" s="1359"/>
      <c r="T4" s="1359"/>
      <c r="U4" s="1359"/>
      <c r="W4" s="1358" t="s">
        <v>1330</v>
      </c>
    </row>
    <row r="5" spans="2:23" ht="15.75" x14ac:dyDescent="0.25">
      <c r="B5" s="1360"/>
      <c r="C5" s="1360"/>
      <c r="D5" s="1360"/>
      <c r="E5" s="1360"/>
      <c r="F5" s="1360"/>
      <c r="G5" s="1360"/>
      <c r="H5" s="1360"/>
      <c r="J5" s="1361"/>
      <c r="K5" s="1361"/>
      <c r="L5" s="1361"/>
      <c r="M5" s="1361"/>
      <c r="N5" s="1361"/>
      <c r="O5" s="1361"/>
      <c r="P5" s="1361"/>
      <c r="Q5" s="1361"/>
      <c r="R5" s="1361"/>
      <c r="S5" s="1361"/>
      <c r="T5" s="1359"/>
      <c r="U5" s="1359"/>
      <c r="W5" s="1358">
        <v>50</v>
      </c>
    </row>
    <row r="6" spans="2:23" s="1362" customFormat="1" ht="60" x14ac:dyDescent="0.25">
      <c r="B6" s="1309" t="s">
        <v>1171</v>
      </c>
      <c r="C6" s="1348" t="s">
        <v>1319</v>
      </c>
      <c r="D6" s="1348" t="s">
        <v>1272</v>
      </c>
      <c r="E6" s="1348" t="s">
        <v>1320</v>
      </c>
      <c r="F6" s="1348" t="s">
        <v>1273</v>
      </c>
      <c r="G6" s="1348" t="s">
        <v>1321</v>
      </c>
      <c r="H6" s="1309" t="s">
        <v>8</v>
      </c>
      <c r="J6" s="1363"/>
      <c r="K6" s="1363"/>
      <c r="L6" s="1363"/>
      <c r="M6" s="1363"/>
      <c r="N6" s="1363"/>
      <c r="O6" s="1363"/>
      <c r="P6" s="1363"/>
      <c r="Q6" s="1363"/>
      <c r="R6" s="1363"/>
      <c r="S6" s="1363"/>
      <c r="T6" s="1364"/>
      <c r="U6" s="1364"/>
      <c r="W6" s="1362">
        <v>50</v>
      </c>
    </row>
    <row r="7" spans="2:23" s="1362" customFormat="1" ht="17.25" x14ac:dyDescent="0.25">
      <c r="B7" s="1342" t="s">
        <v>1274</v>
      </c>
      <c r="C7" s="1365">
        <v>805556</v>
      </c>
      <c r="D7" s="1365">
        <v>1521757</v>
      </c>
      <c r="E7" s="1365">
        <v>1571240</v>
      </c>
      <c r="F7" s="1365">
        <v>229308</v>
      </c>
      <c r="G7" s="1365">
        <v>1334</v>
      </c>
      <c r="H7" s="1366">
        <v>4129195</v>
      </c>
      <c r="J7" s="1363"/>
      <c r="K7" s="1363"/>
      <c r="L7" s="1363"/>
      <c r="M7" s="1363"/>
      <c r="N7" s="1363"/>
      <c r="O7" s="1363"/>
      <c r="P7" s="1363"/>
      <c r="Q7" s="1363"/>
      <c r="R7" s="1363"/>
      <c r="S7" s="1363"/>
      <c r="T7" s="1364"/>
      <c r="U7" s="1364"/>
    </row>
    <row r="8" spans="2:23" ht="15.75" x14ac:dyDescent="0.25">
      <c r="B8" s="1367" t="s">
        <v>1331</v>
      </c>
      <c r="C8" s="1368">
        <v>6916</v>
      </c>
      <c r="D8" s="1368">
        <v>12260</v>
      </c>
      <c r="E8" s="1368">
        <v>14117</v>
      </c>
      <c r="F8" s="1368">
        <v>4222</v>
      </c>
      <c r="G8" s="1368"/>
      <c r="H8" s="1369">
        <v>37515</v>
      </c>
      <c r="J8" s="1361"/>
      <c r="K8" s="1361"/>
      <c r="L8" s="1361"/>
      <c r="M8" s="1361"/>
      <c r="N8" s="1361"/>
      <c r="O8" s="1361"/>
      <c r="P8" s="1361"/>
      <c r="Q8" s="1361"/>
      <c r="R8" s="1361"/>
      <c r="S8" s="1361"/>
      <c r="T8" s="1359"/>
      <c r="U8" s="1359"/>
    </row>
    <row r="9" spans="2:23" ht="15.75" x14ac:dyDescent="0.25">
      <c r="B9" s="1328" t="s">
        <v>1277</v>
      </c>
      <c r="C9" s="1368">
        <v>193764</v>
      </c>
      <c r="D9" s="1368">
        <v>354702</v>
      </c>
      <c r="E9" s="1368">
        <v>368997</v>
      </c>
      <c r="F9" s="1368">
        <v>84612</v>
      </c>
      <c r="G9" s="1368"/>
      <c r="H9" s="1369">
        <v>1002075</v>
      </c>
      <c r="J9" s="1361"/>
      <c r="K9" s="1361"/>
      <c r="L9" s="1361"/>
      <c r="M9" s="1361"/>
      <c r="N9" s="1361"/>
      <c r="O9" s="1361"/>
      <c r="P9" s="1361"/>
      <c r="Q9" s="1361"/>
      <c r="R9" s="1361"/>
      <c r="S9" s="1361"/>
      <c r="T9" s="1359"/>
      <c r="U9" s="1359"/>
    </row>
    <row r="10" spans="2:23" ht="15.75" x14ac:dyDescent="0.25">
      <c r="B10" s="1328" t="s">
        <v>1281</v>
      </c>
      <c r="C10" s="1368">
        <v>668</v>
      </c>
      <c r="D10" s="1368">
        <v>1315</v>
      </c>
      <c r="E10" s="1368">
        <v>1551</v>
      </c>
      <c r="F10" s="1368">
        <v>232</v>
      </c>
      <c r="G10" s="1368"/>
      <c r="H10" s="1369">
        <v>3766</v>
      </c>
      <c r="J10" s="1361"/>
      <c r="K10" s="1361"/>
      <c r="L10" s="1361"/>
      <c r="M10" s="1361"/>
      <c r="N10" s="1361"/>
      <c r="O10" s="1361"/>
      <c r="P10" s="1361"/>
      <c r="Q10" s="1361"/>
      <c r="R10" s="1361"/>
      <c r="S10" s="1361"/>
      <c r="T10" s="1359"/>
      <c r="U10" s="1359"/>
    </row>
    <row r="11" spans="2:23" ht="15.75" x14ac:dyDescent="0.25">
      <c r="B11" s="1328" t="s">
        <v>1278</v>
      </c>
      <c r="C11" s="1368">
        <v>281089</v>
      </c>
      <c r="D11" s="1368">
        <v>516923</v>
      </c>
      <c r="E11" s="1368">
        <v>557917</v>
      </c>
      <c r="F11" s="1368">
        <v>135096</v>
      </c>
      <c r="G11" s="1368"/>
      <c r="H11" s="1369">
        <v>1491025</v>
      </c>
      <c r="J11" s="1361"/>
      <c r="K11" s="1361"/>
      <c r="L11" s="1361"/>
      <c r="M11" s="1361"/>
      <c r="N11" s="1361"/>
      <c r="O11" s="1361"/>
      <c r="P11" s="1361"/>
      <c r="Q11" s="1361"/>
      <c r="R11" s="1361"/>
      <c r="S11" s="1361"/>
      <c r="T11" s="1359"/>
      <c r="U11" s="1359"/>
    </row>
    <row r="12" spans="2:23" ht="15.75" x14ac:dyDescent="0.25">
      <c r="B12" s="1328" t="s">
        <v>1282</v>
      </c>
      <c r="C12" s="1368">
        <v>174657</v>
      </c>
      <c r="D12" s="1368">
        <v>381682</v>
      </c>
      <c r="E12" s="1368">
        <v>409992</v>
      </c>
      <c r="F12" s="1368">
        <v>91833</v>
      </c>
      <c r="G12" s="1368"/>
      <c r="H12" s="1369">
        <v>1058164</v>
      </c>
      <c r="J12" s="1361"/>
      <c r="K12" s="1361"/>
      <c r="L12" s="1361"/>
      <c r="M12" s="1361"/>
      <c r="N12" s="1361"/>
      <c r="O12" s="1361"/>
      <c r="P12" s="1361"/>
      <c r="Q12" s="1361"/>
      <c r="R12" s="1361"/>
      <c r="S12" s="1361"/>
      <c r="T12" s="1359"/>
    </row>
    <row r="13" spans="2:23" ht="15.75" x14ac:dyDescent="0.25">
      <c r="B13" s="1328" t="s">
        <v>1279</v>
      </c>
      <c r="C13" s="1368">
        <v>230357</v>
      </c>
      <c r="D13" s="1368">
        <v>432670</v>
      </c>
      <c r="E13" s="1368">
        <v>471257</v>
      </c>
      <c r="F13" s="1368">
        <v>124592</v>
      </c>
      <c r="G13" s="1368"/>
      <c r="H13" s="1369">
        <v>1258876</v>
      </c>
      <c r="J13" s="1361"/>
      <c r="K13" s="1361"/>
      <c r="L13" s="1361"/>
      <c r="M13" s="1361"/>
      <c r="N13" s="1361"/>
      <c r="O13" s="1361"/>
      <c r="P13" s="1361"/>
      <c r="Q13" s="1361"/>
      <c r="R13" s="1361"/>
      <c r="S13" s="1361"/>
      <c r="T13" s="1359"/>
    </row>
    <row r="14" spans="2:23" ht="15.75" x14ac:dyDescent="0.25">
      <c r="B14" s="1328" t="s">
        <v>1280</v>
      </c>
      <c r="C14" s="1368">
        <v>42</v>
      </c>
      <c r="D14" s="1368">
        <v>62</v>
      </c>
      <c r="E14" s="1368">
        <v>19</v>
      </c>
      <c r="F14" s="1368">
        <v>0</v>
      </c>
      <c r="G14" s="1368"/>
      <c r="H14" s="1369">
        <v>123</v>
      </c>
      <c r="J14" s="1361"/>
      <c r="K14" s="1361"/>
      <c r="L14" s="1361"/>
      <c r="M14" s="1361"/>
      <c r="N14" s="1361"/>
      <c r="O14" s="1361"/>
      <c r="P14" s="1361"/>
      <c r="Q14" s="1361"/>
      <c r="R14" s="1361"/>
      <c r="S14" s="1361"/>
      <c r="T14" s="1359"/>
    </row>
    <row r="15" spans="2:23" ht="16.5" x14ac:dyDescent="0.25">
      <c r="B15" s="1328" t="s">
        <v>1332</v>
      </c>
      <c r="C15" s="1368">
        <v>47072</v>
      </c>
      <c r="D15" s="1368">
        <v>88245</v>
      </c>
      <c r="E15" s="1368">
        <v>103127</v>
      </c>
      <c r="F15" s="1368">
        <v>35547</v>
      </c>
      <c r="G15" s="1368"/>
      <c r="H15" s="1369">
        <v>273991</v>
      </c>
      <c r="J15" s="1361"/>
      <c r="K15" s="1361"/>
      <c r="L15" s="1361"/>
      <c r="M15" s="1361"/>
      <c r="N15" s="1361"/>
      <c r="O15" s="1361"/>
      <c r="P15" s="1361"/>
      <c r="Q15" s="1361"/>
      <c r="R15" s="1361"/>
      <c r="S15" s="1361"/>
      <c r="T15" s="1359"/>
    </row>
    <row r="16" spans="2:23" ht="16.5" x14ac:dyDescent="0.25">
      <c r="B16" s="1328" t="s">
        <v>1324</v>
      </c>
      <c r="C16" s="1368">
        <v>394</v>
      </c>
      <c r="D16" s="1368">
        <v>658</v>
      </c>
      <c r="E16" s="1368">
        <v>498</v>
      </c>
      <c r="F16" s="1368">
        <v>277</v>
      </c>
      <c r="G16" s="1368"/>
      <c r="H16" s="1369">
        <v>1827</v>
      </c>
      <c r="J16" s="1370"/>
      <c r="K16" s="1370"/>
      <c r="L16" s="1370"/>
      <c r="M16" s="1370"/>
      <c r="N16" s="1370"/>
      <c r="O16" s="1370"/>
      <c r="P16" s="1370"/>
      <c r="Q16" s="1370"/>
      <c r="R16" s="1370"/>
      <c r="S16" s="1370"/>
    </row>
    <row r="17" spans="2:19" ht="15.75" x14ac:dyDescent="0.25">
      <c r="B17" s="1328" t="s">
        <v>1284</v>
      </c>
      <c r="C17" s="1368">
        <v>48697</v>
      </c>
      <c r="D17" s="1368">
        <v>89713</v>
      </c>
      <c r="E17" s="1368">
        <v>91164</v>
      </c>
      <c r="F17" s="1368">
        <v>16219</v>
      </c>
      <c r="G17" s="1368"/>
      <c r="H17" s="1369">
        <v>245793</v>
      </c>
      <c r="J17" s="1370"/>
      <c r="K17" s="1370"/>
      <c r="L17" s="1370"/>
      <c r="M17" s="1370"/>
      <c r="N17" s="1370"/>
      <c r="O17" s="1370"/>
      <c r="P17" s="1370"/>
      <c r="Q17" s="1370"/>
      <c r="R17" s="1370"/>
      <c r="S17" s="1370"/>
    </row>
    <row r="18" spans="2:19" x14ac:dyDescent="0.25">
      <c r="B18" s="1342" t="s">
        <v>1285</v>
      </c>
      <c r="C18" s="1365">
        <v>983656</v>
      </c>
      <c r="D18" s="1365">
        <v>1878230</v>
      </c>
      <c r="E18" s="1365">
        <v>2018639</v>
      </c>
      <c r="F18" s="1365">
        <v>492630</v>
      </c>
      <c r="G18" s="1365">
        <v>0</v>
      </c>
      <c r="H18" s="1365">
        <v>5373155</v>
      </c>
      <c r="J18" s="1370"/>
      <c r="K18" s="1370"/>
      <c r="L18" s="1370"/>
      <c r="M18" s="1370"/>
      <c r="N18" s="1370"/>
      <c r="O18" s="1370"/>
      <c r="P18" s="1370"/>
      <c r="Q18" s="1370"/>
      <c r="R18" s="1370"/>
      <c r="S18" s="1370"/>
    </row>
    <row r="19" spans="2:19" ht="15.75" x14ac:dyDescent="0.25">
      <c r="B19" s="1328" t="s">
        <v>1286</v>
      </c>
      <c r="C19" s="1368">
        <v>938152</v>
      </c>
      <c r="D19" s="1368">
        <v>1740199</v>
      </c>
      <c r="E19" s="1368">
        <v>1974463</v>
      </c>
      <c r="F19" s="1368">
        <v>300148</v>
      </c>
      <c r="G19" s="1368"/>
      <c r="H19" s="1369">
        <v>4952962</v>
      </c>
      <c r="J19" s="1370"/>
      <c r="K19" s="1370"/>
      <c r="L19" s="1370"/>
      <c r="M19" s="1370"/>
      <c r="N19" s="1370"/>
      <c r="O19" s="1370"/>
      <c r="P19" s="1370"/>
      <c r="Q19" s="1370"/>
      <c r="R19" s="1370"/>
      <c r="S19" s="1370"/>
    </row>
    <row r="20" spans="2:19" ht="15.75" x14ac:dyDescent="0.25">
      <c r="B20" s="1328" t="s">
        <v>1287</v>
      </c>
      <c r="C20" s="1368">
        <v>265853</v>
      </c>
      <c r="D20" s="1368">
        <v>513883</v>
      </c>
      <c r="E20" s="1368">
        <v>580035</v>
      </c>
      <c r="F20" s="1368">
        <v>83516</v>
      </c>
      <c r="G20" s="1368"/>
      <c r="H20" s="1369">
        <v>1443287</v>
      </c>
      <c r="J20" s="1370"/>
      <c r="K20" s="1370"/>
      <c r="L20" s="1370"/>
      <c r="M20" s="1370"/>
      <c r="N20" s="1370"/>
      <c r="O20" s="1370"/>
      <c r="P20" s="1370"/>
      <c r="Q20" s="1370"/>
      <c r="R20" s="1370"/>
      <c r="S20" s="1370"/>
    </row>
    <row r="21" spans="2:19" ht="15.75" x14ac:dyDescent="0.25">
      <c r="B21" s="1328" t="s">
        <v>1288</v>
      </c>
      <c r="C21" s="1368">
        <v>130942</v>
      </c>
      <c r="D21" s="1368">
        <v>240994</v>
      </c>
      <c r="E21" s="1368">
        <v>266405</v>
      </c>
      <c r="F21" s="1368">
        <v>43708</v>
      </c>
      <c r="G21" s="1368"/>
      <c r="H21" s="1369">
        <v>682049</v>
      </c>
      <c r="J21" s="1370"/>
      <c r="K21" s="1370"/>
      <c r="L21" s="1370"/>
      <c r="M21" s="1370"/>
      <c r="N21" s="1370"/>
      <c r="O21" s="1370"/>
      <c r="P21" s="1370"/>
      <c r="Q21" s="1370"/>
      <c r="R21" s="1370"/>
      <c r="S21" s="1370"/>
    </row>
    <row r="22" spans="2:19" ht="15.75" x14ac:dyDescent="0.25">
      <c r="B22" s="1328" t="s">
        <v>1333</v>
      </c>
      <c r="C22" s="1368">
        <v>84140</v>
      </c>
      <c r="D22" s="1368">
        <v>161362</v>
      </c>
      <c r="E22" s="1368">
        <v>178653</v>
      </c>
      <c r="F22" s="1368">
        <v>24911</v>
      </c>
      <c r="G22" s="1368"/>
      <c r="H22" s="1369">
        <v>449066</v>
      </c>
    </row>
    <row r="23" spans="2:19" x14ac:dyDescent="0.25">
      <c r="B23" s="1342" t="s">
        <v>1290</v>
      </c>
      <c r="C23" s="1365">
        <v>1419087</v>
      </c>
      <c r="D23" s="1365">
        <v>2656438</v>
      </c>
      <c r="E23" s="1365">
        <v>2999556</v>
      </c>
      <c r="F23" s="1365">
        <v>452283</v>
      </c>
      <c r="G23" s="1365">
        <v>0</v>
      </c>
      <c r="H23" s="1365">
        <v>7527364</v>
      </c>
    </row>
    <row r="24" spans="2:19" ht="15.75" x14ac:dyDescent="0.25">
      <c r="B24" s="1344" t="s">
        <v>8</v>
      </c>
      <c r="C24" s="1369">
        <v>3208299</v>
      </c>
      <c r="D24" s="1369">
        <v>6056425</v>
      </c>
      <c r="E24" s="1369">
        <v>6589435</v>
      </c>
      <c r="F24" s="1369">
        <v>1174221</v>
      </c>
      <c r="G24" s="1369">
        <v>1334</v>
      </c>
      <c r="H24" s="1369">
        <v>17029714</v>
      </c>
    </row>
    <row r="25" spans="2:19" ht="11.25" customHeight="1" x14ac:dyDescent="0.2">
      <c r="B25" s="2265" t="s">
        <v>1292</v>
      </c>
      <c r="C25" s="2265"/>
      <c r="D25" s="2265"/>
      <c r="E25" s="2265"/>
      <c r="F25" s="2265"/>
      <c r="G25" s="2265"/>
      <c r="H25" s="1371"/>
    </row>
    <row r="26" spans="2:19" ht="15" customHeight="1" x14ac:dyDescent="0.2">
      <c r="B26" s="2265" t="s">
        <v>1326</v>
      </c>
      <c r="C26" s="2265"/>
      <c r="D26" s="2265"/>
      <c r="E26" s="2265"/>
      <c r="F26" s="2265"/>
      <c r="G26" s="2265"/>
      <c r="H26" s="1371"/>
    </row>
    <row r="27" spans="2:19" x14ac:dyDescent="0.2">
      <c r="B27" s="1043" t="s">
        <v>1327</v>
      </c>
      <c r="C27" s="1372"/>
      <c r="D27" s="1372"/>
      <c r="E27" s="1372"/>
      <c r="F27" s="1372"/>
    </row>
  </sheetData>
  <mergeCells count="5">
    <mergeCell ref="B2:H2"/>
    <mergeCell ref="B3:H3"/>
    <mergeCell ref="B4:H4"/>
    <mergeCell ref="B25:G25"/>
    <mergeCell ref="B26:G26"/>
  </mergeCells>
  <hyperlinks>
    <hyperlink ref="I2" location="'Capítulo III'!A1" display="Volver" xr:uid="{75EC1615-902C-4DE9-86FF-CA778A50DFF9}"/>
  </hyperlink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81289-2709-4254-8ABE-9B536DBC581C}">
  <sheetPr>
    <tabColor theme="0" tint="-0.499984740745262"/>
  </sheetPr>
  <dimension ref="B2:J32"/>
  <sheetViews>
    <sheetView showGridLines="0" zoomScale="90" zoomScaleNormal="90" workbookViewId="0"/>
  </sheetViews>
  <sheetFormatPr baseColWidth="10" defaultColWidth="10.28515625" defaultRowHeight="15" x14ac:dyDescent="0.2"/>
  <cols>
    <col min="1" max="1" width="17.140625" style="1373" customWidth="1"/>
    <col min="2" max="2" width="49.5703125" style="1373" customWidth="1"/>
    <col min="3" max="4" width="15.42578125" style="1373" customWidth="1"/>
    <col min="5" max="5" width="16.85546875" style="1373" customWidth="1"/>
    <col min="6" max="6" width="20.7109375" style="1373" customWidth="1"/>
    <col min="7" max="7" width="19.140625" style="1373" customWidth="1"/>
    <col min="8" max="8" width="17.7109375" style="1373" customWidth="1"/>
    <col min="9" max="9" width="10.28515625" style="1373" customWidth="1"/>
    <col min="10" max="10" width="27.85546875" style="1373" customWidth="1"/>
    <col min="11" max="11" width="12.7109375" style="1373" bestFit="1" customWidth="1"/>
    <col min="12" max="12" width="10.42578125" style="1373" bestFit="1" customWidth="1"/>
    <col min="13" max="14" width="14" style="1373" bestFit="1" customWidth="1"/>
    <col min="15" max="15" width="12.7109375" style="1373" bestFit="1" customWidth="1"/>
    <col min="16" max="16" width="14" style="1373" bestFit="1" customWidth="1"/>
    <col min="17" max="199" width="10.28515625" style="1373"/>
    <col min="200" max="200" width="2.85546875" style="1373" customWidth="1"/>
    <col min="201" max="250" width="10.28515625" style="1373"/>
    <col min="251" max="251" width="38.7109375" style="1373" customWidth="1"/>
    <col min="252" max="252" width="15.85546875" style="1373" customWidth="1"/>
    <col min="253" max="253" width="13.28515625" style="1373" customWidth="1"/>
    <col min="254" max="254" width="14" style="1373" customWidth="1"/>
    <col min="255" max="255" width="17.85546875" style="1373" customWidth="1"/>
    <col min="256" max="256" width="19.85546875" style="1373" customWidth="1"/>
    <col min="257" max="259" width="17.85546875" style="1373" customWidth="1"/>
    <col min="260" max="260" width="8.5703125" style="1373" customWidth="1"/>
    <col min="261" max="261" width="13.85546875" style="1373" customWidth="1"/>
    <col min="262" max="455" width="10.28515625" style="1373"/>
    <col min="456" max="456" width="2.85546875" style="1373" customWidth="1"/>
    <col min="457" max="506" width="10.28515625" style="1373"/>
    <col min="507" max="507" width="38.7109375" style="1373" customWidth="1"/>
    <col min="508" max="508" width="15.85546875" style="1373" customWidth="1"/>
    <col min="509" max="509" width="13.28515625" style="1373" customWidth="1"/>
    <col min="510" max="510" width="14" style="1373" customWidth="1"/>
    <col min="511" max="511" width="17.85546875" style="1373" customWidth="1"/>
    <col min="512" max="512" width="19.85546875" style="1373" customWidth="1"/>
    <col min="513" max="515" width="17.85546875" style="1373" customWidth="1"/>
    <col min="516" max="516" width="8.5703125" style="1373" customWidth="1"/>
    <col min="517" max="517" width="13.85546875" style="1373" customWidth="1"/>
    <col min="518" max="711" width="10.28515625" style="1373"/>
    <col min="712" max="712" width="2.85546875" style="1373" customWidth="1"/>
    <col min="713" max="762" width="10.28515625" style="1373"/>
    <col min="763" max="763" width="38.7109375" style="1373" customWidth="1"/>
    <col min="764" max="764" width="15.85546875" style="1373" customWidth="1"/>
    <col min="765" max="765" width="13.28515625" style="1373" customWidth="1"/>
    <col min="766" max="766" width="14" style="1373" customWidth="1"/>
    <col min="767" max="767" width="17.85546875" style="1373" customWidth="1"/>
    <col min="768" max="768" width="19.85546875" style="1373" customWidth="1"/>
    <col min="769" max="771" width="17.85546875" style="1373" customWidth="1"/>
    <col min="772" max="772" width="8.5703125" style="1373" customWidth="1"/>
    <col min="773" max="773" width="13.85546875" style="1373" customWidth="1"/>
    <col min="774" max="967" width="10.28515625" style="1373"/>
    <col min="968" max="968" width="2.85546875" style="1373" customWidth="1"/>
    <col min="969" max="1018" width="10.28515625" style="1373"/>
    <col min="1019" max="1019" width="38.7109375" style="1373" customWidth="1"/>
    <col min="1020" max="1020" width="15.85546875" style="1373" customWidth="1"/>
    <col min="1021" max="1021" width="13.28515625" style="1373" customWidth="1"/>
    <col min="1022" max="1022" width="14" style="1373" customWidth="1"/>
    <col min="1023" max="1023" width="17.85546875" style="1373" customWidth="1"/>
    <col min="1024" max="1024" width="19.85546875" style="1373" customWidth="1"/>
    <col min="1025" max="1027" width="17.85546875" style="1373" customWidth="1"/>
    <col min="1028" max="1028" width="8.5703125" style="1373" customWidth="1"/>
    <col min="1029" max="1029" width="13.85546875" style="1373" customWidth="1"/>
    <col min="1030" max="1223" width="10.28515625" style="1373"/>
    <col min="1224" max="1224" width="2.85546875" style="1373" customWidth="1"/>
    <col min="1225" max="1274" width="10.28515625" style="1373"/>
    <col min="1275" max="1275" width="38.7109375" style="1373" customWidth="1"/>
    <col min="1276" max="1276" width="15.85546875" style="1373" customWidth="1"/>
    <col min="1277" max="1277" width="13.28515625" style="1373" customWidth="1"/>
    <col min="1278" max="1278" width="14" style="1373" customWidth="1"/>
    <col min="1279" max="1279" width="17.85546875" style="1373" customWidth="1"/>
    <col min="1280" max="1280" width="19.85546875" style="1373" customWidth="1"/>
    <col min="1281" max="1283" width="17.85546875" style="1373" customWidth="1"/>
    <col min="1284" max="1284" width="8.5703125" style="1373" customWidth="1"/>
    <col min="1285" max="1285" width="13.85546875" style="1373" customWidth="1"/>
    <col min="1286" max="1479" width="10.28515625" style="1373"/>
    <col min="1480" max="1480" width="2.85546875" style="1373" customWidth="1"/>
    <col min="1481" max="1530" width="10.28515625" style="1373"/>
    <col min="1531" max="1531" width="38.7109375" style="1373" customWidth="1"/>
    <col min="1532" max="1532" width="15.85546875" style="1373" customWidth="1"/>
    <col min="1533" max="1533" width="13.28515625" style="1373" customWidth="1"/>
    <col min="1534" max="1534" width="14" style="1373" customWidth="1"/>
    <col min="1535" max="1535" width="17.85546875" style="1373" customWidth="1"/>
    <col min="1536" max="1536" width="19.85546875" style="1373" customWidth="1"/>
    <col min="1537" max="1539" width="17.85546875" style="1373" customWidth="1"/>
    <col min="1540" max="1540" width="8.5703125" style="1373" customWidth="1"/>
    <col min="1541" max="1541" width="13.85546875" style="1373" customWidth="1"/>
    <col min="1542" max="1735" width="10.28515625" style="1373"/>
    <col min="1736" max="1736" width="2.85546875" style="1373" customWidth="1"/>
    <col min="1737" max="1786" width="10.28515625" style="1373"/>
    <col min="1787" max="1787" width="38.7109375" style="1373" customWidth="1"/>
    <col min="1788" max="1788" width="15.85546875" style="1373" customWidth="1"/>
    <col min="1789" max="1789" width="13.28515625" style="1373" customWidth="1"/>
    <col min="1790" max="1790" width="14" style="1373" customWidth="1"/>
    <col min="1791" max="1791" width="17.85546875" style="1373" customWidth="1"/>
    <col min="1792" max="1792" width="19.85546875" style="1373" customWidth="1"/>
    <col min="1793" max="1795" width="17.85546875" style="1373" customWidth="1"/>
    <col min="1796" max="1796" width="8.5703125" style="1373" customWidth="1"/>
    <col min="1797" max="1797" width="13.85546875" style="1373" customWidth="1"/>
    <col min="1798" max="1991" width="10.28515625" style="1373"/>
    <col min="1992" max="1992" width="2.85546875" style="1373" customWidth="1"/>
    <col min="1993" max="2042" width="10.28515625" style="1373"/>
    <col min="2043" max="2043" width="38.7109375" style="1373" customWidth="1"/>
    <col min="2044" max="2044" width="15.85546875" style="1373" customWidth="1"/>
    <col min="2045" max="2045" width="13.28515625" style="1373" customWidth="1"/>
    <col min="2046" max="2046" width="14" style="1373" customWidth="1"/>
    <col min="2047" max="2047" width="17.85546875" style="1373" customWidth="1"/>
    <col min="2048" max="2048" width="19.85546875" style="1373" customWidth="1"/>
    <col min="2049" max="2051" width="17.85546875" style="1373" customWidth="1"/>
    <col min="2052" max="2052" width="8.5703125" style="1373" customWidth="1"/>
    <col min="2053" max="2053" width="13.85546875" style="1373" customWidth="1"/>
    <col min="2054" max="2247" width="10.28515625" style="1373"/>
    <col min="2248" max="2248" width="2.85546875" style="1373" customWidth="1"/>
    <col min="2249" max="2298" width="10.28515625" style="1373"/>
    <col min="2299" max="2299" width="38.7109375" style="1373" customWidth="1"/>
    <col min="2300" max="2300" width="15.85546875" style="1373" customWidth="1"/>
    <col min="2301" max="2301" width="13.28515625" style="1373" customWidth="1"/>
    <col min="2302" max="2302" width="14" style="1373" customWidth="1"/>
    <col min="2303" max="2303" width="17.85546875" style="1373" customWidth="1"/>
    <col min="2304" max="2304" width="19.85546875" style="1373" customWidth="1"/>
    <col min="2305" max="2307" width="17.85546875" style="1373" customWidth="1"/>
    <col min="2308" max="2308" width="8.5703125" style="1373" customWidth="1"/>
    <col min="2309" max="2309" width="13.85546875" style="1373" customWidth="1"/>
    <col min="2310" max="2503" width="10.28515625" style="1373"/>
    <col min="2504" max="2504" width="2.85546875" style="1373" customWidth="1"/>
    <col min="2505" max="2554" width="10.28515625" style="1373"/>
    <col min="2555" max="2555" width="38.7109375" style="1373" customWidth="1"/>
    <col min="2556" max="2556" width="15.85546875" style="1373" customWidth="1"/>
    <col min="2557" max="2557" width="13.28515625" style="1373" customWidth="1"/>
    <col min="2558" max="2558" width="14" style="1373" customWidth="1"/>
    <col min="2559" max="2559" width="17.85546875" style="1373" customWidth="1"/>
    <col min="2560" max="2560" width="19.85546875" style="1373" customWidth="1"/>
    <col min="2561" max="2563" width="17.85546875" style="1373" customWidth="1"/>
    <col min="2564" max="2564" width="8.5703125" style="1373" customWidth="1"/>
    <col min="2565" max="2565" width="13.85546875" style="1373" customWidth="1"/>
    <col min="2566" max="2759" width="10.28515625" style="1373"/>
    <col min="2760" max="2760" width="2.85546875" style="1373" customWidth="1"/>
    <col min="2761" max="2810" width="10.28515625" style="1373"/>
    <col min="2811" max="2811" width="38.7109375" style="1373" customWidth="1"/>
    <col min="2812" max="2812" width="15.85546875" style="1373" customWidth="1"/>
    <col min="2813" max="2813" width="13.28515625" style="1373" customWidth="1"/>
    <col min="2814" max="2814" width="14" style="1373" customWidth="1"/>
    <col min="2815" max="2815" width="17.85546875" style="1373" customWidth="1"/>
    <col min="2816" max="2816" width="19.85546875" style="1373" customWidth="1"/>
    <col min="2817" max="2819" width="17.85546875" style="1373" customWidth="1"/>
    <col min="2820" max="2820" width="8.5703125" style="1373" customWidth="1"/>
    <col min="2821" max="2821" width="13.85546875" style="1373" customWidth="1"/>
    <col min="2822" max="3015" width="10.28515625" style="1373"/>
    <col min="3016" max="3016" width="2.85546875" style="1373" customWidth="1"/>
    <col min="3017" max="3066" width="10.28515625" style="1373"/>
    <col min="3067" max="3067" width="38.7109375" style="1373" customWidth="1"/>
    <col min="3068" max="3068" width="15.85546875" style="1373" customWidth="1"/>
    <col min="3069" max="3069" width="13.28515625" style="1373" customWidth="1"/>
    <col min="3070" max="3070" width="14" style="1373" customWidth="1"/>
    <col min="3071" max="3071" width="17.85546875" style="1373" customWidth="1"/>
    <col min="3072" max="3072" width="19.85546875" style="1373" customWidth="1"/>
    <col min="3073" max="3075" width="17.85546875" style="1373" customWidth="1"/>
    <col min="3076" max="3076" width="8.5703125" style="1373" customWidth="1"/>
    <col min="3077" max="3077" width="13.85546875" style="1373" customWidth="1"/>
    <col min="3078" max="3271" width="10.28515625" style="1373"/>
    <col min="3272" max="3272" width="2.85546875" style="1373" customWidth="1"/>
    <col min="3273" max="3322" width="10.28515625" style="1373"/>
    <col min="3323" max="3323" width="38.7109375" style="1373" customWidth="1"/>
    <col min="3324" max="3324" width="15.85546875" style="1373" customWidth="1"/>
    <col min="3325" max="3325" width="13.28515625" style="1373" customWidth="1"/>
    <col min="3326" max="3326" width="14" style="1373" customWidth="1"/>
    <col min="3327" max="3327" width="17.85546875" style="1373" customWidth="1"/>
    <col min="3328" max="3328" width="19.85546875" style="1373" customWidth="1"/>
    <col min="3329" max="3331" width="17.85546875" style="1373" customWidth="1"/>
    <col min="3332" max="3332" width="8.5703125" style="1373" customWidth="1"/>
    <col min="3333" max="3333" width="13.85546875" style="1373" customWidth="1"/>
    <col min="3334" max="3527" width="10.28515625" style="1373"/>
    <col min="3528" max="3528" width="2.85546875" style="1373" customWidth="1"/>
    <col min="3529" max="3578" width="10.28515625" style="1373"/>
    <col min="3579" max="3579" width="38.7109375" style="1373" customWidth="1"/>
    <col min="3580" max="3580" width="15.85546875" style="1373" customWidth="1"/>
    <col min="3581" max="3581" width="13.28515625" style="1373" customWidth="1"/>
    <col min="3582" max="3582" width="14" style="1373" customWidth="1"/>
    <col min="3583" max="3583" width="17.85546875" style="1373" customWidth="1"/>
    <col min="3584" max="3584" width="19.85546875" style="1373" customWidth="1"/>
    <col min="3585" max="3587" width="17.85546875" style="1373" customWidth="1"/>
    <col min="3588" max="3588" width="8.5703125" style="1373" customWidth="1"/>
    <col min="3589" max="3589" width="13.85546875" style="1373" customWidth="1"/>
    <col min="3590" max="3783" width="10.28515625" style="1373"/>
    <col min="3784" max="3784" width="2.85546875" style="1373" customWidth="1"/>
    <col min="3785" max="3834" width="10.28515625" style="1373"/>
    <col min="3835" max="3835" width="38.7109375" style="1373" customWidth="1"/>
    <col min="3836" max="3836" width="15.85546875" style="1373" customWidth="1"/>
    <col min="3837" max="3837" width="13.28515625" style="1373" customWidth="1"/>
    <col min="3838" max="3838" width="14" style="1373" customWidth="1"/>
    <col min="3839" max="3839" width="17.85546875" style="1373" customWidth="1"/>
    <col min="3840" max="3840" width="19.85546875" style="1373" customWidth="1"/>
    <col min="3841" max="3843" width="17.85546875" style="1373" customWidth="1"/>
    <col min="3844" max="3844" width="8.5703125" style="1373" customWidth="1"/>
    <col min="3845" max="3845" width="13.85546875" style="1373" customWidth="1"/>
    <col min="3846" max="4039" width="10.28515625" style="1373"/>
    <col min="4040" max="4040" width="2.85546875" style="1373" customWidth="1"/>
    <col min="4041" max="4090" width="10.28515625" style="1373"/>
    <col min="4091" max="4091" width="38.7109375" style="1373" customWidth="1"/>
    <col min="4092" max="4092" width="15.85546875" style="1373" customWidth="1"/>
    <col min="4093" max="4093" width="13.28515625" style="1373" customWidth="1"/>
    <col min="4094" max="4094" width="14" style="1373" customWidth="1"/>
    <col min="4095" max="4095" width="17.85546875" style="1373" customWidth="1"/>
    <col min="4096" max="4096" width="19.85546875" style="1373" customWidth="1"/>
    <col min="4097" max="4099" width="17.85546875" style="1373" customWidth="1"/>
    <col min="4100" max="4100" width="8.5703125" style="1373" customWidth="1"/>
    <col min="4101" max="4101" width="13.85546875" style="1373" customWidth="1"/>
    <col min="4102" max="4295" width="10.28515625" style="1373"/>
    <col min="4296" max="4296" width="2.85546875" style="1373" customWidth="1"/>
    <col min="4297" max="4346" width="10.28515625" style="1373"/>
    <col min="4347" max="4347" width="38.7109375" style="1373" customWidth="1"/>
    <col min="4348" max="4348" width="15.85546875" style="1373" customWidth="1"/>
    <col min="4349" max="4349" width="13.28515625" style="1373" customWidth="1"/>
    <col min="4350" max="4350" width="14" style="1373" customWidth="1"/>
    <col min="4351" max="4351" width="17.85546875" style="1373" customWidth="1"/>
    <col min="4352" max="4352" width="19.85546875" style="1373" customWidth="1"/>
    <col min="4353" max="4355" width="17.85546875" style="1373" customWidth="1"/>
    <col min="4356" max="4356" width="8.5703125" style="1373" customWidth="1"/>
    <col min="4357" max="4357" width="13.85546875" style="1373" customWidth="1"/>
    <col min="4358" max="4551" width="10.28515625" style="1373"/>
    <col min="4552" max="4552" width="2.85546875" style="1373" customWidth="1"/>
    <col min="4553" max="4602" width="10.28515625" style="1373"/>
    <col min="4603" max="4603" width="38.7109375" style="1373" customWidth="1"/>
    <col min="4604" max="4604" width="15.85546875" style="1373" customWidth="1"/>
    <col min="4605" max="4605" width="13.28515625" style="1373" customWidth="1"/>
    <col min="4606" max="4606" width="14" style="1373" customWidth="1"/>
    <col min="4607" max="4607" width="17.85546875" style="1373" customWidth="1"/>
    <col min="4608" max="4608" width="19.85546875" style="1373" customWidth="1"/>
    <col min="4609" max="4611" width="17.85546875" style="1373" customWidth="1"/>
    <col min="4612" max="4612" width="8.5703125" style="1373" customWidth="1"/>
    <col min="4613" max="4613" width="13.85546875" style="1373" customWidth="1"/>
    <col min="4614" max="4807" width="10.28515625" style="1373"/>
    <col min="4808" max="4808" width="2.85546875" style="1373" customWidth="1"/>
    <col min="4809" max="4858" width="10.28515625" style="1373"/>
    <col min="4859" max="4859" width="38.7109375" style="1373" customWidth="1"/>
    <col min="4860" max="4860" width="15.85546875" style="1373" customWidth="1"/>
    <col min="4861" max="4861" width="13.28515625" style="1373" customWidth="1"/>
    <col min="4862" max="4862" width="14" style="1373" customWidth="1"/>
    <col min="4863" max="4863" width="17.85546875" style="1373" customWidth="1"/>
    <col min="4864" max="4864" width="19.85546875" style="1373" customWidth="1"/>
    <col min="4865" max="4867" width="17.85546875" style="1373" customWidth="1"/>
    <col min="4868" max="4868" width="8.5703125" style="1373" customWidth="1"/>
    <col min="4869" max="4869" width="13.85546875" style="1373" customWidth="1"/>
    <col min="4870" max="5063" width="10.28515625" style="1373"/>
    <col min="5064" max="5064" width="2.85546875" style="1373" customWidth="1"/>
    <col min="5065" max="5114" width="10.28515625" style="1373"/>
    <col min="5115" max="5115" width="38.7109375" style="1373" customWidth="1"/>
    <col min="5116" max="5116" width="15.85546875" style="1373" customWidth="1"/>
    <col min="5117" max="5117" width="13.28515625" style="1373" customWidth="1"/>
    <col min="5118" max="5118" width="14" style="1373" customWidth="1"/>
    <col min="5119" max="5119" width="17.85546875" style="1373" customWidth="1"/>
    <col min="5120" max="5120" width="19.85546875" style="1373" customWidth="1"/>
    <col min="5121" max="5123" width="17.85546875" style="1373" customWidth="1"/>
    <col min="5124" max="5124" width="8.5703125" style="1373" customWidth="1"/>
    <col min="5125" max="5125" width="13.85546875" style="1373" customWidth="1"/>
    <col min="5126" max="5319" width="10.28515625" style="1373"/>
    <col min="5320" max="5320" width="2.85546875" style="1373" customWidth="1"/>
    <col min="5321" max="5370" width="10.28515625" style="1373"/>
    <col min="5371" max="5371" width="38.7109375" style="1373" customWidth="1"/>
    <col min="5372" max="5372" width="15.85546875" style="1373" customWidth="1"/>
    <col min="5373" max="5373" width="13.28515625" style="1373" customWidth="1"/>
    <col min="5374" max="5374" width="14" style="1373" customWidth="1"/>
    <col min="5375" max="5375" width="17.85546875" style="1373" customWidth="1"/>
    <col min="5376" max="5376" width="19.85546875" style="1373" customWidth="1"/>
    <col min="5377" max="5379" width="17.85546875" style="1373" customWidth="1"/>
    <col min="5380" max="5380" width="8.5703125" style="1373" customWidth="1"/>
    <col min="5381" max="5381" width="13.85546875" style="1373" customWidth="1"/>
    <col min="5382" max="5575" width="10.28515625" style="1373"/>
    <col min="5576" max="5576" width="2.85546875" style="1373" customWidth="1"/>
    <col min="5577" max="5626" width="10.28515625" style="1373"/>
    <col min="5627" max="5627" width="38.7109375" style="1373" customWidth="1"/>
    <col min="5628" max="5628" width="15.85546875" style="1373" customWidth="1"/>
    <col min="5629" max="5629" width="13.28515625" style="1373" customWidth="1"/>
    <col min="5630" max="5630" width="14" style="1373" customWidth="1"/>
    <col min="5631" max="5631" width="17.85546875" style="1373" customWidth="1"/>
    <col min="5632" max="5632" width="19.85546875" style="1373" customWidth="1"/>
    <col min="5633" max="5635" width="17.85546875" style="1373" customWidth="1"/>
    <col min="5636" max="5636" width="8.5703125" style="1373" customWidth="1"/>
    <col min="5637" max="5637" width="13.85546875" style="1373" customWidth="1"/>
    <col min="5638" max="5831" width="10.28515625" style="1373"/>
    <col min="5832" max="5832" width="2.85546875" style="1373" customWidth="1"/>
    <col min="5833" max="5882" width="10.28515625" style="1373"/>
    <col min="5883" max="5883" width="38.7109375" style="1373" customWidth="1"/>
    <col min="5884" max="5884" width="15.85546875" style="1373" customWidth="1"/>
    <col min="5885" max="5885" width="13.28515625" style="1373" customWidth="1"/>
    <col min="5886" max="5886" width="14" style="1373" customWidth="1"/>
    <col min="5887" max="5887" width="17.85546875" style="1373" customWidth="1"/>
    <col min="5888" max="5888" width="19.85546875" style="1373" customWidth="1"/>
    <col min="5889" max="5891" width="17.85546875" style="1373" customWidth="1"/>
    <col min="5892" max="5892" width="8.5703125" style="1373" customWidth="1"/>
    <col min="5893" max="5893" width="13.85546875" style="1373" customWidth="1"/>
    <col min="5894" max="6087" width="10.28515625" style="1373"/>
    <col min="6088" max="6088" width="2.85546875" style="1373" customWidth="1"/>
    <col min="6089" max="6138" width="10.28515625" style="1373"/>
    <col min="6139" max="6139" width="38.7109375" style="1373" customWidth="1"/>
    <col min="6140" max="6140" width="15.85546875" style="1373" customWidth="1"/>
    <col min="6141" max="6141" width="13.28515625" style="1373" customWidth="1"/>
    <col min="6142" max="6142" width="14" style="1373" customWidth="1"/>
    <col min="6143" max="6143" width="17.85546875" style="1373" customWidth="1"/>
    <col min="6144" max="6144" width="19.85546875" style="1373" customWidth="1"/>
    <col min="6145" max="6147" width="17.85546875" style="1373" customWidth="1"/>
    <col min="6148" max="6148" width="8.5703125" style="1373" customWidth="1"/>
    <col min="6149" max="6149" width="13.85546875" style="1373" customWidth="1"/>
    <col min="6150" max="6343" width="10.28515625" style="1373"/>
    <col min="6344" max="6344" width="2.85546875" style="1373" customWidth="1"/>
    <col min="6345" max="6394" width="10.28515625" style="1373"/>
    <col min="6395" max="6395" width="38.7109375" style="1373" customWidth="1"/>
    <col min="6396" max="6396" width="15.85546875" style="1373" customWidth="1"/>
    <col min="6397" max="6397" width="13.28515625" style="1373" customWidth="1"/>
    <col min="6398" max="6398" width="14" style="1373" customWidth="1"/>
    <col min="6399" max="6399" width="17.85546875" style="1373" customWidth="1"/>
    <col min="6400" max="6400" width="19.85546875" style="1373" customWidth="1"/>
    <col min="6401" max="6403" width="17.85546875" style="1373" customWidth="1"/>
    <col min="6404" max="6404" width="8.5703125" style="1373" customWidth="1"/>
    <col min="6405" max="6405" width="13.85546875" style="1373" customWidth="1"/>
    <col min="6406" max="6599" width="10.28515625" style="1373"/>
    <col min="6600" max="6600" width="2.85546875" style="1373" customWidth="1"/>
    <col min="6601" max="6650" width="10.28515625" style="1373"/>
    <col min="6651" max="6651" width="38.7109375" style="1373" customWidth="1"/>
    <col min="6652" max="6652" width="15.85546875" style="1373" customWidth="1"/>
    <col min="6653" max="6653" width="13.28515625" style="1373" customWidth="1"/>
    <col min="6654" max="6654" width="14" style="1373" customWidth="1"/>
    <col min="6655" max="6655" width="17.85546875" style="1373" customWidth="1"/>
    <col min="6656" max="6656" width="19.85546875" style="1373" customWidth="1"/>
    <col min="6657" max="6659" width="17.85546875" style="1373" customWidth="1"/>
    <col min="6660" max="6660" width="8.5703125" style="1373" customWidth="1"/>
    <col min="6661" max="6661" width="13.85546875" style="1373" customWidth="1"/>
    <col min="6662" max="6855" width="10.28515625" style="1373"/>
    <col min="6856" max="6856" width="2.85546875" style="1373" customWidth="1"/>
    <col min="6857" max="6906" width="10.28515625" style="1373"/>
    <col min="6907" max="6907" width="38.7109375" style="1373" customWidth="1"/>
    <col min="6908" max="6908" width="15.85546875" style="1373" customWidth="1"/>
    <col min="6909" max="6909" width="13.28515625" style="1373" customWidth="1"/>
    <col min="6910" max="6910" width="14" style="1373" customWidth="1"/>
    <col min="6911" max="6911" width="17.85546875" style="1373" customWidth="1"/>
    <col min="6912" max="6912" width="19.85546875" style="1373" customWidth="1"/>
    <col min="6913" max="6915" width="17.85546875" style="1373" customWidth="1"/>
    <col min="6916" max="6916" width="8.5703125" style="1373" customWidth="1"/>
    <col min="6917" max="6917" width="13.85546875" style="1373" customWidth="1"/>
    <col min="6918" max="7111" width="10.28515625" style="1373"/>
    <col min="7112" max="7112" width="2.85546875" style="1373" customWidth="1"/>
    <col min="7113" max="7162" width="10.28515625" style="1373"/>
    <col min="7163" max="7163" width="38.7109375" style="1373" customWidth="1"/>
    <col min="7164" max="7164" width="15.85546875" style="1373" customWidth="1"/>
    <col min="7165" max="7165" width="13.28515625" style="1373" customWidth="1"/>
    <col min="7166" max="7166" width="14" style="1373" customWidth="1"/>
    <col min="7167" max="7167" width="17.85546875" style="1373" customWidth="1"/>
    <col min="7168" max="7168" width="19.85546875" style="1373" customWidth="1"/>
    <col min="7169" max="7171" width="17.85546875" style="1373" customWidth="1"/>
    <col min="7172" max="7172" width="8.5703125" style="1373" customWidth="1"/>
    <col min="7173" max="7173" width="13.85546875" style="1373" customWidth="1"/>
    <col min="7174" max="7367" width="10.28515625" style="1373"/>
    <col min="7368" max="7368" width="2.85546875" style="1373" customWidth="1"/>
    <col min="7369" max="7418" width="10.28515625" style="1373"/>
    <col min="7419" max="7419" width="38.7109375" style="1373" customWidth="1"/>
    <col min="7420" max="7420" width="15.85546875" style="1373" customWidth="1"/>
    <col min="7421" max="7421" width="13.28515625" style="1373" customWidth="1"/>
    <col min="7422" max="7422" width="14" style="1373" customWidth="1"/>
    <col min="7423" max="7423" width="17.85546875" style="1373" customWidth="1"/>
    <col min="7424" max="7424" width="19.85546875" style="1373" customWidth="1"/>
    <col min="7425" max="7427" width="17.85546875" style="1373" customWidth="1"/>
    <col min="7428" max="7428" width="8.5703125" style="1373" customWidth="1"/>
    <col min="7429" max="7429" width="13.85546875" style="1373" customWidth="1"/>
    <col min="7430" max="7623" width="10.28515625" style="1373"/>
    <col min="7624" max="7624" width="2.85546875" style="1373" customWidth="1"/>
    <col min="7625" max="7674" width="10.28515625" style="1373"/>
    <col min="7675" max="7675" width="38.7109375" style="1373" customWidth="1"/>
    <col min="7676" max="7676" width="15.85546875" style="1373" customWidth="1"/>
    <col min="7677" max="7677" width="13.28515625" style="1373" customWidth="1"/>
    <col min="7678" max="7678" width="14" style="1373" customWidth="1"/>
    <col min="7679" max="7679" width="17.85546875" style="1373" customWidth="1"/>
    <col min="7680" max="7680" width="19.85546875" style="1373" customWidth="1"/>
    <col min="7681" max="7683" width="17.85546875" style="1373" customWidth="1"/>
    <col min="7684" max="7684" width="8.5703125" style="1373" customWidth="1"/>
    <col min="7685" max="7685" width="13.85546875" style="1373" customWidth="1"/>
    <col min="7686" max="7879" width="10.28515625" style="1373"/>
    <col min="7880" max="7880" width="2.85546875" style="1373" customWidth="1"/>
    <col min="7881" max="7930" width="10.28515625" style="1373"/>
    <col min="7931" max="7931" width="38.7109375" style="1373" customWidth="1"/>
    <col min="7932" max="7932" width="15.85546875" style="1373" customWidth="1"/>
    <col min="7933" max="7933" width="13.28515625" style="1373" customWidth="1"/>
    <col min="7934" max="7934" width="14" style="1373" customWidth="1"/>
    <col min="7935" max="7935" width="17.85546875" style="1373" customWidth="1"/>
    <col min="7936" max="7936" width="19.85546875" style="1373" customWidth="1"/>
    <col min="7937" max="7939" width="17.85546875" style="1373" customWidth="1"/>
    <col min="7940" max="7940" width="8.5703125" style="1373" customWidth="1"/>
    <col min="7941" max="7941" width="13.85546875" style="1373" customWidth="1"/>
    <col min="7942" max="8135" width="10.28515625" style="1373"/>
    <col min="8136" max="8136" width="2.85546875" style="1373" customWidth="1"/>
    <col min="8137" max="8186" width="10.28515625" style="1373"/>
    <col min="8187" max="8187" width="38.7109375" style="1373" customWidth="1"/>
    <col min="8188" max="8188" width="15.85546875" style="1373" customWidth="1"/>
    <col min="8189" max="8189" width="13.28515625" style="1373" customWidth="1"/>
    <col min="8190" max="8190" width="14" style="1373" customWidth="1"/>
    <col min="8191" max="8191" width="17.85546875" style="1373" customWidth="1"/>
    <col min="8192" max="8192" width="19.85546875" style="1373" customWidth="1"/>
    <col min="8193" max="8195" width="17.85546875" style="1373" customWidth="1"/>
    <col min="8196" max="8196" width="8.5703125" style="1373" customWidth="1"/>
    <col min="8197" max="8197" width="13.85546875" style="1373" customWidth="1"/>
    <col min="8198" max="8391" width="10.28515625" style="1373"/>
    <col min="8392" max="8392" width="2.85546875" style="1373" customWidth="1"/>
    <col min="8393" max="8442" width="10.28515625" style="1373"/>
    <col min="8443" max="8443" width="38.7109375" style="1373" customWidth="1"/>
    <col min="8444" max="8444" width="15.85546875" style="1373" customWidth="1"/>
    <col min="8445" max="8445" width="13.28515625" style="1373" customWidth="1"/>
    <col min="8446" max="8446" width="14" style="1373" customWidth="1"/>
    <col min="8447" max="8447" width="17.85546875" style="1373" customWidth="1"/>
    <col min="8448" max="8448" width="19.85546875" style="1373" customWidth="1"/>
    <col min="8449" max="8451" width="17.85546875" style="1373" customWidth="1"/>
    <col min="8452" max="8452" width="8.5703125" style="1373" customWidth="1"/>
    <col min="8453" max="8453" width="13.85546875" style="1373" customWidth="1"/>
    <col min="8454" max="8647" width="10.28515625" style="1373"/>
    <col min="8648" max="8648" width="2.85546875" style="1373" customWidth="1"/>
    <col min="8649" max="8698" width="10.28515625" style="1373"/>
    <col min="8699" max="8699" width="38.7109375" style="1373" customWidth="1"/>
    <col min="8700" max="8700" width="15.85546875" style="1373" customWidth="1"/>
    <col min="8701" max="8701" width="13.28515625" style="1373" customWidth="1"/>
    <col min="8702" max="8702" width="14" style="1373" customWidth="1"/>
    <col min="8703" max="8703" width="17.85546875" style="1373" customWidth="1"/>
    <col min="8704" max="8704" width="19.85546875" style="1373" customWidth="1"/>
    <col min="8705" max="8707" width="17.85546875" style="1373" customWidth="1"/>
    <col min="8708" max="8708" width="8.5703125" style="1373" customWidth="1"/>
    <col min="8709" max="8709" width="13.85546875" style="1373" customWidth="1"/>
    <col min="8710" max="8903" width="10.28515625" style="1373"/>
    <col min="8904" max="8904" width="2.85546875" style="1373" customWidth="1"/>
    <col min="8905" max="8954" width="10.28515625" style="1373"/>
    <col min="8955" max="8955" width="38.7109375" style="1373" customWidth="1"/>
    <col min="8956" max="8956" width="15.85546875" style="1373" customWidth="1"/>
    <col min="8957" max="8957" width="13.28515625" style="1373" customWidth="1"/>
    <col min="8958" max="8958" width="14" style="1373" customWidth="1"/>
    <col min="8959" max="8959" width="17.85546875" style="1373" customWidth="1"/>
    <col min="8960" max="8960" width="19.85546875" style="1373" customWidth="1"/>
    <col min="8961" max="8963" width="17.85546875" style="1373" customWidth="1"/>
    <col min="8964" max="8964" width="8.5703125" style="1373" customWidth="1"/>
    <col min="8965" max="8965" width="13.85546875" style="1373" customWidth="1"/>
    <col min="8966" max="9159" width="10.28515625" style="1373"/>
    <col min="9160" max="9160" width="2.85546875" style="1373" customWidth="1"/>
    <col min="9161" max="9210" width="10.28515625" style="1373"/>
    <col min="9211" max="9211" width="38.7109375" style="1373" customWidth="1"/>
    <col min="9212" max="9212" width="15.85546875" style="1373" customWidth="1"/>
    <col min="9213" max="9213" width="13.28515625" style="1373" customWidth="1"/>
    <col min="9214" max="9214" width="14" style="1373" customWidth="1"/>
    <col min="9215" max="9215" width="17.85546875" style="1373" customWidth="1"/>
    <col min="9216" max="9216" width="19.85546875" style="1373" customWidth="1"/>
    <col min="9217" max="9219" width="17.85546875" style="1373" customWidth="1"/>
    <col min="9220" max="9220" width="8.5703125" style="1373" customWidth="1"/>
    <col min="9221" max="9221" width="13.85546875" style="1373" customWidth="1"/>
    <col min="9222" max="9415" width="10.28515625" style="1373"/>
    <col min="9416" max="9416" width="2.85546875" style="1373" customWidth="1"/>
    <col min="9417" max="9466" width="10.28515625" style="1373"/>
    <col min="9467" max="9467" width="38.7109375" style="1373" customWidth="1"/>
    <col min="9468" max="9468" width="15.85546875" style="1373" customWidth="1"/>
    <col min="9469" max="9469" width="13.28515625" style="1373" customWidth="1"/>
    <col min="9470" max="9470" width="14" style="1373" customWidth="1"/>
    <col min="9471" max="9471" width="17.85546875" style="1373" customWidth="1"/>
    <col min="9472" max="9472" width="19.85546875" style="1373" customWidth="1"/>
    <col min="9473" max="9475" width="17.85546875" style="1373" customWidth="1"/>
    <col min="9476" max="9476" width="8.5703125" style="1373" customWidth="1"/>
    <col min="9477" max="9477" width="13.85546875" style="1373" customWidth="1"/>
    <col min="9478" max="9671" width="10.28515625" style="1373"/>
    <col min="9672" max="9672" width="2.85546875" style="1373" customWidth="1"/>
    <col min="9673" max="9722" width="10.28515625" style="1373"/>
    <col min="9723" max="9723" width="38.7109375" style="1373" customWidth="1"/>
    <col min="9724" max="9724" width="15.85546875" style="1373" customWidth="1"/>
    <col min="9725" max="9725" width="13.28515625" style="1373" customWidth="1"/>
    <col min="9726" max="9726" width="14" style="1373" customWidth="1"/>
    <col min="9727" max="9727" width="17.85546875" style="1373" customWidth="1"/>
    <col min="9728" max="9728" width="19.85546875" style="1373" customWidth="1"/>
    <col min="9729" max="9731" width="17.85546875" style="1373" customWidth="1"/>
    <col min="9732" max="9732" width="8.5703125" style="1373" customWidth="1"/>
    <col min="9733" max="9733" width="13.85546875" style="1373" customWidth="1"/>
    <col min="9734" max="9927" width="10.28515625" style="1373"/>
    <col min="9928" max="9928" width="2.85546875" style="1373" customWidth="1"/>
    <col min="9929" max="9978" width="10.28515625" style="1373"/>
    <col min="9979" max="9979" width="38.7109375" style="1373" customWidth="1"/>
    <col min="9980" max="9980" width="15.85546875" style="1373" customWidth="1"/>
    <col min="9981" max="9981" width="13.28515625" style="1373" customWidth="1"/>
    <col min="9982" max="9982" width="14" style="1373" customWidth="1"/>
    <col min="9983" max="9983" width="17.85546875" style="1373" customWidth="1"/>
    <col min="9984" max="9984" width="19.85546875" style="1373" customWidth="1"/>
    <col min="9985" max="9987" width="17.85546875" style="1373" customWidth="1"/>
    <col min="9988" max="9988" width="8.5703125" style="1373" customWidth="1"/>
    <col min="9989" max="9989" width="13.85546875" style="1373" customWidth="1"/>
    <col min="9990" max="10183" width="10.28515625" style="1373"/>
    <col min="10184" max="10184" width="2.85546875" style="1373" customWidth="1"/>
    <col min="10185" max="10234" width="10.28515625" style="1373"/>
    <col min="10235" max="10235" width="38.7109375" style="1373" customWidth="1"/>
    <col min="10236" max="10236" width="15.85546875" style="1373" customWidth="1"/>
    <col min="10237" max="10237" width="13.28515625" style="1373" customWidth="1"/>
    <col min="10238" max="10238" width="14" style="1373" customWidth="1"/>
    <col min="10239" max="10239" width="17.85546875" style="1373" customWidth="1"/>
    <col min="10240" max="10240" width="19.85546875" style="1373" customWidth="1"/>
    <col min="10241" max="10243" width="17.85546875" style="1373" customWidth="1"/>
    <col min="10244" max="10244" width="8.5703125" style="1373" customWidth="1"/>
    <col min="10245" max="10245" width="13.85546875" style="1373" customWidth="1"/>
    <col min="10246" max="10439" width="10.28515625" style="1373"/>
    <col min="10440" max="10440" width="2.85546875" style="1373" customWidth="1"/>
    <col min="10441" max="10490" width="10.28515625" style="1373"/>
    <col min="10491" max="10491" width="38.7109375" style="1373" customWidth="1"/>
    <col min="10492" max="10492" width="15.85546875" style="1373" customWidth="1"/>
    <col min="10493" max="10493" width="13.28515625" style="1373" customWidth="1"/>
    <col min="10494" max="10494" width="14" style="1373" customWidth="1"/>
    <col min="10495" max="10495" width="17.85546875" style="1373" customWidth="1"/>
    <col min="10496" max="10496" width="19.85546875" style="1373" customWidth="1"/>
    <col min="10497" max="10499" width="17.85546875" style="1373" customWidth="1"/>
    <col min="10500" max="10500" width="8.5703125" style="1373" customWidth="1"/>
    <col min="10501" max="10501" width="13.85546875" style="1373" customWidth="1"/>
    <col min="10502" max="10695" width="10.28515625" style="1373"/>
    <col min="10696" max="10696" width="2.85546875" style="1373" customWidth="1"/>
    <col min="10697" max="10746" width="10.28515625" style="1373"/>
    <col min="10747" max="10747" width="38.7109375" style="1373" customWidth="1"/>
    <col min="10748" max="10748" width="15.85546875" style="1373" customWidth="1"/>
    <col min="10749" max="10749" width="13.28515625" style="1373" customWidth="1"/>
    <col min="10750" max="10750" width="14" style="1373" customWidth="1"/>
    <col min="10751" max="10751" width="17.85546875" style="1373" customWidth="1"/>
    <col min="10752" max="10752" width="19.85546875" style="1373" customWidth="1"/>
    <col min="10753" max="10755" width="17.85546875" style="1373" customWidth="1"/>
    <col min="10756" max="10756" width="8.5703125" style="1373" customWidth="1"/>
    <col min="10757" max="10757" width="13.85546875" style="1373" customWidth="1"/>
    <col min="10758" max="10951" width="10.28515625" style="1373"/>
    <col min="10952" max="10952" width="2.85546875" style="1373" customWidth="1"/>
    <col min="10953" max="11002" width="10.28515625" style="1373"/>
    <col min="11003" max="11003" width="38.7109375" style="1373" customWidth="1"/>
    <col min="11004" max="11004" width="15.85546875" style="1373" customWidth="1"/>
    <col min="11005" max="11005" width="13.28515625" style="1373" customWidth="1"/>
    <col min="11006" max="11006" width="14" style="1373" customWidth="1"/>
    <col min="11007" max="11007" width="17.85546875" style="1373" customWidth="1"/>
    <col min="11008" max="11008" width="19.85546875" style="1373" customWidth="1"/>
    <col min="11009" max="11011" width="17.85546875" style="1373" customWidth="1"/>
    <col min="11012" max="11012" width="8.5703125" style="1373" customWidth="1"/>
    <col min="11013" max="11013" width="13.85546875" style="1373" customWidth="1"/>
    <col min="11014" max="11207" width="10.28515625" style="1373"/>
    <col min="11208" max="11208" width="2.85546875" style="1373" customWidth="1"/>
    <col min="11209" max="11258" width="10.28515625" style="1373"/>
    <col min="11259" max="11259" width="38.7109375" style="1373" customWidth="1"/>
    <col min="11260" max="11260" width="15.85546875" style="1373" customWidth="1"/>
    <col min="11261" max="11261" width="13.28515625" style="1373" customWidth="1"/>
    <col min="11262" max="11262" width="14" style="1373" customWidth="1"/>
    <col min="11263" max="11263" width="17.85546875" style="1373" customWidth="1"/>
    <col min="11264" max="11264" width="19.85546875" style="1373" customWidth="1"/>
    <col min="11265" max="11267" width="17.85546875" style="1373" customWidth="1"/>
    <col min="11268" max="11268" width="8.5703125" style="1373" customWidth="1"/>
    <col min="11269" max="11269" width="13.85546875" style="1373" customWidth="1"/>
    <col min="11270" max="11463" width="10.28515625" style="1373"/>
    <col min="11464" max="11464" width="2.85546875" style="1373" customWidth="1"/>
    <col min="11465" max="11514" width="10.28515625" style="1373"/>
    <col min="11515" max="11515" width="38.7109375" style="1373" customWidth="1"/>
    <col min="11516" max="11516" width="15.85546875" style="1373" customWidth="1"/>
    <col min="11517" max="11517" width="13.28515625" style="1373" customWidth="1"/>
    <col min="11518" max="11518" width="14" style="1373" customWidth="1"/>
    <col min="11519" max="11519" width="17.85546875" style="1373" customWidth="1"/>
    <col min="11520" max="11520" width="19.85546875" style="1373" customWidth="1"/>
    <col min="11521" max="11523" width="17.85546875" style="1373" customWidth="1"/>
    <col min="11524" max="11524" width="8.5703125" style="1373" customWidth="1"/>
    <col min="11525" max="11525" width="13.85546875" style="1373" customWidth="1"/>
    <col min="11526" max="11719" width="10.28515625" style="1373"/>
    <col min="11720" max="11720" width="2.85546875" style="1373" customWidth="1"/>
    <col min="11721" max="11770" width="10.28515625" style="1373"/>
    <col min="11771" max="11771" width="38.7109375" style="1373" customWidth="1"/>
    <col min="11772" max="11772" width="15.85546875" style="1373" customWidth="1"/>
    <col min="11773" max="11773" width="13.28515625" style="1373" customWidth="1"/>
    <col min="11774" max="11774" width="14" style="1373" customWidth="1"/>
    <col min="11775" max="11775" width="17.85546875" style="1373" customWidth="1"/>
    <col min="11776" max="11776" width="19.85546875" style="1373" customWidth="1"/>
    <col min="11777" max="11779" width="17.85546875" style="1373" customWidth="1"/>
    <col min="11780" max="11780" width="8.5703125" style="1373" customWidth="1"/>
    <col min="11781" max="11781" width="13.85546875" style="1373" customWidth="1"/>
    <col min="11782" max="11975" width="10.28515625" style="1373"/>
    <col min="11976" max="11976" width="2.85546875" style="1373" customWidth="1"/>
    <col min="11977" max="12026" width="10.28515625" style="1373"/>
    <col min="12027" max="12027" width="38.7109375" style="1373" customWidth="1"/>
    <col min="12028" max="12028" width="15.85546875" style="1373" customWidth="1"/>
    <col min="12029" max="12029" width="13.28515625" style="1373" customWidth="1"/>
    <col min="12030" max="12030" width="14" style="1373" customWidth="1"/>
    <col min="12031" max="12031" width="17.85546875" style="1373" customWidth="1"/>
    <col min="12032" max="12032" width="19.85546875" style="1373" customWidth="1"/>
    <col min="12033" max="12035" width="17.85546875" style="1373" customWidth="1"/>
    <col min="12036" max="12036" width="8.5703125" style="1373" customWidth="1"/>
    <col min="12037" max="12037" width="13.85546875" style="1373" customWidth="1"/>
    <col min="12038" max="12231" width="10.28515625" style="1373"/>
    <col min="12232" max="12232" width="2.85546875" style="1373" customWidth="1"/>
    <col min="12233" max="12282" width="10.28515625" style="1373"/>
    <col min="12283" max="12283" width="38.7109375" style="1373" customWidth="1"/>
    <col min="12284" max="12284" width="15.85546875" style="1373" customWidth="1"/>
    <col min="12285" max="12285" width="13.28515625" style="1373" customWidth="1"/>
    <col min="12286" max="12286" width="14" style="1373" customWidth="1"/>
    <col min="12287" max="12287" width="17.85546875" style="1373" customWidth="1"/>
    <col min="12288" max="12288" width="19.85546875" style="1373" customWidth="1"/>
    <col min="12289" max="12291" width="17.85546875" style="1373" customWidth="1"/>
    <col min="12292" max="12292" width="8.5703125" style="1373" customWidth="1"/>
    <col min="12293" max="12293" width="13.85546875" style="1373" customWidth="1"/>
    <col min="12294" max="12487" width="10.28515625" style="1373"/>
    <col min="12488" max="12488" width="2.85546875" style="1373" customWidth="1"/>
    <col min="12489" max="12538" width="10.28515625" style="1373"/>
    <col min="12539" max="12539" width="38.7109375" style="1373" customWidth="1"/>
    <col min="12540" max="12540" width="15.85546875" style="1373" customWidth="1"/>
    <col min="12541" max="12541" width="13.28515625" style="1373" customWidth="1"/>
    <col min="12542" max="12542" width="14" style="1373" customWidth="1"/>
    <col min="12543" max="12543" width="17.85546875" style="1373" customWidth="1"/>
    <col min="12544" max="12544" width="19.85546875" style="1373" customWidth="1"/>
    <col min="12545" max="12547" width="17.85546875" style="1373" customWidth="1"/>
    <col min="12548" max="12548" width="8.5703125" style="1373" customWidth="1"/>
    <col min="12549" max="12549" width="13.85546875" style="1373" customWidth="1"/>
    <col min="12550" max="12743" width="10.28515625" style="1373"/>
    <col min="12744" max="12744" width="2.85546875" style="1373" customWidth="1"/>
    <col min="12745" max="12794" width="10.28515625" style="1373"/>
    <col min="12795" max="12795" width="38.7109375" style="1373" customWidth="1"/>
    <col min="12796" max="12796" width="15.85546875" style="1373" customWidth="1"/>
    <col min="12797" max="12797" width="13.28515625" style="1373" customWidth="1"/>
    <col min="12798" max="12798" width="14" style="1373" customWidth="1"/>
    <col min="12799" max="12799" width="17.85546875" style="1373" customWidth="1"/>
    <col min="12800" max="12800" width="19.85546875" style="1373" customWidth="1"/>
    <col min="12801" max="12803" width="17.85546875" style="1373" customWidth="1"/>
    <col min="12804" max="12804" width="8.5703125" style="1373" customWidth="1"/>
    <col min="12805" max="12805" width="13.85546875" style="1373" customWidth="1"/>
    <col min="12806" max="12999" width="10.28515625" style="1373"/>
    <col min="13000" max="13000" width="2.85546875" style="1373" customWidth="1"/>
    <col min="13001" max="13050" width="10.28515625" style="1373"/>
    <col min="13051" max="13051" width="38.7109375" style="1373" customWidth="1"/>
    <col min="13052" max="13052" width="15.85546875" style="1373" customWidth="1"/>
    <col min="13053" max="13053" width="13.28515625" style="1373" customWidth="1"/>
    <col min="13054" max="13054" width="14" style="1373" customWidth="1"/>
    <col min="13055" max="13055" width="17.85546875" style="1373" customWidth="1"/>
    <col min="13056" max="13056" width="19.85546875" style="1373" customWidth="1"/>
    <col min="13057" max="13059" width="17.85546875" style="1373" customWidth="1"/>
    <col min="13060" max="13060" width="8.5703125" style="1373" customWidth="1"/>
    <col min="13061" max="13061" width="13.85546875" style="1373" customWidth="1"/>
    <col min="13062" max="13255" width="10.28515625" style="1373"/>
    <col min="13256" max="13256" width="2.85546875" style="1373" customWidth="1"/>
    <col min="13257" max="13306" width="10.28515625" style="1373"/>
    <col min="13307" max="13307" width="38.7109375" style="1373" customWidth="1"/>
    <col min="13308" max="13308" width="15.85546875" style="1373" customWidth="1"/>
    <col min="13309" max="13309" width="13.28515625" style="1373" customWidth="1"/>
    <col min="13310" max="13310" width="14" style="1373" customWidth="1"/>
    <col min="13311" max="13311" width="17.85546875" style="1373" customWidth="1"/>
    <col min="13312" max="13312" width="19.85546875" style="1373" customWidth="1"/>
    <col min="13313" max="13315" width="17.85546875" style="1373" customWidth="1"/>
    <col min="13316" max="13316" width="8.5703125" style="1373" customWidth="1"/>
    <col min="13317" max="13317" width="13.85546875" style="1373" customWidth="1"/>
    <col min="13318" max="13511" width="10.28515625" style="1373"/>
    <col min="13512" max="13512" width="2.85546875" style="1373" customWidth="1"/>
    <col min="13513" max="13562" width="10.28515625" style="1373"/>
    <col min="13563" max="13563" width="38.7109375" style="1373" customWidth="1"/>
    <col min="13564" max="13564" width="15.85546875" style="1373" customWidth="1"/>
    <col min="13565" max="13565" width="13.28515625" style="1373" customWidth="1"/>
    <col min="13566" max="13566" width="14" style="1373" customWidth="1"/>
    <col min="13567" max="13567" width="17.85546875" style="1373" customWidth="1"/>
    <col min="13568" max="13568" width="19.85546875" style="1373" customWidth="1"/>
    <col min="13569" max="13571" width="17.85546875" style="1373" customWidth="1"/>
    <col min="13572" max="13572" width="8.5703125" style="1373" customWidth="1"/>
    <col min="13573" max="13573" width="13.85546875" style="1373" customWidth="1"/>
    <col min="13574" max="13767" width="10.28515625" style="1373"/>
    <col min="13768" max="13768" width="2.85546875" style="1373" customWidth="1"/>
    <col min="13769" max="13818" width="10.28515625" style="1373"/>
    <col min="13819" max="13819" width="38.7109375" style="1373" customWidth="1"/>
    <col min="13820" max="13820" width="15.85546875" style="1373" customWidth="1"/>
    <col min="13821" max="13821" width="13.28515625" style="1373" customWidth="1"/>
    <col min="13822" max="13822" width="14" style="1373" customWidth="1"/>
    <col min="13823" max="13823" width="17.85546875" style="1373" customWidth="1"/>
    <col min="13824" max="13824" width="19.85546875" style="1373" customWidth="1"/>
    <col min="13825" max="13827" width="17.85546875" style="1373" customWidth="1"/>
    <col min="13828" max="13828" width="8.5703125" style="1373" customWidth="1"/>
    <col min="13829" max="13829" width="13.85546875" style="1373" customWidth="1"/>
    <col min="13830" max="14023" width="10.28515625" style="1373"/>
    <col min="14024" max="14024" width="2.85546875" style="1373" customWidth="1"/>
    <col min="14025" max="14074" width="10.28515625" style="1373"/>
    <col min="14075" max="14075" width="38.7109375" style="1373" customWidth="1"/>
    <col min="14076" max="14076" width="15.85546875" style="1373" customWidth="1"/>
    <col min="14077" max="14077" width="13.28515625" style="1373" customWidth="1"/>
    <col min="14078" max="14078" width="14" style="1373" customWidth="1"/>
    <col min="14079" max="14079" width="17.85546875" style="1373" customWidth="1"/>
    <col min="14080" max="14080" width="19.85546875" style="1373" customWidth="1"/>
    <col min="14081" max="14083" width="17.85546875" style="1373" customWidth="1"/>
    <col min="14084" max="14084" width="8.5703125" style="1373" customWidth="1"/>
    <col min="14085" max="14085" width="13.85546875" style="1373" customWidth="1"/>
    <col min="14086" max="14279" width="10.28515625" style="1373"/>
    <col min="14280" max="14280" width="2.85546875" style="1373" customWidth="1"/>
    <col min="14281" max="14330" width="10.28515625" style="1373"/>
    <col min="14331" max="14331" width="38.7109375" style="1373" customWidth="1"/>
    <col min="14332" max="14332" width="15.85546875" style="1373" customWidth="1"/>
    <col min="14333" max="14333" width="13.28515625" style="1373" customWidth="1"/>
    <col min="14334" max="14334" width="14" style="1373" customWidth="1"/>
    <col min="14335" max="14335" width="17.85546875" style="1373" customWidth="1"/>
    <col min="14336" max="14336" width="19.85546875" style="1373" customWidth="1"/>
    <col min="14337" max="14339" width="17.85546875" style="1373" customWidth="1"/>
    <col min="14340" max="14340" width="8.5703125" style="1373" customWidth="1"/>
    <col min="14341" max="14341" width="13.85546875" style="1373" customWidth="1"/>
    <col min="14342" max="14535" width="10.28515625" style="1373"/>
    <col min="14536" max="14536" width="2.85546875" style="1373" customWidth="1"/>
    <col min="14537" max="14586" width="10.28515625" style="1373"/>
    <col min="14587" max="14587" width="38.7109375" style="1373" customWidth="1"/>
    <col min="14588" max="14588" width="15.85546875" style="1373" customWidth="1"/>
    <col min="14589" max="14589" width="13.28515625" style="1373" customWidth="1"/>
    <col min="14590" max="14590" width="14" style="1373" customWidth="1"/>
    <col min="14591" max="14591" width="17.85546875" style="1373" customWidth="1"/>
    <col min="14592" max="14592" width="19.85546875" style="1373" customWidth="1"/>
    <col min="14593" max="14595" width="17.85546875" style="1373" customWidth="1"/>
    <col min="14596" max="14596" width="8.5703125" style="1373" customWidth="1"/>
    <col min="14597" max="14597" width="13.85546875" style="1373" customWidth="1"/>
    <col min="14598" max="14791" width="10.28515625" style="1373"/>
    <col min="14792" max="14792" width="2.85546875" style="1373" customWidth="1"/>
    <col min="14793" max="14842" width="10.28515625" style="1373"/>
    <col min="14843" max="14843" width="38.7109375" style="1373" customWidth="1"/>
    <col min="14844" max="14844" width="15.85546875" style="1373" customWidth="1"/>
    <col min="14845" max="14845" width="13.28515625" style="1373" customWidth="1"/>
    <col min="14846" max="14846" width="14" style="1373" customWidth="1"/>
    <col min="14847" max="14847" width="17.85546875" style="1373" customWidth="1"/>
    <col min="14848" max="14848" width="19.85546875" style="1373" customWidth="1"/>
    <col min="14849" max="14851" width="17.85546875" style="1373" customWidth="1"/>
    <col min="14852" max="14852" width="8.5703125" style="1373" customWidth="1"/>
    <col min="14853" max="14853" width="13.85546875" style="1373" customWidth="1"/>
    <col min="14854" max="15047" width="10.28515625" style="1373"/>
    <col min="15048" max="15048" width="2.85546875" style="1373" customWidth="1"/>
    <col min="15049" max="15098" width="10.28515625" style="1373"/>
    <col min="15099" max="15099" width="38.7109375" style="1373" customWidth="1"/>
    <col min="15100" max="15100" width="15.85546875" style="1373" customWidth="1"/>
    <col min="15101" max="15101" width="13.28515625" style="1373" customWidth="1"/>
    <col min="15102" max="15102" width="14" style="1373" customWidth="1"/>
    <col min="15103" max="15103" width="17.85546875" style="1373" customWidth="1"/>
    <col min="15104" max="15104" width="19.85546875" style="1373" customWidth="1"/>
    <col min="15105" max="15107" width="17.85546875" style="1373" customWidth="1"/>
    <col min="15108" max="15108" width="8.5703125" style="1373" customWidth="1"/>
    <col min="15109" max="15109" width="13.85546875" style="1373" customWidth="1"/>
    <col min="15110" max="15303" width="10.28515625" style="1373"/>
    <col min="15304" max="15304" width="2.85546875" style="1373" customWidth="1"/>
    <col min="15305" max="15354" width="10.28515625" style="1373"/>
    <col min="15355" max="15355" width="38.7109375" style="1373" customWidth="1"/>
    <col min="15356" max="15356" width="15.85546875" style="1373" customWidth="1"/>
    <col min="15357" max="15357" width="13.28515625" style="1373" customWidth="1"/>
    <col min="15358" max="15358" width="14" style="1373" customWidth="1"/>
    <col min="15359" max="15359" width="17.85546875" style="1373" customWidth="1"/>
    <col min="15360" max="15360" width="19.85546875" style="1373" customWidth="1"/>
    <col min="15361" max="15363" width="17.85546875" style="1373" customWidth="1"/>
    <col min="15364" max="15364" width="8.5703125" style="1373" customWidth="1"/>
    <col min="15365" max="15365" width="13.85546875" style="1373" customWidth="1"/>
    <col min="15366" max="15559" width="10.28515625" style="1373"/>
    <col min="15560" max="15560" width="2.85546875" style="1373" customWidth="1"/>
    <col min="15561" max="15610" width="10.28515625" style="1373"/>
    <col min="15611" max="15611" width="38.7109375" style="1373" customWidth="1"/>
    <col min="15612" max="15612" width="15.85546875" style="1373" customWidth="1"/>
    <col min="15613" max="15613" width="13.28515625" style="1373" customWidth="1"/>
    <col min="15614" max="15614" width="14" style="1373" customWidth="1"/>
    <col min="15615" max="15615" width="17.85546875" style="1373" customWidth="1"/>
    <col min="15616" max="15616" width="19.85546875" style="1373" customWidth="1"/>
    <col min="15617" max="15619" width="17.85546875" style="1373" customWidth="1"/>
    <col min="15620" max="15620" width="8.5703125" style="1373" customWidth="1"/>
    <col min="15621" max="15621" width="13.85546875" style="1373" customWidth="1"/>
    <col min="15622" max="15815" width="10.28515625" style="1373"/>
    <col min="15816" max="15816" width="2.85546875" style="1373" customWidth="1"/>
    <col min="15817" max="15866" width="10.28515625" style="1373"/>
    <col min="15867" max="15867" width="38.7109375" style="1373" customWidth="1"/>
    <col min="15868" max="15868" width="15.85546875" style="1373" customWidth="1"/>
    <col min="15869" max="15869" width="13.28515625" style="1373" customWidth="1"/>
    <col min="15870" max="15870" width="14" style="1373" customWidth="1"/>
    <col min="15871" max="15871" width="17.85546875" style="1373" customWidth="1"/>
    <col min="15872" max="15872" width="19.85546875" style="1373" customWidth="1"/>
    <col min="15873" max="15875" width="17.85546875" style="1373" customWidth="1"/>
    <col min="15876" max="15876" width="8.5703125" style="1373" customWidth="1"/>
    <col min="15877" max="15877" width="13.85546875" style="1373" customWidth="1"/>
    <col min="15878" max="16071" width="10.28515625" style="1373"/>
    <col min="16072" max="16072" width="2.85546875" style="1373" customWidth="1"/>
    <col min="16073" max="16122" width="10.28515625" style="1373"/>
    <col min="16123" max="16123" width="38.7109375" style="1373" customWidth="1"/>
    <col min="16124" max="16124" width="15.85546875" style="1373" customWidth="1"/>
    <col min="16125" max="16125" width="13.28515625" style="1373" customWidth="1"/>
    <col min="16126" max="16126" width="14" style="1373" customWidth="1"/>
    <col min="16127" max="16127" width="17.85546875" style="1373" customWidth="1"/>
    <col min="16128" max="16128" width="19.85546875" style="1373" customWidth="1"/>
    <col min="16129" max="16131" width="17.85546875" style="1373" customWidth="1"/>
    <col min="16132" max="16132" width="8.5703125" style="1373" customWidth="1"/>
    <col min="16133" max="16133" width="13.85546875" style="1373" customWidth="1"/>
    <col min="16134" max="16327" width="10.28515625" style="1373"/>
    <col min="16328" max="16328" width="2.85546875" style="1373" customWidth="1"/>
    <col min="16329" max="16384" width="10.28515625" style="1373"/>
  </cols>
  <sheetData>
    <row r="2" spans="2:10" ht="18" x14ac:dyDescent="0.25">
      <c r="B2" s="2266" t="s">
        <v>1334</v>
      </c>
      <c r="C2" s="2266"/>
      <c r="D2" s="2266"/>
      <c r="E2" s="2266"/>
      <c r="F2" s="2266"/>
      <c r="G2" s="2266"/>
      <c r="H2" s="2266"/>
      <c r="I2" s="1767" t="s">
        <v>751</v>
      </c>
      <c r="J2" s="3"/>
    </row>
    <row r="3" spans="2:10" ht="34.5" customHeight="1" x14ac:dyDescent="0.2">
      <c r="B3" s="2274" t="s">
        <v>1335</v>
      </c>
      <c r="C3" s="2274"/>
      <c r="D3" s="2274"/>
      <c r="E3" s="2274"/>
      <c r="F3" s="2274"/>
      <c r="G3" s="2274"/>
      <c r="H3" s="2274"/>
    </row>
    <row r="4" spans="2:10" ht="15.75" x14ac:dyDescent="0.25">
      <c r="B4" s="2277" t="s">
        <v>224</v>
      </c>
      <c r="C4" s="2277"/>
      <c r="D4" s="2277"/>
      <c r="E4" s="2277"/>
      <c r="F4" s="2277"/>
      <c r="G4" s="2277"/>
      <c r="H4" s="2277"/>
    </row>
    <row r="5" spans="2:10" ht="16.5" thickBot="1" x14ac:dyDescent="0.3">
      <c r="B5" s="2269">
        <v>2021</v>
      </c>
      <c r="C5" s="2269"/>
      <c r="D5" s="2269"/>
      <c r="E5" s="2269"/>
      <c r="F5" s="2269"/>
      <c r="G5" s="2269"/>
      <c r="H5" s="2269"/>
    </row>
    <row r="6" spans="2:10" x14ac:dyDescent="0.2">
      <c r="C6" s="1374"/>
      <c r="D6" s="1374"/>
    </row>
    <row r="7" spans="2:10" s="1336" customFormat="1" ht="60" x14ac:dyDescent="0.2">
      <c r="B7" s="1348" t="s">
        <v>1171</v>
      </c>
      <c r="C7" s="1348" t="s">
        <v>1319</v>
      </c>
      <c r="D7" s="1348" t="s">
        <v>1272</v>
      </c>
      <c r="E7" s="1348" t="s">
        <v>1320</v>
      </c>
      <c r="F7" s="1348" t="s">
        <v>1273</v>
      </c>
      <c r="G7" s="1348" t="s">
        <v>1321</v>
      </c>
      <c r="H7" s="1348" t="s">
        <v>8</v>
      </c>
    </row>
    <row r="8" spans="2:10" s="1336" customFormat="1" ht="15.75" x14ac:dyDescent="0.2">
      <c r="B8" s="1342" t="s">
        <v>1336</v>
      </c>
      <c r="C8" s="1343">
        <v>13329578.265000001</v>
      </c>
      <c r="D8" s="1343">
        <v>24545247.063999999</v>
      </c>
      <c r="E8" s="1343">
        <v>25124262.738000002</v>
      </c>
      <c r="F8" s="1343">
        <v>5389779.6799999997</v>
      </c>
      <c r="G8" s="1343">
        <v>8691</v>
      </c>
      <c r="H8" s="1375">
        <v>68397558.747000009</v>
      </c>
    </row>
    <row r="9" spans="2:10" ht="15.75" x14ac:dyDescent="0.2">
      <c r="B9" s="1367" t="s">
        <v>1275</v>
      </c>
      <c r="C9" s="1341">
        <v>291195.81299999997</v>
      </c>
      <c r="D9" s="1341">
        <v>537693.25399999996</v>
      </c>
      <c r="E9" s="1341">
        <v>615891.03300000005</v>
      </c>
      <c r="F9" s="1341">
        <v>201832.71000000002</v>
      </c>
      <c r="G9" s="1341"/>
      <c r="H9" s="1369">
        <v>1646612.81</v>
      </c>
    </row>
    <row r="10" spans="2:10" ht="15.75" x14ac:dyDescent="0.2">
      <c r="B10" s="1328" t="s">
        <v>1277</v>
      </c>
      <c r="C10" s="1341">
        <v>9328235.1450000014</v>
      </c>
      <c r="D10" s="1341">
        <v>16995637.433999997</v>
      </c>
      <c r="E10" s="1341">
        <v>17493029.656000003</v>
      </c>
      <c r="F10" s="1341">
        <v>4268038.3360000001</v>
      </c>
      <c r="G10" s="1341"/>
      <c r="H10" s="1369">
        <v>48084940.571000002</v>
      </c>
    </row>
    <row r="11" spans="2:10" ht="15.75" x14ac:dyDescent="0.2">
      <c r="B11" s="1328" t="s">
        <v>1281</v>
      </c>
      <c r="C11" s="1341">
        <v>35660.381000000001</v>
      </c>
      <c r="D11" s="1341">
        <v>70874.174999999988</v>
      </c>
      <c r="E11" s="1341">
        <v>85468.642999999996</v>
      </c>
      <c r="F11" s="1341">
        <v>17520.562000000002</v>
      </c>
      <c r="G11" s="1341"/>
      <c r="H11" s="1369">
        <v>209523.76099999997</v>
      </c>
    </row>
    <row r="12" spans="2:10" ht="15.75" x14ac:dyDescent="0.2">
      <c r="B12" s="1328" t="s">
        <v>1278</v>
      </c>
      <c r="C12" s="1341">
        <v>13525915.576000001</v>
      </c>
      <c r="D12" s="1341">
        <v>25456762.686999999</v>
      </c>
      <c r="E12" s="1341">
        <v>27157061.774999995</v>
      </c>
      <c r="F12" s="1341">
        <v>6992139.7330000009</v>
      </c>
      <c r="G12" s="1341"/>
      <c r="H12" s="1369">
        <v>73131879.770999983</v>
      </c>
    </row>
    <row r="13" spans="2:10" ht="15.75" x14ac:dyDescent="0.2">
      <c r="B13" s="1328" t="s">
        <v>1282</v>
      </c>
      <c r="C13" s="1341">
        <v>7518357.2600000007</v>
      </c>
      <c r="D13" s="1341">
        <v>16940823.752999999</v>
      </c>
      <c r="E13" s="1341">
        <v>17860407.513</v>
      </c>
      <c r="F13" s="1341">
        <v>4536950.0990000004</v>
      </c>
      <c r="G13" s="1341"/>
      <c r="H13" s="1369">
        <v>46856538.625</v>
      </c>
    </row>
    <row r="14" spans="2:10" ht="15.75" x14ac:dyDescent="0.2">
      <c r="B14" s="1328" t="s">
        <v>1279</v>
      </c>
      <c r="C14" s="1341">
        <v>10492667.745999997</v>
      </c>
      <c r="D14" s="1341">
        <v>19972867.368999999</v>
      </c>
      <c r="E14" s="1341">
        <v>21580225.747000001</v>
      </c>
      <c r="F14" s="1376">
        <v>6064523.1439999994</v>
      </c>
      <c r="G14" s="1341"/>
      <c r="H14" s="1369">
        <v>58110284.005999997</v>
      </c>
    </row>
    <row r="15" spans="2:10" ht="15.75" x14ac:dyDescent="0.2">
      <c r="B15" s="1328" t="s">
        <v>1322</v>
      </c>
      <c r="C15" s="1341">
        <v>1494.84</v>
      </c>
      <c r="D15" s="1341">
        <v>1247.0430000000001</v>
      </c>
      <c r="E15" s="1341">
        <v>546.178</v>
      </c>
      <c r="F15" s="1341">
        <v>0</v>
      </c>
      <c r="G15" s="1341"/>
      <c r="H15" s="1369">
        <v>3288.0609999999997</v>
      </c>
    </row>
    <row r="16" spans="2:10" ht="16.5" x14ac:dyDescent="0.2">
      <c r="B16" s="1328" t="s">
        <v>1337</v>
      </c>
      <c r="C16" s="1341">
        <v>2330610.4320000005</v>
      </c>
      <c r="D16" s="1341">
        <v>4312478.8600000003</v>
      </c>
      <c r="E16" s="1341">
        <v>4960705.3620000007</v>
      </c>
      <c r="F16" s="1341">
        <v>1833990.0330000001</v>
      </c>
      <c r="G16" s="1341"/>
      <c r="H16" s="1369">
        <v>13437784.687000003</v>
      </c>
    </row>
    <row r="17" spans="2:8" ht="16.5" x14ac:dyDescent="0.2">
      <c r="B17" s="1328" t="s">
        <v>1338</v>
      </c>
      <c r="C17" s="1341">
        <v>12896.825999999999</v>
      </c>
      <c r="D17" s="1341">
        <v>22134.881000000001</v>
      </c>
      <c r="E17" s="1341">
        <v>18716.464</v>
      </c>
      <c r="F17" s="1341">
        <v>9222.1759999999995</v>
      </c>
      <c r="G17" s="1341"/>
      <c r="H17" s="1369">
        <v>62970.347000000002</v>
      </c>
    </row>
    <row r="18" spans="2:8" ht="15.75" x14ac:dyDescent="0.2">
      <c r="B18" s="1328" t="s">
        <v>1284</v>
      </c>
      <c r="C18" s="1341">
        <v>2683564.9380000001</v>
      </c>
      <c r="D18" s="1341">
        <v>4936022.0780000007</v>
      </c>
      <c r="E18" s="1341">
        <v>4968585.1509999996</v>
      </c>
      <c r="F18" s="1341">
        <v>886504.73699999996</v>
      </c>
      <c r="G18" s="1341"/>
      <c r="H18" s="1369">
        <v>13474676.903999999</v>
      </c>
    </row>
    <row r="19" spans="2:8" x14ac:dyDescent="0.2">
      <c r="B19" s="1342" t="s">
        <v>1285</v>
      </c>
      <c r="C19" s="1343">
        <v>46220598.957000002</v>
      </c>
      <c r="D19" s="1343">
        <v>89246541.533999979</v>
      </c>
      <c r="E19" s="1343">
        <v>94740637.521999985</v>
      </c>
      <c r="F19" s="1343">
        <v>24810721.529999997</v>
      </c>
      <c r="G19" s="1343">
        <v>0</v>
      </c>
      <c r="H19" s="1343">
        <v>255018499.54299998</v>
      </c>
    </row>
    <row r="20" spans="2:8" ht="15.75" x14ac:dyDescent="0.2">
      <c r="B20" s="1328" t="s">
        <v>1286</v>
      </c>
      <c r="C20" s="1341">
        <v>19156035.113000002</v>
      </c>
      <c r="D20" s="1341">
        <v>34766103.989999995</v>
      </c>
      <c r="E20" s="1341">
        <v>38613576.413000003</v>
      </c>
      <c r="F20" s="1376">
        <v>6376813.2719999989</v>
      </c>
      <c r="G20" s="1341"/>
      <c r="H20" s="1369">
        <v>98912528.788000003</v>
      </c>
    </row>
    <row r="21" spans="2:8" ht="15.75" x14ac:dyDescent="0.2">
      <c r="B21" s="1328" t="s">
        <v>1287</v>
      </c>
      <c r="C21" s="1341">
        <v>5119384.6949999994</v>
      </c>
      <c r="D21" s="1341">
        <v>9671280.2890000008</v>
      </c>
      <c r="E21" s="1341">
        <v>10827981.339000003</v>
      </c>
      <c r="F21" s="1341">
        <v>1893060.1470000003</v>
      </c>
      <c r="G21" s="1341"/>
      <c r="H21" s="1369">
        <v>27511706.470000006</v>
      </c>
    </row>
    <row r="22" spans="2:8" ht="15.75" x14ac:dyDescent="0.2">
      <c r="B22" s="1328" t="s">
        <v>1288</v>
      </c>
      <c r="C22" s="1341">
        <v>2468294.8789999997</v>
      </c>
      <c r="D22" s="1341">
        <v>4513155.3530000001</v>
      </c>
      <c r="E22" s="1341">
        <v>4817805.5650000004</v>
      </c>
      <c r="F22" s="1341">
        <v>1018481.365</v>
      </c>
      <c r="G22" s="1341"/>
      <c r="H22" s="1369">
        <v>12817737.162</v>
      </c>
    </row>
    <row r="23" spans="2:8" ht="15.75" x14ac:dyDescent="0.2">
      <c r="B23" s="1328" t="s">
        <v>1333</v>
      </c>
      <c r="C23" s="1341">
        <v>1570810.8309999998</v>
      </c>
      <c r="D23" s="1341">
        <v>2954939.5660000001</v>
      </c>
      <c r="E23" s="1341">
        <v>3232044.1450000005</v>
      </c>
      <c r="F23" s="1341">
        <v>511913.065</v>
      </c>
      <c r="G23" s="1341"/>
      <c r="H23" s="1369">
        <v>8269707.6070000008</v>
      </c>
    </row>
    <row r="24" spans="2:8" x14ac:dyDescent="0.2">
      <c r="B24" s="1342" t="s">
        <v>1290</v>
      </c>
      <c r="C24" s="1343">
        <v>28314525.518000003</v>
      </c>
      <c r="D24" s="1343">
        <v>51905479.197999999</v>
      </c>
      <c r="E24" s="1343">
        <v>57491407.462000005</v>
      </c>
      <c r="F24" s="1343">
        <v>9800267.8489999995</v>
      </c>
      <c r="G24" s="1343">
        <v>0</v>
      </c>
      <c r="H24" s="1343">
        <v>147511680.02700001</v>
      </c>
    </row>
    <row r="25" spans="2:8" ht="15.75" x14ac:dyDescent="0.2">
      <c r="B25" s="1344" t="s">
        <v>48</v>
      </c>
      <c r="C25" s="1345">
        <v>87864702.74000001</v>
      </c>
      <c r="D25" s="1345">
        <v>165697267.79599997</v>
      </c>
      <c r="E25" s="1345">
        <v>177356307.722</v>
      </c>
      <c r="F25" s="1345">
        <v>40000769.059</v>
      </c>
      <c r="G25" s="1345">
        <v>8691</v>
      </c>
      <c r="H25" s="1345">
        <v>470927738.31699997</v>
      </c>
    </row>
    <row r="26" spans="2:8" ht="15" customHeight="1" x14ac:dyDescent="0.2">
      <c r="B26" s="2265" t="s">
        <v>1339</v>
      </c>
      <c r="C26" s="2265"/>
      <c r="D26" s="2265"/>
      <c r="E26" s="2265"/>
      <c r="F26" s="2265"/>
      <c r="G26" s="2265"/>
    </row>
    <row r="27" spans="2:8" ht="15.75" customHeight="1" x14ac:dyDescent="0.2">
      <c r="B27" s="2265" t="s">
        <v>1340</v>
      </c>
      <c r="C27" s="2265"/>
      <c r="D27" s="2265"/>
      <c r="E27" s="2265"/>
      <c r="F27" s="2265"/>
      <c r="G27" s="2265"/>
      <c r="H27" s="1377"/>
    </row>
    <row r="28" spans="2:8" ht="15.75" x14ac:dyDescent="0.25">
      <c r="B28" s="1043" t="s">
        <v>1341</v>
      </c>
      <c r="C28" s="1378"/>
      <c r="D28" s="1378"/>
      <c r="H28" s="1377"/>
    </row>
    <row r="29" spans="2:8" x14ac:dyDescent="0.2">
      <c r="E29" s="1377"/>
    </row>
    <row r="30" spans="2:8" x14ac:dyDescent="0.2">
      <c r="B30" s="1379"/>
      <c r="C30" s="1377"/>
      <c r="E30" s="1377"/>
    </row>
    <row r="31" spans="2:8" x14ac:dyDescent="0.2">
      <c r="C31" s="1377"/>
      <c r="E31" s="1377"/>
    </row>
    <row r="32" spans="2:8" x14ac:dyDescent="0.2">
      <c r="C32" s="1377"/>
      <c r="E32" s="1377"/>
    </row>
  </sheetData>
  <mergeCells count="6">
    <mergeCell ref="B27:G27"/>
    <mergeCell ref="B2:H2"/>
    <mergeCell ref="B3:H3"/>
    <mergeCell ref="B4:H4"/>
    <mergeCell ref="B5:H5"/>
    <mergeCell ref="B26:G26"/>
  </mergeCells>
  <hyperlinks>
    <hyperlink ref="I2" location="'Capítulo III'!A1" display="Volver" xr:uid="{496A4A08-4301-4F6B-9510-4C78A082D25F}"/>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A5F1D-A08A-436A-A2B4-5764F5C61D26}">
  <sheetPr>
    <tabColor theme="0" tint="-0.499984740745262"/>
  </sheetPr>
  <dimension ref="B2:S70"/>
  <sheetViews>
    <sheetView showGridLines="0" zoomScale="90" zoomScaleNormal="90" workbookViewId="0"/>
  </sheetViews>
  <sheetFormatPr baseColWidth="10" defaultColWidth="10.28515625" defaultRowHeight="15" x14ac:dyDescent="0.2"/>
  <cols>
    <col min="1" max="1" width="17.42578125" style="1373" customWidth="1"/>
    <col min="2" max="2" width="65.28515625" style="1373" customWidth="1"/>
    <col min="3" max="4" width="15.85546875" style="1373" customWidth="1"/>
    <col min="5" max="5" width="17.7109375" style="1373" customWidth="1"/>
    <col min="6" max="6" width="17.5703125" style="1373" customWidth="1"/>
    <col min="7" max="7" width="15.7109375" style="1373" customWidth="1"/>
    <col min="8" max="8" width="21.85546875" style="1380" customWidth="1"/>
    <col min="9" max="10" width="21.7109375" style="1380" customWidth="1"/>
    <col min="11" max="11" width="21.5703125" style="1380" customWidth="1"/>
    <col min="12" max="13" width="22.140625" style="1380" customWidth="1"/>
    <col min="14" max="14" width="22" style="1380" customWidth="1"/>
    <col min="15" max="16" width="21.85546875" style="1380" customWidth="1"/>
    <col min="17" max="17" width="22" style="1380" customWidth="1"/>
    <col min="18" max="19" width="10.28515625" style="1380"/>
    <col min="20" max="183" width="10.28515625" style="1373"/>
    <col min="184" max="184" width="1.85546875" style="1373" customWidth="1"/>
    <col min="185" max="237" width="10.28515625" style="1373"/>
    <col min="238" max="238" width="22.5703125" style="1373" customWidth="1"/>
    <col min="239" max="239" width="54.28515625" style="1373" customWidth="1"/>
    <col min="240" max="241" width="15.85546875" style="1373" customWidth="1"/>
    <col min="242" max="242" width="17.7109375" style="1373" customWidth="1"/>
    <col min="243" max="243" width="17.5703125" style="1373" customWidth="1"/>
    <col min="244" max="244" width="16.140625" style="1373" customWidth="1"/>
    <col min="245" max="245" width="14.85546875" style="1373" customWidth="1"/>
    <col min="246" max="246" width="15.42578125" style="1373" customWidth="1"/>
    <col min="247" max="247" width="14.28515625" style="1373" customWidth="1"/>
    <col min="248" max="439" width="10.28515625" style="1373"/>
    <col min="440" max="440" width="1.85546875" style="1373" customWidth="1"/>
    <col min="441" max="493" width="10.28515625" style="1373"/>
    <col min="494" max="494" width="22.5703125" style="1373" customWidth="1"/>
    <col min="495" max="495" width="54.28515625" style="1373" customWidth="1"/>
    <col min="496" max="497" width="15.85546875" style="1373" customWidth="1"/>
    <col min="498" max="498" width="17.7109375" style="1373" customWidth="1"/>
    <col min="499" max="499" width="17.5703125" style="1373" customWidth="1"/>
    <col min="500" max="500" width="16.140625" style="1373" customWidth="1"/>
    <col min="501" max="501" width="14.85546875" style="1373" customWidth="1"/>
    <col min="502" max="502" width="15.42578125" style="1373" customWidth="1"/>
    <col min="503" max="503" width="14.28515625" style="1373" customWidth="1"/>
    <col min="504" max="695" width="10.28515625" style="1373"/>
    <col min="696" max="696" width="1.85546875" style="1373" customWidth="1"/>
    <col min="697" max="749" width="10.28515625" style="1373"/>
    <col min="750" max="750" width="22.5703125" style="1373" customWidth="1"/>
    <col min="751" max="751" width="54.28515625" style="1373" customWidth="1"/>
    <col min="752" max="753" width="15.85546875" style="1373" customWidth="1"/>
    <col min="754" max="754" width="17.7109375" style="1373" customWidth="1"/>
    <col min="755" max="755" width="17.5703125" style="1373" customWidth="1"/>
    <col min="756" max="756" width="16.140625" style="1373" customWidth="1"/>
    <col min="757" max="757" width="14.85546875" style="1373" customWidth="1"/>
    <col min="758" max="758" width="15.42578125" style="1373" customWidth="1"/>
    <col min="759" max="759" width="14.28515625" style="1373" customWidth="1"/>
    <col min="760" max="951" width="10.28515625" style="1373"/>
    <col min="952" max="952" width="1.85546875" style="1373" customWidth="1"/>
    <col min="953" max="1005" width="10.28515625" style="1373"/>
    <col min="1006" max="1006" width="22.5703125" style="1373" customWidth="1"/>
    <col min="1007" max="1007" width="54.28515625" style="1373" customWidth="1"/>
    <col min="1008" max="1009" width="15.85546875" style="1373" customWidth="1"/>
    <col min="1010" max="1010" width="17.7109375" style="1373" customWidth="1"/>
    <col min="1011" max="1011" width="17.5703125" style="1373" customWidth="1"/>
    <col min="1012" max="1012" width="16.140625" style="1373" customWidth="1"/>
    <col min="1013" max="1013" width="14.85546875" style="1373" customWidth="1"/>
    <col min="1014" max="1014" width="15.42578125" style="1373" customWidth="1"/>
    <col min="1015" max="1015" width="14.28515625" style="1373" customWidth="1"/>
    <col min="1016" max="1207" width="10.28515625" style="1373"/>
    <col min="1208" max="1208" width="1.85546875" style="1373" customWidth="1"/>
    <col min="1209" max="1261" width="10.28515625" style="1373"/>
    <col min="1262" max="1262" width="22.5703125" style="1373" customWidth="1"/>
    <col min="1263" max="1263" width="54.28515625" style="1373" customWidth="1"/>
    <col min="1264" max="1265" width="15.85546875" style="1373" customWidth="1"/>
    <col min="1266" max="1266" width="17.7109375" style="1373" customWidth="1"/>
    <col min="1267" max="1267" width="17.5703125" style="1373" customWidth="1"/>
    <col min="1268" max="1268" width="16.140625" style="1373" customWidth="1"/>
    <col min="1269" max="1269" width="14.85546875" style="1373" customWidth="1"/>
    <col min="1270" max="1270" width="15.42578125" style="1373" customWidth="1"/>
    <col min="1271" max="1271" width="14.28515625" style="1373" customWidth="1"/>
    <col min="1272" max="1463" width="10.28515625" style="1373"/>
    <col min="1464" max="1464" width="1.85546875" style="1373" customWidth="1"/>
    <col min="1465" max="1517" width="10.28515625" style="1373"/>
    <col min="1518" max="1518" width="22.5703125" style="1373" customWidth="1"/>
    <col min="1519" max="1519" width="54.28515625" style="1373" customWidth="1"/>
    <col min="1520" max="1521" width="15.85546875" style="1373" customWidth="1"/>
    <col min="1522" max="1522" width="17.7109375" style="1373" customWidth="1"/>
    <col min="1523" max="1523" width="17.5703125" style="1373" customWidth="1"/>
    <col min="1524" max="1524" width="16.140625" style="1373" customWidth="1"/>
    <col min="1525" max="1525" width="14.85546875" style="1373" customWidth="1"/>
    <col min="1526" max="1526" width="15.42578125" style="1373" customWidth="1"/>
    <col min="1527" max="1527" width="14.28515625" style="1373" customWidth="1"/>
    <col min="1528" max="1719" width="10.28515625" style="1373"/>
    <col min="1720" max="1720" width="1.85546875" style="1373" customWidth="1"/>
    <col min="1721" max="1773" width="10.28515625" style="1373"/>
    <col min="1774" max="1774" width="22.5703125" style="1373" customWidth="1"/>
    <col min="1775" max="1775" width="54.28515625" style="1373" customWidth="1"/>
    <col min="1776" max="1777" width="15.85546875" style="1373" customWidth="1"/>
    <col min="1778" max="1778" width="17.7109375" style="1373" customWidth="1"/>
    <col min="1779" max="1779" width="17.5703125" style="1373" customWidth="1"/>
    <col min="1780" max="1780" width="16.140625" style="1373" customWidth="1"/>
    <col min="1781" max="1781" width="14.85546875" style="1373" customWidth="1"/>
    <col min="1782" max="1782" width="15.42578125" style="1373" customWidth="1"/>
    <col min="1783" max="1783" width="14.28515625" style="1373" customWidth="1"/>
    <col min="1784" max="1975" width="10.28515625" style="1373"/>
    <col min="1976" max="1976" width="1.85546875" style="1373" customWidth="1"/>
    <col min="1977" max="2029" width="10.28515625" style="1373"/>
    <col min="2030" max="2030" width="22.5703125" style="1373" customWidth="1"/>
    <col min="2031" max="2031" width="54.28515625" style="1373" customWidth="1"/>
    <col min="2032" max="2033" width="15.85546875" style="1373" customWidth="1"/>
    <col min="2034" max="2034" width="17.7109375" style="1373" customWidth="1"/>
    <col min="2035" max="2035" width="17.5703125" style="1373" customWidth="1"/>
    <col min="2036" max="2036" width="16.140625" style="1373" customWidth="1"/>
    <col min="2037" max="2037" width="14.85546875" style="1373" customWidth="1"/>
    <col min="2038" max="2038" width="15.42578125" style="1373" customWidth="1"/>
    <col min="2039" max="2039" width="14.28515625" style="1373" customWidth="1"/>
    <col min="2040" max="2231" width="10.28515625" style="1373"/>
    <col min="2232" max="2232" width="1.85546875" style="1373" customWidth="1"/>
    <col min="2233" max="2285" width="10.28515625" style="1373"/>
    <col min="2286" max="2286" width="22.5703125" style="1373" customWidth="1"/>
    <col min="2287" max="2287" width="54.28515625" style="1373" customWidth="1"/>
    <col min="2288" max="2289" width="15.85546875" style="1373" customWidth="1"/>
    <col min="2290" max="2290" width="17.7109375" style="1373" customWidth="1"/>
    <col min="2291" max="2291" width="17.5703125" style="1373" customWidth="1"/>
    <col min="2292" max="2292" width="16.140625" style="1373" customWidth="1"/>
    <col min="2293" max="2293" width="14.85546875" style="1373" customWidth="1"/>
    <col min="2294" max="2294" width="15.42578125" style="1373" customWidth="1"/>
    <col min="2295" max="2295" width="14.28515625" style="1373" customWidth="1"/>
    <col min="2296" max="2487" width="10.28515625" style="1373"/>
    <col min="2488" max="2488" width="1.85546875" style="1373" customWidth="1"/>
    <col min="2489" max="2541" width="10.28515625" style="1373"/>
    <col min="2542" max="2542" width="22.5703125" style="1373" customWidth="1"/>
    <col min="2543" max="2543" width="54.28515625" style="1373" customWidth="1"/>
    <col min="2544" max="2545" width="15.85546875" style="1373" customWidth="1"/>
    <col min="2546" max="2546" width="17.7109375" style="1373" customWidth="1"/>
    <col min="2547" max="2547" width="17.5703125" style="1373" customWidth="1"/>
    <col min="2548" max="2548" width="16.140625" style="1373" customWidth="1"/>
    <col min="2549" max="2549" width="14.85546875" style="1373" customWidth="1"/>
    <col min="2550" max="2550" width="15.42578125" style="1373" customWidth="1"/>
    <col min="2551" max="2551" width="14.28515625" style="1373" customWidth="1"/>
    <col min="2552" max="2743" width="10.28515625" style="1373"/>
    <col min="2744" max="2744" width="1.85546875" style="1373" customWidth="1"/>
    <col min="2745" max="2797" width="10.28515625" style="1373"/>
    <col min="2798" max="2798" width="22.5703125" style="1373" customWidth="1"/>
    <col min="2799" max="2799" width="54.28515625" style="1373" customWidth="1"/>
    <col min="2800" max="2801" width="15.85546875" style="1373" customWidth="1"/>
    <col min="2802" max="2802" width="17.7109375" style="1373" customWidth="1"/>
    <col min="2803" max="2803" width="17.5703125" style="1373" customWidth="1"/>
    <col min="2804" max="2804" width="16.140625" style="1373" customWidth="1"/>
    <col min="2805" max="2805" width="14.85546875" style="1373" customWidth="1"/>
    <col min="2806" max="2806" width="15.42578125" style="1373" customWidth="1"/>
    <col min="2807" max="2807" width="14.28515625" style="1373" customWidth="1"/>
    <col min="2808" max="2999" width="10.28515625" style="1373"/>
    <col min="3000" max="3000" width="1.85546875" style="1373" customWidth="1"/>
    <col min="3001" max="3053" width="10.28515625" style="1373"/>
    <col min="3054" max="3054" width="22.5703125" style="1373" customWidth="1"/>
    <col min="3055" max="3055" width="54.28515625" style="1373" customWidth="1"/>
    <col min="3056" max="3057" width="15.85546875" style="1373" customWidth="1"/>
    <col min="3058" max="3058" width="17.7109375" style="1373" customWidth="1"/>
    <col min="3059" max="3059" width="17.5703125" style="1373" customWidth="1"/>
    <col min="3060" max="3060" width="16.140625" style="1373" customWidth="1"/>
    <col min="3061" max="3061" width="14.85546875" style="1373" customWidth="1"/>
    <col min="3062" max="3062" width="15.42578125" style="1373" customWidth="1"/>
    <col min="3063" max="3063" width="14.28515625" style="1373" customWidth="1"/>
    <col min="3064" max="3255" width="10.28515625" style="1373"/>
    <col min="3256" max="3256" width="1.85546875" style="1373" customWidth="1"/>
    <col min="3257" max="3309" width="10.28515625" style="1373"/>
    <col min="3310" max="3310" width="22.5703125" style="1373" customWidth="1"/>
    <col min="3311" max="3311" width="54.28515625" style="1373" customWidth="1"/>
    <col min="3312" max="3313" width="15.85546875" style="1373" customWidth="1"/>
    <col min="3314" max="3314" width="17.7109375" style="1373" customWidth="1"/>
    <col min="3315" max="3315" width="17.5703125" style="1373" customWidth="1"/>
    <col min="3316" max="3316" width="16.140625" style="1373" customWidth="1"/>
    <col min="3317" max="3317" width="14.85546875" style="1373" customWidth="1"/>
    <col min="3318" max="3318" width="15.42578125" style="1373" customWidth="1"/>
    <col min="3319" max="3319" width="14.28515625" style="1373" customWidth="1"/>
    <col min="3320" max="3511" width="10.28515625" style="1373"/>
    <col min="3512" max="3512" width="1.85546875" style="1373" customWidth="1"/>
    <col min="3513" max="3565" width="10.28515625" style="1373"/>
    <col min="3566" max="3566" width="22.5703125" style="1373" customWidth="1"/>
    <col min="3567" max="3567" width="54.28515625" style="1373" customWidth="1"/>
    <col min="3568" max="3569" width="15.85546875" style="1373" customWidth="1"/>
    <col min="3570" max="3570" width="17.7109375" style="1373" customWidth="1"/>
    <col min="3571" max="3571" width="17.5703125" style="1373" customWidth="1"/>
    <col min="3572" max="3572" width="16.140625" style="1373" customWidth="1"/>
    <col min="3573" max="3573" width="14.85546875" style="1373" customWidth="1"/>
    <col min="3574" max="3574" width="15.42578125" style="1373" customWidth="1"/>
    <col min="3575" max="3575" width="14.28515625" style="1373" customWidth="1"/>
    <col min="3576" max="3767" width="10.28515625" style="1373"/>
    <col min="3768" max="3768" width="1.85546875" style="1373" customWidth="1"/>
    <col min="3769" max="3821" width="10.28515625" style="1373"/>
    <col min="3822" max="3822" width="22.5703125" style="1373" customWidth="1"/>
    <col min="3823" max="3823" width="54.28515625" style="1373" customWidth="1"/>
    <col min="3824" max="3825" width="15.85546875" style="1373" customWidth="1"/>
    <col min="3826" max="3826" width="17.7109375" style="1373" customWidth="1"/>
    <col min="3827" max="3827" width="17.5703125" style="1373" customWidth="1"/>
    <col min="3828" max="3828" width="16.140625" style="1373" customWidth="1"/>
    <col min="3829" max="3829" width="14.85546875" style="1373" customWidth="1"/>
    <col min="3830" max="3830" width="15.42578125" style="1373" customWidth="1"/>
    <col min="3831" max="3831" width="14.28515625" style="1373" customWidth="1"/>
    <col min="3832" max="4023" width="10.28515625" style="1373"/>
    <col min="4024" max="4024" width="1.85546875" style="1373" customWidth="1"/>
    <col min="4025" max="4077" width="10.28515625" style="1373"/>
    <col min="4078" max="4078" width="22.5703125" style="1373" customWidth="1"/>
    <col min="4079" max="4079" width="54.28515625" style="1373" customWidth="1"/>
    <col min="4080" max="4081" width="15.85546875" style="1373" customWidth="1"/>
    <col min="4082" max="4082" width="17.7109375" style="1373" customWidth="1"/>
    <col min="4083" max="4083" width="17.5703125" style="1373" customWidth="1"/>
    <col min="4084" max="4084" width="16.140625" style="1373" customWidth="1"/>
    <col min="4085" max="4085" width="14.85546875" style="1373" customWidth="1"/>
    <col min="4086" max="4086" width="15.42578125" style="1373" customWidth="1"/>
    <col min="4087" max="4087" width="14.28515625" style="1373" customWidth="1"/>
    <col min="4088" max="4279" width="10.28515625" style="1373"/>
    <col min="4280" max="4280" width="1.85546875" style="1373" customWidth="1"/>
    <col min="4281" max="4333" width="10.28515625" style="1373"/>
    <col min="4334" max="4334" width="22.5703125" style="1373" customWidth="1"/>
    <col min="4335" max="4335" width="54.28515625" style="1373" customWidth="1"/>
    <col min="4336" max="4337" width="15.85546875" style="1373" customWidth="1"/>
    <col min="4338" max="4338" width="17.7109375" style="1373" customWidth="1"/>
    <col min="4339" max="4339" width="17.5703125" style="1373" customWidth="1"/>
    <col min="4340" max="4340" width="16.140625" style="1373" customWidth="1"/>
    <col min="4341" max="4341" width="14.85546875" style="1373" customWidth="1"/>
    <col min="4342" max="4342" width="15.42578125" style="1373" customWidth="1"/>
    <col min="4343" max="4343" width="14.28515625" style="1373" customWidth="1"/>
    <col min="4344" max="4535" width="10.28515625" style="1373"/>
    <col min="4536" max="4536" width="1.85546875" style="1373" customWidth="1"/>
    <col min="4537" max="4589" width="10.28515625" style="1373"/>
    <col min="4590" max="4590" width="22.5703125" style="1373" customWidth="1"/>
    <col min="4591" max="4591" width="54.28515625" style="1373" customWidth="1"/>
    <col min="4592" max="4593" width="15.85546875" style="1373" customWidth="1"/>
    <col min="4594" max="4594" width="17.7109375" style="1373" customWidth="1"/>
    <col min="4595" max="4595" width="17.5703125" style="1373" customWidth="1"/>
    <col min="4596" max="4596" width="16.140625" style="1373" customWidth="1"/>
    <col min="4597" max="4597" width="14.85546875" style="1373" customWidth="1"/>
    <col min="4598" max="4598" width="15.42578125" style="1373" customWidth="1"/>
    <col min="4599" max="4599" width="14.28515625" style="1373" customWidth="1"/>
    <col min="4600" max="4791" width="10.28515625" style="1373"/>
    <col min="4792" max="4792" width="1.85546875" style="1373" customWidth="1"/>
    <col min="4793" max="4845" width="10.28515625" style="1373"/>
    <col min="4846" max="4846" width="22.5703125" style="1373" customWidth="1"/>
    <col min="4847" max="4847" width="54.28515625" style="1373" customWidth="1"/>
    <col min="4848" max="4849" width="15.85546875" style="1373" customWidth="1"/>
    <col min="4850" max="4850" width="17.7109375" style="1373" customWidth="1"/>
    <col min="4851" max="4851" width="17.5703125" style="1373" customWidth="1"/>
    <col min="4852" max="4852" width="16.140625" style="1373" customWidth="1"/>
    <col min="4853" max="4853" width="14.85546875" style="1373" customWidth="1"/>
    <col min="4854" max="4854" width="15.42578125" style="1373" customWidth="1"/>
    <col min="4855" max="4855" width="14.28515625" style="1373" customWidth="1"/>
    <col min="4856" max="5047" width="10.28515625" style="1373"/>
    <col min="5048" max="5048" width="1.85546875" style="1373" customWidth="1"/>
    <col min="5049" max="5101" width="10.28515625" style="1373"/>
    <col min="5102" max="5102" width="22.5703125" style="1373" customWidth="1"/>
    <col min="5103" max="5103" width="54.28515625" style="1373" customWidth="1"/>
    <col min="5104" max="5105" width="15.85546875" style="1373" customWidth="1"/>
    <col min="5106" max="5106" width="17.7109375" style="1373" customWidth="1"/>
    <col min="5107" max="5107" width="17.5703125" style="1373" customWidth="1"/>
    <col min="5108" max="5108" width="16.140625" style="1373" customWidth="1"/>
    <col min="5109" max="5109" width="14.85546875" style="1373" customWidth="1"/>
    <col min="5110" max="5110" width="15.42578125" style="1373" customWidth="1"/>
    <col min="5111" max="5111" width="14.28515625" style="1373" customWidth="1"/>
    <col min="5112" max="5303" width="10.28515625" style="1373"/>
    <col min="5304" max="5304" width="1.85546875" style="1373" customWidth="1"/>
    <col min="5305" max="5357" width="10.28515625" style="1373"/>
    <col min="5358" max="5358" width="22.5703125" style="1373" customWidth="1"/>
    <col min="5359" max="5359" width="54.28515625" style="1373" customWidth="1"/>
    <col min="5360" max="5361" width="15.85546875" style="1373" customWidth="1"/>
    <col min="5362" max="5362" width="17.7109375" style="1373" customWidth="1"/>
    <col min="5363" max="5363" width="17.5703125" style="1373" customWidth="1"/>
    <col min="5364" max="5364" width="16.140625" style="1373" customWidth="1"/>
    <col min="5365" max="5365" width="14.85546875" style="1373" customWidth="1"/>
    <col min="5366" max="5366" width="15.42578125" style="1373" customWidth="1"/>
    <col min="5367" max="5367" width="14.28515625" style="1373" customWidth="1"/>
    <col min="5368" max="5559" width="10.28515625" style="1373"/>
    <col min="5560" max="5560" width="1.85546875" style="1373" customWidth="1"/>
    <col min="5561" max="5613" width="10.28515625" style="1373"/>
    <col min="5614" max="5614" width="22.5703125" style="1373" customWidth="1"/>
    <col min="5615" max="5615" width="54.28515625" style="1373" customWidth="1"/>
    <col min="5616" max="5617" width="15.85546875" style="1373" customWidth="1"/>
    <col min="5618" max="5618" width="17.7109375" style="1373" customWidth="1"/>
    <col min="5619" max="5619" width="17.5703125" style="1373" customWidth="1"/>
    <col min="5620" max="5620" width="16.140625" style="1373" customWidth="1"/>
    <col min="5621" max="5621" width="14.85546875" style="1373" customWidth="1"/>
    <col min="5622" max="5622" width="15.42578125" style="1373" customWidth="1"/>
    <col min="5623" max="5623" width="14.28515625" style="1373" customWidth="1"/>
    <col min="5624" max="5815" width="10.28515625" style="1373"/>
    <col min="5816" max="5816" width="1.85546875" style="1373" customWidth="1"/>
    <col min="5817" max="5869" width="10.28515625" style="1373"/>
    <col min="5870" max="5870" width="22.5703125" style="1373" customWidth="1"/>
    <col min="5871" max="5871" width="54.28515625" style="1373" customWidth="1"/>
    <col min="5872" max="5873" width="15.85546875" style="1373" customWidth="1"/>
    <col min="5874" max="5874" width="17.7109375" style="1373" customWidth="1"/>
    <col min="5875" max="5875" width="17.5703125" style="1373" customWidth="1"/>
    <col min="5876" max="5876" width="16.140625" style="1373" customWidth="1"/>
    <col min="5877" max="5877" width="14.85546875" style="1373" customWidth="1"/>
    <col min="5878" max="5878" width="15.42578125" style="1373" customWidth="1"/>
    <col min="5879" max="5879" width="14.28515625" style="1373" customWidth="1"/>
    <col min="5880" max="6071" width="10.28515625" style="1373"/>
    <col min="6072" max="6072" width="1.85546875" style="1373" customWidth="1"/>
    <col min="6073" max="6125" width="10.28515625" style="1373"/>
    <col min="6126" max="6126" width="22.5703125" style="1373" customWidth="1"/>
    <col min="6127" max="6127" width="54.28515625" style="1373" customWidth="1"/>
    <col min="6128" max="6129" width="15.85546875" style="1373" customWidth="1"/>
    <col min="6130" max="6130" width="17.7109375" style="1373" customWidth="1"/>
    <col min="6131" max="6131" width="17.5703125" style="1373" customWidth="1"/>
    <col min="6132" max="6132" width="16.140625" style="1373" customWidth="1"/>
    <col min="6133" max="6133" width="14.85546875" style="1373" customWidth="1"/>
    <col min="6134" max="6134" width="15.42578125" style="1373" customWidth="1"/>
    <col min="6135" max="6135" width="14.28515625" style="1373" customWidth="1"/>
    <col min="6136" max="6327" width="10.28515625" style="1373"/>
    <col min="6328" max="6328" width="1.85546875" style="1373" customWidth="1"/>
    <col min="6329" max="6381" width="10.28515625" style="1373"/>
    <col min="6382" max="6382" width="22.5703125" style="1373" customWidth="1"/>
    <col min="6383" max="6383" width="54.28515625" style="1373" customWidth="1"/>
    <col min="6384" max="6385" width="15.85546875" style="1373" customWidth="1"/>
    <col min="6386" max="6386" width="17.7109375" style="1373" customWidth="1"/>
    <col min="6387" max="6387" width="17.5703125" style="1373" customWidth="1"/>
    <col min="6388" max="6388" width="16.140625" style="1373" customWidth="1"/>
    <col min="6389" max="6389" width="14.85546875" style="1373" customWidth="1"/>
    <col min="6390" max="6390" width="15.42578125" style="1373" customWidth="1"/>
    <col min="6391" max="6391" width="14.28515625" style="1373" customWidth="1"/>
    <col min="6392" max="6583" width="10.28515625" style="1373"/>
    <col min="6584" max="6584" width="1.85546875" style="1373" customWidth="1"/>
    <col min="6585" max="6637" width="10.28515625" style="1373"/>
    <col min="6638" max="6638" width="22.5703125" style="1373" customWidth="1"/>
    <col min="6639" max="6639" width="54.28515625" style="1373" customWidth="1"/>
    <col min="6640" max="6641" width="15.85546875" style="1373" customWidth="1"/>
    <col min="6642" max="6642" width="17.7109375" style="1373" customWidth="1"/>
    <col min="6643" max="6643" width="17.5703125" style="1373" customWidth="1"/>
    <col min="6644" max="6644" width="16.140625" style="1373" customWidth="1"/>
    <col min="6645" max="6645" width="14.85546875" style="1373" customWidth="1"/>
    <col min="6646" max="6646" width="15.42578125" style="1373" customWidth="1"/>
    <col min="6647" max="6647" width="14.28515625" style="1373" customWidth="1"/>
    <col min="6648" max="6839" width="10.28515625" style="1373"/>
    <col min="6840" max="6840" width="1.85546875" style="1373" customWidth="1"/>
    <col min="6841" max="6893" width="10.28515625" style="1373"/>
    <col min="6894" max="6894" width="22.5703125" style="1373" customWidth="1"/>
    <col min="6895" max="6895" width="54.28515625" style="1373" customWidth="1"/>
    <col min="6896" max="6897" width="15.85546875" style="1373" customWidth="1"/>
    <col min="6898" max="6898" width="17.7109375" style="1373" customWidth="1"/>
    <col min="6899" max="6899" width="17.5703125" style="1373" customWidth="1"/>
    <col min="6900" max="6900" width="16.140625" style="1373" customWidth="1"/>
    <col min="6901" max="6901" width="14.85546875" style="1373" customWidth="1"/>
    <col min="6902" max="6902" width="15.42578125" style="1373" customWidth="1"/>
    <col min="6903" max="6903" width="14.28515625" style="1373" customWidth="1"/>
    <col min="6904" max="7095" width="10.28515625" style="1373"/>
    <col min="7096" max="7096" width="1.85546875" style="1373" customWidth="1"/>
    <col min="7097" max="7149" width="10.28515625" style="1373"/>
    <col min="7150" max="7150" width="22.5703125" style="1373" customWidth="1"/>
    <col min="7151" max="7151" width="54.28515625" style="1373" customWidth="1"/>
    <col min="7152" max="7153" width="15.85546875" style="1373" customWidth="1"/>
    <col min="7154" max="7154" width="17.7109375" style="1373" customWidth="1"/>
    <col min="7155" max="7155" width="17.5703125" style="1373" customWidth="1"/>
    <col min="7156" max="7156" width="16.140625" style="1373" customWidth="1"/>
    <col min="7157" max="7157" width="14.85546875" style="1373" customWidth="1"/>
    <col min="7158" max="7158" width="15.42578125" style="1373" customWidth="1"/>
    <col min="7159" max="7159" width="14.28515625" style="1373" customWidth="1"/>
    <col min="7160" max="7351" width="10.28515625" style="1373"/>
    <col min="7352" max="7352" width="1.85546875" style="1373" customWidth="1"/>
    <col min="7353" max="7405" width="10.28515625" style="1373"/>
    <col min="7406" max="7406" width="22.5703125" style="1373" customWidth="1"/>
    <col min="7407" max="7407" width="54.28515625" style="1373" customWidth="1"/>
    <col min="7408" max="7409" width="15.85546875" style="1373" customWidth="1"/>
    <col min="7410" max="7410" width="17.7109375" style="1373" customWidth="1"/>
    <col min="7411" max="7411" width="17.5703125" style="1373" customWidth="1"/>
    <col min="7412" max="7412" width="16.140625" style="1373" customWidth="1"/>
    <col min="7413" max="7413" width="14.85546875" style="1373" customWidth="1"/>
    <col min="7414" max="7414" width="15.42578125" style="1373" customWidth="1"/>
    <col min="7415" max="7415" width="14.28515625" style="1373" customWidth="1"/>
    <col min="7416" max="7607" width="10.28515625" style="1373"/>
    <col min="7608" max="7608" width="1.85546875" style="1373" customWidth="1"/>
    <col min="7609" max="7661" width="10.28515625" style="1373"/>
    <col min="7662" max="7662" width="22.5703125" style="1373" customWidth="1"/>
    <col min="7663" max="7663" width="54.28515625" style="1373" customWidth="1"/>
    <col min="7664" max="7665" width="15.85546875" style="1373" customWidth="1"/>
    <col min="7666" max="7666" width="17.7109375" style="1373" customWidth="1"/>
    <col min="7667" max="7667" width="17.5703125" style="1373" customWidth="1"/>
    <col min="7668" max="7668" width="16.140625" style="1373" customWidth="1"/>
    <col min="7669" max="7669" width="14.85546875" style="1373" customWidth="1"/>
    <col min="7670" max="7670" width="15.42578125" style="1373" customWidth="1"/>
    <col min="7671" max="7671" width="14.28515625" style="1373" customWidth="1"/>
    <col min="7672" max="7863" width="10.28515625" style="1373"/>
    <col min="7864" max="7864" width="1.85546875" style="1373" customWidth="1"/>
    <col min="7865" max="7917" width="10.28515625" style="1373"/>
    <col min="7918" max="7918" width="22.5703125" style="1373" customWidth="1"/>
    <col min="7919" max="7919" width="54.28515625" style="1373" customWidth="1"/>
    <col min="7920" max="7921" width="15.85546875" style="1373" customWidth="1"/>
    <col min="7922" max="7922" width="17.7109375" style="1373" customWidth="1"/>
    <col min="7923" max="7923" width="17.5703125" style="1373" customWidth="1"/>
    <col min="7924" max="7924" width="16.140625" style="1373" customWidth="1"/>
    <col min="7925" max="7925" width="14.85546875" style="1373" customWidth="1"/>
    <col min="7926" max="7926" width="15.42578125" style="1373" customWidth="1"/>
    <col min="7927" max="7927" width="14.28515625" style="1373" customWidth="1"/>
    <col min="7928" max="8119" width="10.28515625" style="1373"/>
    <col min="8120" max="8120" width="1.85546875" style="1373" customWidth="1"/>
    <col min="8121" max="8173" width="10.28515625" style="1373"/>
    <col min="8174" max="8174" width="22.5703125" style="1373" customWidth="1"/>
    <col min="8175" max="8175" width="54.28515625" style="1373" customWidth="1"/>
    <col min="8176" max="8177" width="15.85546875" style="1373" customWidth="1"/>
    <col min="8178" max="8178" width="17.7109375" style="1373" customWidth="1"/>
    <col min="8179" max="8179" width="17.5703125" style="1373" customWidth="1"/>
    <col min="8180" max="8180" width="16.140625" style="1373" customWidth="1"/>
    <col min="8181" max="8181" width="14.85546875" style="1373" customWidth="1"/>
    <col min="8182" max="8182" width="15.42578125" style="1373" customWidth="1"/>
    <col min="8183" max="8183" width="14.28515625" style="1373" customWidth="1"/>
    <col min="8184" max="8375" width="10.28515625" style="1373"/>
    <col min="8376" max="8376" width="1.85546875" style="1373" customWidth="1"/>
    <col min="8377" max="8429" width="10.28515625" style="1373"/>
    <col min="8430" max="8430" width="22.5703125" style="1373" customWidth="1"/>
    <col min="8431" max="8431" width="54.28515625" style="1373" customWidth="1"/>
    <col min="8432" max="8433" width="15.85546875" style="1373" customWidth="1"/>
    <col min="8434" max="8434" width="17.7109375" style="1373" customWidth="1"/>
    <col min="8435" max="8435" width="17.5703125" style="1373" customWidth="1"/>
    <col min="8436" max="8436" width="16.140625" style="1373" customWidth="1"/>
    <col min="8437" max="8437" width="14.85546875" style="1373" customWidth="1"/>
    <col min="8438" max="8438" width="15.42578125" style="1373" customWidth="1"/>
    <col min="8439" max="8439" width="14.28515625" style="1373" customWidth="1"/>
    <col min="8440" max="8631" width="10.28515625" style="1373"/>
    <col min="8632" max="8632" width="1.85546875" style="1373" customWidth="1"/>
    <col min="8633" max="8685" width="10.28515625" style="1373"/>
    <col min="8686" max="8686" width="22.5703125" style="1373" customWidth="1"/>
    <col min="8687" max="8687" width="54.28515625" style="1373" customWidth="1"/>
    <col min="8688" max="8689" width="15.85546875" style="1373" customWidth="1"/>
    <col min="8690" max="8690" width="17.7109375" style="1373" customWidth="1"/>
    <col min="8691" max="8691" width="17.5703125" style="1373" customWidth="1"/>
    <col min="8692" max="8692" width="16.140625" style="1373" customWidth="1"/>
    <col min="8693" max="8693" width="14.85546875" style="1373" customWidth="1"/>
    <col min="8694" max="8694" width="15.42578125" style="1373" customWidth="1"/>
    <col min="8695" max="8695" width="14.28515625" style="1373" customWidth="1"/>
    <col min="8696" max="8887" width="10.28515625" style="1373"/>
    <col min="8888" max="8888" width="1.85546875" style="1373" customWidth="1"/>
    <col min="8889" max="8941" width="10.28515625" style="1373"/>
    <col min="8942" max="8942" width="22.5703125" style="1373" customWidth="1"/>
    <col min="8943" max="8943" width="54.28515625" style="1373" customWidth="1"/>
    <col min="8944" max="8945" width="15.85546875" style="1373" customWidth="1"/>
    <col min="8946" max="8946" width="17.7109375" style="1373" customWidth="1"/>
    <col min="8947" max="8947" width="17.5703125" style="1373" customWidth="1"/>
    <col min="8948" max="8948" width="16.140625" style="1373" customWidth="1"/>
    <col min="8949" max="8949" width="14.85546875" style="1373" customWidth="1"/>
    <col min="8950" max="8950" width="15.42578125" style="1373" customWidth="1"/>
    <col min="8951" max="8951" width="14.28515625" style="1373" customWidth="1"/>
    <col min="8952" max="9143" width="10.28515625" style="1373"/>
    <col min="9144" max="9144" width="1.85546875" style="1373" customWidth="1"/>
    <col min="9145" max="9197" width="10.28515625" style="1373"/>
    <col min="9198" max="9198" width="22.5703125" style="1373" customWidth="1"/>
    <col min="9199" max="9199" width="54.28515625" style="1373" customWidth="1"/>
    <col min="9200" max="9201" width="15.85546875" style="1373" customWidth="1"/>
    <col min="9202" max="9202" width="17.7109375" style="1373" customWidth="1"/>
    <col min="9203" max="9203" width="17.5703125" style="1373" customWidth="1"/>
    <col min="9204" max="9204" width="16.140625" style="1373" customWidth="1"/>
    <col min="9205" max="9205" width="14.85546875" style="1373" customWidth="1"/>
    <col min="9206" max="9206" width="15.42578125" style="1373" customWidth="1"/>
    <col min="9207" max="9207" width="14.28515625" style="1373" customWidth="1"/>
    <col min="9208" max="9399" width="10.28515625" style="1373"/>
    <col min="9400" max="9400" width="1.85546875" style="1373" customWidth="1"/>
    <col min="9401" max="9453" width="10.28515625" style="1373"/>
    <col min="9454" max="9454" width="22.5703125" style="1373" customWidth="1"/>
    <col min="9455" max="9455" width="54.28515625" style="1373" customWidth="1"/>
    <col min="9456" max="9457" width="15.85546875" style="1373" customWidth="1"/>
    <col min="9458" max="9458" width="17.7109375" style="1373" customWidth="1"/>
    <col min="9459" max="9459" width="17.5703125" style="1373" customWidth="1"/>
    <col min="9460" max="9460" width="16.140625" style="1373" customWidth="1"/>
    <col min="9461" max="9461" width="14.85546875" style="1373" customWidth="1"/>
    <col min="9462" max="9462" width="15.42578125" style="1373" customWidth="1"/>
    <col min="9463" max="9463" width="14.28515625" style="1373" customWidth="1"/>
    <col min="9464" max="9655" width="10.28515625" style="1373"/>
    <col min="9656" max="9656" width="1.85546875" style="1373" customWidth="1"/>
    <col min="9657" max="9709" width="10.28515625" style="1373"/>
    <col min="9710" max="9710" width="22.5703125" style="1373" customWidth="1"/>
    <col min="9711" max="9711" width="54.28515625" style="1373" customWidth="1"/>
    <col min="9712" max="9713" width="15.85546875" style="1373" customWidth="1"/>
    <col min="9714" max="9714" width="17.7109375" style="1373" customWidth="1"/>
    <col min="9715" max="9715" width="17.5703125" style="1373" customWidth="1"/>
    <col min="9716" max="9716" width="16.140625" style="1373" customWidth="1"/>
    <col min="9717" max="9717" width="14.85546875" style="1373" customWidth="1"/>
    <col min="9718" max="9718" width="15.42578125" style="1373" customWidth="1"/>
    <col min="9719" max="9719" width="14.28515625" style="1373" customWidth="1"/>
    <col min="9720" max="9911" width="10.28515625" style="1373"/>
    <col min="9912" max="9912" width="1.85546875" style="1373" customWidth="1"/>
    <col min="9913" max="9965" width="10.28515625" style="1373"/>
    <col min="9966" max="9966" width="22.5703125" style="1373" customWidth="1"/>
    <col min="9967" max="9967" width="54.28515625" style="1373" customWidth="1"/>
    <col min="9968" max="9969" width="15.85546875" style="1373" customWidth="1"/>
    <col min="9970" max="9970" width="17.7109375" style="1373" customWidth="1"/>
    <col min="9971" max="9971" width="17.5703125" style="1373" customWidth="1"/>
    <col min="9972" max="9972" width="16.140625" style="1373" customWidth="1"/>
    <col min="9973" max="9973" width="14.85546875" style="1373" customWidth="1"/>
    <col min="9974" max="9974" width="15.42578125" style="1373" customWidth="1"/>
    <col min="9975" max="9975" width="14.28515625" style="1373" customWidth="1"/>
    <col min="9976" max="10167" width="10.28515625" style="1373"/>
    <col min="10168" max="10168" width="1.85546875" style="1373" customWidth="1"/>
    <col min="10169" max="10221" width="10.28515625" style="1373"/>
    <col min="10222" max="10222" width="22.5703125" style="1373" customWidth="1"/>
    <col min="10223" max="10223" width="54.28515625" style="1373" customWidth="1"/>
    <col min="10224" max="10225" width="15.85546875" style="1373" customWidth="1"/>
    <col min="10226" max="10226" width="17.7109375" style="1373" customWidth="1"/>
    <col min="10227" max="10227" width="17.5703125" style="1373" customWidth="1"/>
    <col min="10228" max="10228" width="16.140625" style="1373" customWidth="1"/>
    <col min="10229" max="10229" width="14.85546875" style="1373" customWidth="1"/>
    <col min="10230" max="10230" width="15.42578125" style="1373" customWidth="1"/>
    <col min="10231" max="10231" width="14.28515625" style="1373" customWidth="1"/>
    <col min="10232" max="10423" width="10.28515625" style="1373"/>
    <col min="10424" max="10424" width="1.85546875" style="1373" customWidth="1"/>
    <col min="10425" max="10477" width="10.28515625" style="1373"/>
    <col min="10478" max="10478" width="22.5703125" style="1373" customWidth="1"/>
    <col min="10479" max="10479" width="54.28515625" style="1373" customWidth="1"/>
    <col min="10480" max="10481" width="15.85546875" style="1373" customWidth="1"/>
    <col min="10482" max="10482" width="17.7109375" style="1373" customWidth="1"/>
    <col min="10483" max="10483" width="17.5703125" style="1373" customWidth="1"/>
    <col min="10484" max="10484" width="16.140625" style="1373" customWidth="1"/>
    <col min="10485" max="10485" width="14.85546875" style="1373" customWidth="1"/>
    <col min="10486" max="10486" width="15.42578125" style="1373" customWidth="1"/>
    <col min="10487" max="10487" width="14.28515625" style="1373" customWidth="1"/>
    <col min="10488" max="10679" width="10.28515625" style="1373"/>
    <col min="10680" max="10680" width="1.85546875" style="1373" customWidth="1"/>
    <col min="10681" max="10733" width="10.28515625" style="1373"/>
    <col min="10734" max="10734" width="22.5703125" style="1373" customWidth="1"/>
    <col min="10735" max="10735" width="54.28515625" style="1373" customWidth="1"/>
    <col min="10736" max="10737" width="15.85546875" style="1373" customWidth="1"/>
    <col min="10738" max="10738" width="17.7109375" style="1373" customWidth="1"/>
    <col min="10739" max="10739" width="17.5703125" style="1373" customWidth="1"/>
    <col min="10740" max="10740" width="16.140625" style="1373" customWidth="1"/>
    <col min="10741" max="10741" width="14.85546875" style="1373" customWidth="1"/>
    <col min="10742" max="10742" width="15.42578125" style="1373" customWidth="1"/>
    <col min="10743" max="10743" width="14.28515625" style="1373" customWidth="1"/>
    <col min="10744" max="10935" width="10.28515625" style="1373"/>
    <col min="10936" max="10936" width="1.85546875" style="1373" customWidth="1"/>
    <col min="10937" max="10989" width="10.28515625" style="1373"/>
    <col min="10990" max="10990" width="22.5703125" style="1373" customWidth="1"/>
    <col min="10991" max="10991" width="54.28515625" style="1373" customWidth="1"/>
    <col min="10992" max="10993" width="15.85546875" style="1373" customWidth="1"/>
    <col min="10994" max="10994" width="17.7109375" style="1373" customWidth="1"/>
    <col min="10995" max="10995" width="17.5703125" style="1373" customWidth="1"/>
    <col min="10996" max="10996" width="16.140625" style="1373" customWidth="1"/>
    <col min="10997" max="10997" width="14.85546875" style="1373" customWidth="1"/>
    <col min="10998" max="10998" width="15.42578125" style="1373" customWidth="1"/>
    <col min="10999" max="10999" width="14.28515625" style="1373" customWidth="1"/>
    <col min="11000" max="11191" width="10.28515625" style="1373"/>
    <col min="11192" max="11192" width="1.85546875" style="1373" customWidth="1"/>
    <col min="11193" max="11245" width="10.28515625" style="1373"/>
    <col min="11246" max="11246" width="22.5703125" style="1373" customWidth="1"/>
    <col min="11247" max="11247" width="54.28515625" style="1373" customWidth="1"/>
    <col min="11248" max="11249" width="15.85546875" style="1373" customWidth="1"/>
    <col min="11250" max="11250" width="17.7109375" style="1373" customWidth="1"/>
    <col min="11251" max="11251" width="17.5703125" style="1373" customWidth="1"/>
    <col min="11252" max="11252" width="16.140625" style="1373" customWidth="1"/>
    <col min="11253" max="11253" width="14.85546875" style="1373" customWidth="1"/>
    <col min="11254" max="11254" width="15.42578125" style="1373" customWidth="1"/>
    <col min="11255" max="11255" width="14.28515625" style="1373" customWidth="1"/>
    <col min="11256" max="11447" width="10.28515625" style="1373"/>
    <col min="11448" max="11448" width="1.85546875" style="1373" customWidth="1"/>
    <col min="11449" max="11501" width="10.28515625" style="1373"/>
    <col min="11502" max="11502" width="22.5703125" style="1373" customWidth="1"/>
    <col min="11503" max="11503" width="54.28515625" style="1373" customWidth="1"/>
    <col min="11504" max="11505" width="15.85546875" style="1373" customWidth="1"/>
    <col min="11506" max="11506" width="17.7109375" style="1373" customWidth="1"/>
    <col min="11507" max="11507" width="17.5703125" style="1373" customWidth="1"/>
    <col min="11508" max="11508" width="16.140625" style="1373" customWidth="1"/>
    <col min="11509" max="11509" width="14.85546875" style="1373" customWidth="1"/>
    <col min="11510" max="11510" width="15.42578125" style="1373" customWidth="1"/>
    <col min="11511" max="11511" width="14.28515625" style="1373" customWidth="1"/>
    <col min="11512" max="11703" width="10.28515625" style="1373"/>
    <col min="11704" max="11704" width="1.85546875" style="1373" customWidth="1"/>
    <col min="11705" max="11757" width="10.28515625" style="1373"/>
    <col min="11758" max="11758" width="22.5703125" style="1373" customWidth="1"/>
    <col min="11759" max="11759" width="54.28515625" style="1373" customWidth="1"/>
    <col min="11760" max="11761" width="15.85546875" style="1373" customWidth="1"/>
    <col min="11762" max="11762" width="17.7109375" style="1373" customWidth="1"/>
    <col min="11763" max="11763" width="17.5703125" style="1373" customWidth="1"/>
    <col min="11764" max="11764" width="16.140625" style="1373" customWidth="1"/>
    <col min="11765" max="11765" width="14.85546875" style="1373" customWidth="1"/>
    <col min="11766" max="11766" width="15.42578125" style="1373" customWidth="1"/>
    <col min="11767" max="11767" width="14.28515625" style="1373" customWidth="1"/>
    <col min="11768" max="11959" width="10.28515625" style="1373"/>
    <col min="11960" max="11960" width="1.85546875" style="1373" customWidth="1"/>
    <col min="11961" max="12013" width="10.28515625" style="1373"/>
    <col min="12014" max="12014" width="22.5703125" style="1373" customWidth="1"/>
    <col min="12015" max="12015" width="54.28515625" style="1373" customWidth="1"/>
    <col min="12016" max="12017" width="15.85546875" style="1373" customWidth="1"/>
    <col min="12018" max="12018" width="17.7109375" style="1373" customWidth="1"/>
    <col min="12019" max="12019" width="17.5703125" style="1373" customWidth="1"/>
    <col min="12020" max="12020" width="16.140625" style="1373" customWidth="1"/>
    <col min="12021" max="12021" width="14.85546875" style="1373" customWidth="1"/>
    <col min="12022" max="12022" width="15.42578125" style="1373" customWidth="1"/>
    <col min="12023" max="12023" width="14.28515625" style="1373" customWidth="1"/>
    <col min="12024" max="12215" width="10.28515625" style="1373"/>
    <col min="12216" max="12216" width="1.85546875" style="1373" customWidth="1"/>
    <col min="12217" max="12269" width="10.28515625" style="1373"/>
    <col min="12270" max="12270" width="22.5703125" style="1373" customWidth="1"/>
    <col min="12271" max="12271" width="54.28515625" style="1373" customWidth="1"/>
    <col min="12272" max="12273" width="15.85546875" style="1373" customWidth="1"/>
    <col min="12274" max="12274" width="17.7109375" style="1373" customWidth="1"/>
    <col min="12275" max="12275" width="17.5703125" style="1373" customWidth="1"/>
    <col min="12276" max="12276" width="16.140625" style="1373" customWidth="1"/>
    <col min="12277" max="12277" width="14.85546875" style="1373" customWidth="1"/>
    <col min="12278" max="12278" width="15.42578125" style="1373" customWidth="1"/>
    <col min="12279" max="12279" width="14.28515625" style="1373" customWidth="1"/>
    <col min="12280" max="12471" width="10.28515625" style="1373"/>
    <col min="12472" max="12472" width="1.85546875" style="1373" customWidth="1"/>
    <col min="12473" max="12525" width="10.28515625" style="1373"/>
    <col min="12526" max="12526" width="22.5703125" style="1373" customWidth="1"/>
    <col min="12527" max="12527" width="54.28515625" style="1373" customWidth="1"/>
    <col min="12528" max="12529" width="15.85546875" style="1373" customWidth="1"/>
    <col min="12530" max="12530" width="17.7109375" style="1373" customWidth="1"/>
    <col min="12531" max="12531" width="17.5703125" style="1373" customWidth="1"/>
    <col min="12532" max="12532" width="16.140625" style="1373" customWidth="1"/>
    <col min="12533" max="12533" width="14.85546875" style="1373" customWidth="1"/>
    <col min="12534" max="12534" width="15.42578125" style="1373" customWidth="1"/>
    <col min="12535" max="12535" width="14.28515625" style="1373" customWidth="1"/>
    <col min="12536" max="12727" width="10.28515625" style="1373"/>
    <col min="12728" max="12728" width="1.85546875" style="1373" customWidth="1"/>
    <col min="12729" max="12781" width="10.28515625" style="1373"/>
    <col min="12782" max="12782" width="22.5703125" style="1373" customWidth="1"/>
    <col min="12783" max="12783" width="54.28515625" style="1373" customWidth="1"/>
    <col min="12784" max="12785" width="15.85546875" style="1373" customWidth="1"/>
    <col min="12786" max="12786" width="17.7109375" style="1373" customWidth="1"/>
    <col min="12787" max="12787" width="17.5703125" style="1373" customWidth="1"/>
    <col min="12788" max="12788" width="16.140625" style="1373" customWidth="1"/>
    <col min="12789" max="12789" width="14.85546875" style="1373" customWidth="1"/>
    <col min="12790" max="12790" width="15.42578125" style="1373" customWidth="1"/>
    <col min="12791" max="12791" width="14.28515625" style="1373" customWidth="1"/>
    <col min="12792" max="12983" width="10.28515625" style="1373"/>
    <col min="12984" max="12984" width="1.85546875" style="1373" customWidth="1"/>
    <col min="12985" max="13037" width="10.28515625" style="1373"/>
    <col min="13038" max="13038" width="22.5703125" style="1373" customWidth="1"/>
    <col min="13039" max="13039" width="54.28515625" style="1373" customWidth="1"/>
    <col min="13040" max="13041" width="15.85546875" style="1373" customWidth="1"/>
    <col min="13042" max="13042" width="17.7109375" style="1373" customWidth="1"/>
    <col min="13043" max="13043" width="17.5703125" style="1373" customWidth="1"/>
    <col min="13044" max="13044" width="16.140625" style="1373" customWidth="1"/>
    <col min="13045" max="13045" width="14.85546875" style="1373" customWidth="1"/>
    <col min="13046" max="13046" width="15.42578125" style="1373" customWidth="1"/>
    <col min="13047" max="13047" width="14.28515625" style="1373" customWidth="1"/>
    <col min="13048" max="13239" width="10.28515625" style="1373"/>
    <col min="13240" max="13240" width="1.85546875" style="1373" customWidth="1"/>
    <col min="13241" max="13293" width="10.28515625" style="1373"/>
    <col min="13294" max="13294" width="22.5703125" style="1373" customWidth="1"/>
    <col min="13295" max="13295" width="54.28515625" style="1373" customWidth="1"/>
    <col min="13296" max="13297" width="15.85546875" style="1373" customWidth="1"/>
    <col min="13298" max="13298" width="17.7109375" style="1373" customWidth="1"/>
    <col min="13299" max="13299" width="17.5703125" style="1373" customWidth="1"/>
    <col min="13300" max="13300" width="16.140625" style="1373" customWidth="1"/>
    <col min="13301" max="13301" width="14.85546875" style="1373" customWidth="1"/>
    <col min="13302" max="13302" width="15.42578125" style="1373" customWidth="1"/>
    <col min="13303" max="13303" width="14.28515625" style="1373" customWidth="1"/>
    <col min="13304" max="13495" width="10.28515625" style="1373"/>
    <col min="13496" max="13496" width="1.85546875" style="1373" customWidth="1"/>
    <col min="13497" max="13549" width="10.28515625" style="1373"/>
    <col min="13550" max="13550" width="22.5703125" style="1373" customWidth="1"/>
    <col min="13551" max="13551" width="54.28515625" style="1373" customWidth="1"/>
    <col min="13552" max="13553" width="15.85546875" style="1373" customWidth="1"/>
    <col min="13554" max="13554" width="17.7109375" style="1373" customWidth="1"/>
    <col min="13555" max="13555" width="17.5703125" style="1373" customWidth="1"/>
    <col min="13556" max="13556" width="16.140625" style="1373" customWidth="1"/>
    <col min="13557" max="13557" width="14.85546875" style="1373" customWidth="1"/>
    <col min="13558" max="13558" width="15.42578125" style="1373" customWidth="1"/>
    <col min="13559" max="13559" width="14.28515625" style="1373" customWidth="1"/>
    <col min="13560" max="13751" width="10.28515625" style="1373"/>
    <col min="13752" max="13752" width="1.85546875" style="1373" customWidth="1"/>
    <col min="13753" max="13805" width="10.28515625" style="1373"/>
    <col min="13806" max="13806" width="22.5703125" style="1373" customWidth="1"/>
    <col min="13807" max="13807" width="54.28515625" style="1373" customWidth="1"/>
    <col min="13808" max="13809" width="15.85546875" style="1373" customWidth="1"/>
    <col min="13810" max="13810" width="17.7109375" style="1373" customWidth="1"/>
    <col min="13811" max="13811" width="17.5703125" style="1373" customWidth="1"/>
    <col min="13812" max="13812" width="16.140625" style="1373" customWidth="1"/>
    <col min="13813" max="13813" width="14.85546875" style="1373" customWidth="1"/>
    <col min="13814" max="13814" width="15.42578125" style="1373" customWidth="1"/>
    <col min="13815" max="13815" width="14.28515625" style="1373" customWidth="1"/>
    <col min="13816" max="14007" width="10.28515625" style="1373"/>
    <col min="14008" max="14008" width="1.85546875" style="1373" customWidth="1"/>
    <col min="14009" max="14061" width="10.28515625" style="1373"/>
    <col min="14062" max="14062" width="22.5703125" style="1373" customWidth="1"/>
    <col min="14063" max="14063" width="54.28515625" style="1373" customWidth="1"/>
    <col min="14064" max="14065" width="15.85546875" style="1373" customWidth="1"/>
    <col min="14066" max="14066" width="17.7109375" style="1373" customWidth="1"/>
    <col min="14067" max="14067" width="17.5703125" style="1373" customWidth="1"/>
    <col min="14068" max="14068" width="16.140625" style="1373" customWidth="1"/>
    <col min="14069" max="14069" width="14.85546875" style="1373" customWidth="1"/>
    <col min="14070" max="14070" width="15.42578125" style="1373" customWidth="1"/>
    <col min="14071" max="14071" width="14.28515625" style="1373" customWidth="1"/>
    <col min="14072" max="14263" width="10.28515625" style="1373"/>
    <col min="14264" max="14264" width="1.85546875" style="1373" customWidth="1"/>
    <col min="14265" max="14317" width="10.28515625" style="1373"/>
    <col min="14318" max="14318" width="22.5703125" style="1373" customWidth="1"/>
    <col min="14319" max="14319" width="54.28515625" style="1373" customWidth="1"/>
    <col min="14320" max="14321" width="15.85546875" style="1373" customWidth="1"/>
    <col min="14322" max="14322" width="17.7109375" style="1373" customWidth="1"/>
    <col min="14323" max="14323" width="17.5703125" style="1373" customWidth="1"/>
    <col min="14324" max="14324" width="16.140625" style="1373" customWidth="1"/>
    <col min="14325" max="14325" width="14.85546875" style="1373" customWidth="1"/>
    <col min="14326" max="14326" width="15.42578125" style="1373" customWidth="1"/>
    <col min="14327" max="14327" width="14.28515625" style="1373" customWidth="1"/>
    <col min="14328" max="14519" width="10.28515625" style="1373"/>
    <col min="14520" max="14520" width="1.85546875" style="1373" customWidth="1"/>
    <col min="14521" max="14573" width="10.28515625" style="1373"/>
    <col min="14574" max="14574" width="22.5703125" style="1373" customWidth="1"/>
    <col min="14575" max="14575" width="54.28515625" style="1373" customWidth="1"/>
    <col min="14576" max="14577" width="15.85546875" style="1373" customWidth="1"/>
    <col min="14578" max="14578" width="17.7109375" style="1373" customWidth="1"/>
    <col min="14579" max="14579" width="17.5703125" style="1373" customWidth="1"/>
    <col min="14580" max="14580" width="16.140625" style="1373" customWidth="1"/>
    <col min="14581" max="14581" width="14.85546875" style="1373" customWidth="1"/>
    <col min="14582" max="14582" width="15.42578125" style="1373" customWidth="1"/>
    <col min="14583" max="14583" width="14.28515625" style="1373" customWidth="1"/>
    <col min="14584" max="14775" width="10.28515625" style="1373"/>
    <col min="14776" max="14776" width="1.85546875" style="1373" customWidth="1"/>
    <col min="14777" max="14829" width="10.28515625" style="1373"/>
    <col min="14830" max="14830" width="22.5703125" style="1373" customWidth="1"/>
    <col min="14831" max="14831" width="54.28515625" style="1373" customWidth="1"/>
    <col min="14832" max="14833" width="15.85546875" style="1373" customWidth="1"/>
    <col min="14834" max="14834" width="17.7109375" style="1373" customWidth="1"/>
    <col min="14835" max="14835" width="17.5703125" style="1373" customWidth="1"/>
    <col min="14836" max="14836" width="16.140625" style="1373" customWidth="1"/>
    <col min="14837" max="14837" width="14.85546875" style="1373" customWidth="1"/>
    <col min="14838" max="14838" width="15.42578125" style="1373" customWidth="1"/>
    <col min="14839" max="14839" width="14.28515625" style="1373" customWidth="1"/>
    <col min="14840" max="15031" width="10.28515625" style="1373"/>
    <col min="15032" max="15032" width="1.85546875" style="1373" customWidth="1"/>
    <col min="15033" max="15085" width="10.28515625" style="1373"/>
    <col min="15086" max="15086" width="22.5703125" style="1373" customWidth="1"/>
    <col min="15087" max="15087" width="54.28515625" style="1373" customWidth="1"/>
    <col min="15088" max="15089" width="15.85546875" style="1373" customWidth="1"/>
    <col min="15090" max="15090" width="17.7109375" style="1373" customWidth="1"/>
    <col min="15091" max="15091" width="17.5703125" style="1373" customWidth="1"/>
    <col min="15092" max="15092" width="16.140625" style="1373" customWidth="1"/>
    <col min="15093" max="15093" width="14.85546875" style="1373" customWidth="1"/>
    <col min="15094" max="15094" width="15.42578125" style="1373" customWidth="1"/>
    <col min="15095" max="15095" width="14.28515625" style="1373" customWidth="1"/>
    <col min="15096" max="15287" width="10.28515625" style="1373"/>
    <col min="15288" max="15288" width="1.85546875" style="1373" customWidth="1"/>
    <col min="15289" max="15341" width="10.28515625" style="1373"/>
    <col min="15342" max="15342" width="22.5703125" style="1373" customWidth="1"/>
    <col min="15343" max="15343" width="54.28515625" style="1373" customWidth="1"/>
    <col min="15344" max="15345" width="15.85546875" style="1373" customWidth="1"/>
    <col min="15346" max="15346" width="17.7109375" style="1373" customWidth="1"/>
    <col min="15347" max="15347" width="17.5703125" style="1373" customWidth="1"/>
    <col min="15348" max="15348" width="16.140625" style="1373" customWidth="1"/>
    <col min="15349" max="15349" width="14.85546875" style="1373" customWidth="1"/>
    <col min="15350" max="15350" width="15.42578125" style="1373" customWidth="1"/>
    <col min="15351" max="15351" width="14.28515625" style="1373" customWidth="1"/>
    <col min="15352" max="15543" width="10.28515625" style="1373"/>
    <col min="15544" max="15544" width="1.85546875" style="1373" customWidth="1"/>
    <col min="15545" max="15597" width="10.28515625" style="1373"/>
    <col min="15598" max="15598" width="22.5703125" style="1373" customWidth="1"/>
    <col min="15599" max="15599" width="54.28515625" style="1373" customWidth="1"/>
    <col min="15600" max="15601" width="15.85546875" style="1373" customWidth="1"/>
    <col min="15602" max="15602" width="17.7109375" style="1373" customWidth="1"/>
    <col min="15603" max="15603" width="17.5703125" style="1373" customWidth="1"/>
    <col min="15604" max="15604" width="16.140625" style="1373" customWidth="1"/>
    <col min="15605" max="15605" width="14.85546875" style="1373" customWidth="1"/>
    <col min="15606" max="15606" width="15.42578125" style="1373" customWidth="1"/>
    <col min="15607" max="15607" width="14.28515625" style="1373" customWidth="1"/>
    <col min="15608" max="15799" width="10.28515625" style="1373"/>
    <col min="15800" max="15800" width="1.85546875" style="1373" customWidth="1"/>
    <col min="15801" max="15853" width="10.28515625" style="1373"/>
    <col min="15854" max="15854" width="22.5703125" style="1373" customWidth="1"/>
    <col min="15855" max="15855" width="54.28515625" style="1373" customWidth="1"/>
    <col min="15856" max="15857" width="15.85546875" style="1373" customWidth="1"/>
    <col min="15858" max="15858" width="17.7109375" style="1373" customWidth="1"/>
    <col min="15859" max="15859" width="17.5703125" style="1373" customWidth="1"/>
    <col min="15860" max="15860" width="16.140625" style="1373" customWidth="1"/>
    <col min="15861" max="15861" width="14.85546875" style="1373" customWidth="1"/>
    <col min="15862" max="15862" width="15.42578125" style="1373" customWidth="1"/>
    <col min="15863" max="15863" width="14.28515625" style="1373" customWidth="1"/>
    <col min="15864" max="16055" width="10.28515625" style="1373"/>
    <col min="16056" max="16056" width="1.85546875" style="1373" customWidth="1"/>
    <col min="16057" max="16109" width="10.28515625" style="1373"/>
    <col min="16110" max="16110" width="22.5703125" style="1373" customWidth="1"/>
    <col min="16111" max="16111" width="54.28515625" style="1373" customWidth="1"/>
    <col min="16112" max="16113" width="15.85546875" style="1373" customWidth="1"/>
    <col min="16114" max="16114" width="17.7109375" style="1373" customWidth="1"/>
    <col min="16115" max="16115" width="17.5703125" style="1373" customWidth="1"/>
    <col min="16116" max="16116" width="16.140625" style="1373" customWidth="1"/>
    <col min="16117" max="16117" width="14.85546875" style="1373" customWidth="1"/>
    <col min="16118" max="16118" width="15.42578125" style="1373" customWidth="1"/>
    <col min="16119" max="16119" width="14.28515625" style="1373" customWidth="1"/>
    <col min="16120" max="16311" width="10.28515625" style="1373"/>
    <col min="16312" max="16312" width="1.85546875" style="1373" customWidth="1"/>
    <col min="16313" max="16384" width="10.28515625" style="1373"/>
  </cols>
  <sheetData>
    <row r="2" spans="2:7" ht="18" x14ac:dyDescent="0.25">
      <c r="B2" s="2278" t="s">
        <v>1342</v>
      </c>
      <c r="C2" s="2278"/>
      <c r="D2" s="2278"/>
      <c r="E2" s="2278"/>
      <c r="F2" s="2278"/>
      <c r="G2" s="1767" t="s">
        <v>751</v>
      </c>
    </row>
    <row r="3" spans="2:7" ht="15.75" x14ac:dyDescent="0.2">
      <c r="B3" s="2274" t="s">
        <v>1343</v>
      </c>
      <c r="C3" s="2274"/>
      <c r="D3" s="2274"/>
      <c r="E3" s="2274"/>
      <c r="F3" s="2274"/>
    </row>
    <row r="4" spans="2:7" ht="15.75" x14ac:dyDescent="0.25">
      <c r="B4" s="2277" t="s">
        <v>224</v>
      </c>
      <c r="C4" s="2277"/>
      <c r="D4" s="2277"/>
      <c r="E4" s="2277"/>
      <c r="F4" s="2277"/>
    </row>
    <row r="5" spans="2:7" ht="16.5" thickBot="1" x14ac:dyDescent="0.3">
      <c r="B5" s="2269" t="s">
        <v>1344</v>
      </c>
      <c r="C5" s="2269"/>
      <c r="D5" s="2269"/>
      <c r="E5" s="2269"/>
      <c r="F5" s="2269"/>
    </row>
    <row r="6" spans="2:7" x14ac:dyDescent="0.2">
      <c r="D6" s="1380"/>
    </row>
    <row r="7" spans="2:7" ht="15.75" x14ac:dyDescent="0.2">
      <c r="B7" s="1309"/>
      <c r="C7" s="1309">
        <v>2018</v>
      </c>
      <c r="D7" s="1309">
        <v>2019</v>
      </c>
      <c r="E7" s="1309">
        <v>2020</v>
      </c>
      <c r="F7" s="1309">
        <v>2021</v>
      </c>
    </row>
    <row r="8" spans="2:7" ht="15.75" x14ac:dyDescent="0.25">
      <c r="B8" s="1321" t="s">
        <v>1191</v>
      </c>
      <c r="C8" s="1321"/>
      <c r="D8" s="1321"/>
      <c r="E8" s="1321"/>
      <c r="F8" s="1321"/>
    </row>
    <row r="9" spans="2:7" x14ac:dyDescent="0.2">
      <c r="B9" s="1327"/>
      <c r="C9" s="1381"/>
      <c r="D9" s="1381"/>
      <c r="E9" s="1381"/>
      <c r="F9" s="1381"/>
    </row>
    <row r="10" spans="2:7" x14ac:dyDescent="0.2">
      <c r="B10" s="1327" t="s">
        <v>1345</v>
      </c>
      <c r="C10" s="1382">
        <v>487102700</v>
      </c>
      <c r="D10" s="1382">
        <v>520970100</v>
      </c>
      <c r="E10" s="1382">
        <v>519493135</v>
      </c>
      <c r="F10" s="1382">
        <v>457151900</v>
      </c>
    </row>
    <row r="11" spans="2:7" x14ac:dyDescent="0.2">
      <c r="B11" s="1327" t="s">
        <v>1346</v>
      </c>
      <c r="C11" s="1382">
        <v>966907</v>
      </c>
      <c r="D11" s="1382">
        <v>387410</v>
      </c>
      <c r="E11" s="1382">
        <v>309056</v>
      </c>
      <c r="F11" s="1382">
        <v>407387</v>
      </c>
    </row>
    <row r="12" spans="2:7" ht="15.75" x14ac:dyDescent="0.25">
      <c r="B12" s="1383" t="s">
        <v>1198</v>
      </c>
      <c r="C12" s="1384">
        <v>488069607</v>
      </c>
      <c r="D12" s="1384">
        <v>521357510</v>
      </c>
      <c r="E12" s="1384">
        <v>519802191</v>
      </c>
      <c r="F12" s="1384">
        <v>457559287</v>
      </c>
    </row>
    <row r="13" spans="2:7" x14ac:dyDescent="0.2">
      <c r="B13" s="1385"/>
      <c r="C13" s="1386"/>
      <c r="D13" s="1386"/>
      <c r="E13" s="1386"/>
      <c r="F13" s="1386"/>
    </row>
    <row r="14" spans="2:7" ht="15.75" x14ac:dyDescent="0.25">
      <c r="B14" s="1321" t="s">
        <v>1199</v>
      </c>
      <c r="C14" s="1387"/>
      <c r="D14" s="1387"/>
      <c r="E14" s="1387"/>
      <c r="F14" s="1387"/>
    </row>
    <row r="15" spans="2:7" x14ac:dyDescent="0.2">
      <c r="B15" s="1327"/>
      <c r="C15" s="1382"/>
      <c r="D15" s="1382"/>
      <c r="E15" s="1382"/>
      <c r="F15" s="1382"/>
    </row>
    <row r="16" spans="2:7" ht="18" customHeight="1" x14ac:dyDescent="0.2">
      <c r="B16" s="1327" t="s">
        <v>1347</v>
      </c>
      <c r="C16" s="1382">
        <v>70614164</v>
      </c>
      <c r="D16" s="1382">
        <v>66642524</v>
      </c>
      <c r="E16" s="1382">
        <v>71877636</v>
      </c>
      <c r="F16" s="1382">
        <v>68096887</v>
      </c>
      <c r="G16" s="1388"/>
    </row>
    <row r="17" spans="2:7" ht="18" customHeight="1" x14ac:dyDescent="0.2">
      <c r="B17" s="1327" t="s">
        <v>1348</v>
      </c>
      <c r="C17" s="1382">
        <v>133287799</v>
      </c>
      <c r="D17" s="1382">
        <v>127297337</v>
      </c>
      <c r="E17" s="1382">
        <v>136931988</v>
      </c>
      <c r="F17" s="1382">
        <v>128095997</v>
      </c>
      <c r="G17" s="1388"/>
    </row>
    <row r="18" spans="2:7" ht="18" customHeight="1" x14ac:dyDescent="0.2">
      <c r="B18" s="1327" t="s">
        <v>1349</v>
      </c>
      <c r="C18" s="1382">
        <v>138079755</v>
      </c>
      <c r="D18" s="1382">
        <v>133942934</v>
      </c>
      <c r="E18" s="1382">
        <v>151821290</v>
      </c>
      <c r="F18" s="1382">
        <v>137616813</v>
      </c>
      <c r="G18" s="1388"/>
    </row>
    <row r="19" spans="2:7" ht="18" customHeight="1" x14ac:dyDescent="0.2">
      <c r="B19" s="1327" t="s">
        <v>1350</v>
      </c>
      <c r="C19" s="1382">
        <v>39033283</v>
      </c>
      <c r="D19" s="1382">
        <v>41386934</v>
      </c>
      <c r="E19" s="1382">
        <v>42991726</v>
      </c>
      <c r="F19" s="1382">
        <v>30477432</v>
      </c>
      <c r="G19" s="1388"/>
    </row>
    <row r="20" spans="2:7" ht="18" customHeight="1" x14ac:dyDescent="0.2">
      <c r="B20" s="1327" t="s">
        <v>1351</v>
      </c>
      <c r="C20" s="1382">
        <v>60295</v>
      </c>
      <c r="D20" s="1382">
        <v>44358</v>
      </c>
      <c r="E20" s="1382">
        <v>24181</v>
      </c>
      <c r="F20" s="1382">
        <v>7097</v>
      </c>
      <c r="G20" s="1388"/>
    </row>
    <row r="21" spans="2:7" ht="18" customHeight="1" x14ac:dyDescent="0.2">
      <c r="B21" s="1327" t="s">
        <v>1352</v>
      </c>
      <c r="C21" s="1382">
        <v>10999905</v>
      </c>
      <c r="D21" s="1382">
        <v>10422674</v>
      </c>
      <c r="E21" s="1382">
        <v>10919364</v>
      </c>
      <c r="F21" s="1382">
        <v>10375626</v>
      </c>
      <c r="G21" s="1388"/>
    </row>
    <row r="22" spans="2:7" ht="18" customHeight="1" x14ac:dyDescent="0.2">
      <c r="B22" s="1327" t="s">
        <v>1353</v>
      </c>
      <c r="C22" s="1382">
        <v>20838534</v>
      </c>
      <c r="D22" s="1382">
        <v>20105457</v>
      </c>
      <c r="E22" s="1382">
        <v>21047214</v>
      </c>
      <c r="F22" s="1382">
        <v>19640320</v>
      </c>
      <c r="G22" s="1388"/>
    </row>
    <row r="23" spans="2:7" ht="18" customHeight="1" x14ac:dyDescent="0.2">
      <c r="B23" s="1327" t="s">
        <v>1354</v>
      </c>
      <c r="C23" s="1382">
        <v>21527812</v>
      </c>
      <c r="D23" s="1382">
        <v>21085320</v>
      </c>
      <c r="E23" s="1382">
        <v>23504745</v>
      </c>
      <c r="F23" s="1382">
        <v>20991964</v>
      </c>
      <c r="G23" s="1388"/>
    </row>
    <row r="24" spans="2:7" ht="18" customHeight="1" x14ac:dyDescent="0.2">
      <c r="B24" s="1327" t="s">
        <v>1355</v>
      </c>
      <c r="C24" s="1382">
        <v>5918581</v>
      </c>
      <c r="D24" s="1382">
        <v>6298515</v>
      </c>
      <c r="E24" s="1382">
        <v>6160897</v>
      </c>
      <c r="F24" s="1382">
        <v>4244501</v>
      </c>
    </row>
    <row r="25" spans="2:7" ht="18" customHeight="1" x14ac:dyDescent="0.2">
      <c r="B25" s="1327" t="s">
        <v>1356</v>
      </c>
      <c r="C25" s="1382">
        <v>9039</v>
      </c>
      <c r="D25" s="1382">
        <v>6630</v>
      </c>
      <c r="E25" s="1382">
        <v>4003</v>
      </c>
      <c r="F25" s="1382">
        <v>1538</v>
      </c>
    </row>
    <row r="26" spans="2:7" ht="18" customHeight="1" x14ac:dyDescent="0.2">
      <c r="B26" s="1327" t="s">
        <v>1357</v>
      </c>
      <c r="C26" s="1382">
        <v>10120883</v>
      </c>
      <c r="D26" s="1382">
        <v>9581267</v>
      </c>
      <c r="E26" s="1382">
        <v>10060836</v>
      </c>
      <c r="F26" s="1382">
        <v>8942828</v>
      </c>
    </row>
    <row r="27" spans="2:7" ht="18" customHeight="1" x14ac:dyDescent="0.2">
      <c r="B27" s="1327" t="s">
        <v>1358</v>
      </c>
      <c r="C27" s="1382">
        <v>20629300</v>
      </c>
      <c r="D27" s="1382">
        <v>19842639</v>
      </c>
      <c r="E27" s="1382">
        <v>21394708</v>
      </c>
      <c r="F27" s="1382">
        <v>18325939</v>
      </c>
    </row>
    <row r="28" spans="2:7" ht="18" customHeight="1" x14ac:dyDescent="0.2">
      <c r="B28" s="1327" t="s">
        <v>1359</v>
      </c>
      <c r="C28" s="1382">
        <v>21648951</v>
      </c>
      <c r="D28" s="1382">
        <v>21108907</v>
      </c>
      <c r="E28" s="1382">
        <v>24193863</v>
      </c>
      <c r="F28" s="1382">
        <v>20149937</v>
      </c>
    </row>
    <row r="29" spans="2:7" ht="18" customHeight="1" x14ac:dyDescent="0.2">
      <c r="B29" s="1327" t="s">
        <v>1360</v>
      </c>
      <c r="C29" s="1382">
        <v>6091556</v>
      </c>
      <c r="D29" s="1382">
        <v>6471589</v>
      </c>
      <c r="E29" s="1382">
        <v>6777617</v>
      </c>
      <c r="F29" s="1382">
        <v>4419195</v>
      </c>
    </row>
    <row r="30" spans="2:7" ht="18" customHeight="1" x14ac:dyDescent="0.2">
      <c r="B30" s="1327" t="s">
        <v>1361</v>
      </c>
      <c r="C30" s="1382">
        <v>5245</v>
      </c>
      <c r="D30" s="1382">
        <v>3850</v>
      </c>
      <c r="E30" s="1382">
        <v>2301</v>
      </c>
      <c r="F30" s="1382">
        <v>874</v>
      </c>
    </row>
    <row r="31" spans="2:7" ht="18" customHeight="1" x14ac:dyDescent="0.2">
      <c r="B31" s="1327" t="s">
        <v>1362</v>
      </c>
      <c r="C31" s="1382"/>
      <c r="D31" s="1382"/>
      <c r="E31" s="1382"/>
      <c r="F31" s="1382"/>
    </row>
    <row r="32" spans="2:7" ht="15.75" x14ac:dyDescent="0.25">
      <c r="B32" s="1383" t="s">
        <v>1363</v>
      </c>
      <c r="C32" s="1384">
        <v>498865102</v>
      </c>
      <c r="D32" s="1384">
        <v>484240935</v>
      </c>
      <c r="E32" s="1384">
        <v>527712369</v>
      </c>
      <c r="F32" s="1384">
        <v>471386948</v>
      </c>
    </row>
    <row r="33" spans="2:7" ht="18" customHeight="1" x14ac:dyDescent="0.2">
      <c r="B33" s="1327" t="s">
        <v>1364</v>
      </c>
      <c r="C33" s="1382">
        <v>1113767</v>
      </c>
      <c r="D33" s="1382">
        <v>1134776</v>
      </c>
      <c r="E33" s="1382">
        <v>1937921</v>
      </c>
      <c r="F33" s="1382">
        <v>1717059</v>
      </c>
    </row>
    <row r="34" spans="2:7" ht="18" customHeight="1" x14ac:dyDescent="0.2">
      <c r="B34" s="1327" t="s">
        <v>1365</v>
      </c>
      <c r="C34" s="1382">
        <v>6304411</v>
      </c>
      <c r="D34" s="1382">
        <v>7145150</v>
      </c>
      <c r="E34" s="1382">
        <v>7550100</v>
      </c>
      <c r="F34" s="1382">
        <v>7682840</v>
      </c>
    </row>
    <row r="35" spans="2:7" ht="18" customHeight="1" x14ac:dyDescent="0.2">
      <c r="B35" s="1327" t="s">
        <v>1366</v>
      </c>
      <c r="C35" s="1382">
        <v>-383001</v>
      </c>
      <c r="D35" s="1382">
        <v>59498</v>
      </c>
      <c r="E35" s="1382"/>
      <c r="F35" s="1382"/>
    </row>
    <row r="36" spans="2:7" ht="18" customHeight="1" x14ac:dyDescent="0.2">
      <c r="B36" s="1327" t="s">
        <v>1367</v>
      </c>
      <c r="C36" s="1382">
        <v>-12397683</v>
      </c>
      <c r="D36" s="1382">
        <v>-12501982</v>
      </c>
      <c r="E36" s="1382">
        <v>-20278933</v>
      </c>
      <c r="F36" s="1382">
        <v>-10153714</v>
      </c>
    </row>
    <row r="37" spans="2:7" ht="18" customHeight="1" x14ac:dyDescent="0.2">
      <c r="B37" s="1327" t="s">
        <v>1368</v>
      </c>
      <c r="C37" s="1382">
        <v>-1312999</v>
      </c>
      <c r="D37" s="1382">
        <v>-1254268</v>
      </c>
      <c r="E37" s="1382">
        <v>-2730383</v>
      </c>
      <c r="F37" s="1389">
        <v>-2283238</v>
      </c>
    </row>
    <row r="38" spans="2:7" ht="15.75" x14ac:dyDescent="0.25">
      <c r="B38" s="1383" t="s">
        <v>1369</v>
      </c>
      <c r="C38" s="1384">
        <v>492189597</v>
      </c>
      <c r="D38" s="1384">
        <v>478824109</v>
      </c>
      <c r="E38" s="1384">
        <v>514191074</v>
      </c>
      <c r="F38" s="1384">
        <v>468349895</v>
      </c>
      <c r="G38" s="1388"/>
    </row>
    <row r="39" spans="2:7" x14ac:dyDescent="0.2">
      <c r="B39" s="1390"/>
      <c r="C39" s="1391"/>
      <c r="D39" s="1391"/>
      <c r="E39" s="1391"/>
      <c r="F39" s="1391"/>
    </row>
    <row r="40" spans="2:7" ht="15.75" x14ac:dyDescent="0.25">
      <c r="B40" s="1383" t="s">
        <v>1370</v>
      </c>
      <c r="C40" s="1384">
        <v>-4119990</v>
      </c>
      <c r="D40" s="1384">
        <v>42533401</v>
      </c>
      <c r="E40" s="1384">
        <v>5611117</v>
      </c>
      <c r="F40" s="1384">
        <v>-10790608</v>
      </c>
    </row>
    <row r="41" spans="2:7" ht="6.75" customHeight="1" x14ac:dyDescent="0.2">
      <c r="B41" s="1392"/>
      <c r="C41" s="1380"/>
      <c r="F41" s="1393"/>
    </row>
    <row r="42" spans="2:7" ht="15" customHeight="1" x14ac:dyDescent="0.2">
      <c r="B42" s="1379" t="s">
        <v>1371</v>
      </c>
      <c r="C42" s="1392"/>
      <c r="D42" s="1394"/>
      <c r="E42" s="1392"/>
      <c r="F42" s="1392"/>
    </row>
    <row r="43" spans="2:7" ht="15" customHeight="1" x14ac:dyDescent="0.2">
      <c r="B43" s="2279" t="s">
        <v>1372</v>
      </c>
      <c r="C43" s="2279"/>
      <c r="D43" s="2279"/>
      <c r="E43" s="2279"/>
      <c r="F43" s="2279"/>
    </row>
    <row r="44" spans="2:7" ht="47.45" customHeight="1" x14ac:dyDescent="0.2">
      <c r="B44" s="2279"/>
      <c r="C44" s="2279"/>
      <c r="D44" s="2279"/>
      <c r="E44" s="2279"/>
      <c r="F44" s="2279"/>
    </row>
    <row r="45" spans="2:7" x14ac:dyDescent="0.2">
      <c r="D45" s="1380"/>
    </row>
    <row r="46" spans="2:7" x14ac:dyDescent="0.2">
      <c r="D46" s="1380"/>
    </row>
    <row r="47" spans="2:7" x14ac:dyDescent="0.2">
      <c r="D47" s="1380"/>
    </row>
    <row r="48" spans="2:7" x14ac:dyDescent="0.2">
      <c r="D48" s="1380"/>
    </row>
    <row r="49" spans="4:4" x14ac:dyDescent="0.2">
      <c r="D49" s="1380"/>
    </row>
    <row r="50" spans="4:4" x14ac:dyDescent="0.2">
      <c r="D50" s="1380"/>
    </row>
    <row r="51" spans="4:4" x14ac:dyDescent="0.2">
      <c r="D51" s="1380"/>
    </row>
    <row r="52" spans="4:4" x14ac:dyDescent="0.2">
      <c r="D52" s="1380"/>
    </row>
    <row r="53" spans="4:4" x14ac:dyDescent="0.2">
      <c r="D53" s="1380"/>
    </row>
    <row r="54" spans="4:4" x14ac:dyDescent="0.2">
      <c r="D54" s="1380"/>
    </row>
    <row r="55" spans="4:4" x14ac:dyDescent="0.2">
      <c r="D55" s="1380"/>
    </row>
    <row r="56" spans="4:4" x14ac:dyDescent="0.2">
      <c r="D56" s="1380"/>
    </row>
    <row r="57" spans="4:4" x14ac:dyDescent="0.2">
      <c r="D57" s="1380"/>
    </row>
    <row r="58" spans="4:4" x14ac:dyDescent="0.2">
      <c r="D58" s="1380"/>
    </row>
    <row r="59" spans="4:4" x14ac:dyDescent="0.2">
      <c r="D59" s="1380"/>
    </row>
    <row r="60" spans="4:4" x14ac:dyDescent="0.2">
      <c r="D60" s="1380"/>
    </row>
    <row r="61" spans="4:4" x14ac:dyDescent="0.2">
      <c r="D61" s="1380"/>
    </row>
    <row r="62" spans="4:4" x14ac:dyDescent="0.2">
      <c r="D62" s="1380"/>
    </row>
    <row r="63" spans="4:4" x14ac:dyDescent="0.2">
      <c r="D63" s="1380"/>
    </row>
    <row r="64" spans="4:4" x14ac:dyDescent="0.2">
      <c r="D64" s="1380"/>
    </row>
    <row r="65" spans="4:4" x14ac:dyDescent="0.2">
      <c r="D65" s="1380"/>
    </row>
    <row r="66" spans="4:4" x14ac:dyDescent="0.2">
      <c r="D66" s="1380"/>
    </row>
    <row r="67" spans="4:4" x14ac:dyDescent="0.2">
      <c r="D67" s="1380"/>
    </row>
    <row r="68" spans="4:4" x14ac:dyDescent="0.2">
      <c r="D68" s="1380"/>
    </row>
    <row r="69" spans="4:4" x14ac:dyDescent="0.2">
      <c r="D69" s="1380"/>
    </row>
    <row r="70" spans="4:4" x14ac:dyDescent="0.2">
      <c r="D70" s="1380"/>
    </row>
  </sheetData>
  <mergeCells count="5">
    <mergeCell ref="B2:F2"/>
    <mergeCell ref="B3:F3"/>
    <mergeCell ref="B4:F4"/>
    <mergeCell ref="B5:F5"/>
    <mergeCell ref="B43:F44"/>
  </mergeCells>
  <hyperlinks>
    <hyperlink ref="G2" location="'Capítulo III'!A1" display="Volver" xr:uid="{01B6EB19-6BE9-49D5-8CF5-BFBEA2B22844}"/>
  </hyperlinks>
  <pageMargins left="0.7" right="0.7" top="0.75" bottom="0.75" header="0.3" footer="0.3"/>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153F5-734B-4735-83C1-6A6258D6246E}">
  <sheetPr>
    <tabColor theme="0" tint="-0.499984740745262"/>
  </sheetPr>
  <dimension ref="B2:G27"/>
  <sheetViews>
    <sheetView showGridLines="0" zoomScale="90" zoomScaleNormal="90" workbookViewId="0"/>
  </sheetViews>
  <sheetFormatPr baseColWidth="10" defaultRowHeight="15" x14ac:dyDescent="0.25"/>
  <cols>
    <col min="1" max="1" width="23" style="638" customWidth="1"/>
    <col min="2" max="2" width="45.85546875" style="638" customWidth="1"/>
    <col min="3" max="3" width="13.28515625" style="638" customWidth="1"/>
    <col min="4" max="4" width="14.42578125" style="638" customWidth="1"/>
    <col min="5" max="5" width="13.28515625" style="638" customWidth="1"/>
    <col min="6" max="16384" width="11.42578125" style="638"/>
  </cols>
  <sheetData>
    <row r="2" spans="2:7" ht="18" x14ac:dyDescent="0.25">
      <c r="B2" s="2266" t="s">
        <v>1373</v>
      </c>
      <c r="C2" s="2266"/>
      <c r="D2" s="2266"/>
      <c r="E2" s="2266"/>
      <c r="F2" s="1767" t="s">
        <v>751</v>
      </c>
      <c r="G2" s="3"/>
    </row>
    <row r="3" spans="2:7" ht="31.5" customHeight="1" x14ac:dyDescent="0.25">
      <c r="B3" s="2274" t="s">
        <v>1374</v>
      </c>
      <c r="C3" s="2274"/>
      <c r="D3" s="2274"/>
      <c r="E3" s="2274"/>
      <c r="F3" s="1396"/>
    </row>
    <row r="4" spans="2:7" ht="16.5" thickBot="1" x14ac:dyDescent="0.3">
      <c r="B4" s="2269">
        <v>2021</v>
      </c>
      <c r="C4" s="2269"/>
      <c r="D4" s="2269"/>
      <c r="E4" s="2269"/>
      <c r="F4" s="1397"/>
    </row>
    <row r="6" spans="2:7" s="1336" customFormat="1" ht="31.5" x14ac:dyDescent="0.2">
      <c r="B6" s="1309" t="s">
        <v>1171</v>
      </c>
      <c r="C6" s="1309" t="s">
        <v>1375</v>
      </c>
      <c r="D6" s="1309" t="s">
        <v>1376</v>
      </c>
      <c r="E6" s="1309" t="s">
        <v>8</v>
      </c>
    </row>
    <row r="7" spans="2:7" ht="17.25" x14ac:dyDescent="0.25">
      <c r="B7" s="1342" t="s">
        <v>1274</v>
      </c>
      <c r="C7" s="1398">
        <v>14</v>
      </c>
      <c r="D7" s="1398">
        <v>18797</v>
      </c>
      <c r="E7" s="1399">
        <v>18811</v>
      </c>
    </row>
    <row r="8" spans="2:7" ht="15.75" x14ac:dyDescent="0.25">
      <c r="B8" s="1328" t="s">
        <v>1331</v>
      </c>
      <c r="C8" s="1400">
        <v>0</v>
      </c>
      <c r="D8" s="1400">
        <v>167</v>
      </c>
      <c r="E8" s="1401">
        <v>167</v>
      </c>
    </row>
    <row r="9" spans="2:7" ht="15.75" x14ac:dyDescent="0.25">
      <c r="B9" s="1328" t="s">
        <v>1277</v>
      </c>
      <c r="C9" s="1400">
        <v>46</v>
      </c>
      <c r="D9" s="1400">
        <v>4397</v>
      </c>
      <c r="E9" s="1401">
        <v>4443</v>
      </c>
    </row>
    <row r="10" spans="2:7" ht="15.75" x14ac:dyDescent="0.25">
      <c r="B10" s="1328" t="s">
        <v>1281</v>
      </c>
      <c r="C10" s="1400">
        <v>0</v>
      </c>
      <c r="D10" s="1400">
        <v>21</v>
      </c>
      <c r="E10" s="1401">
        <v>21</v>
      </c>
    </row>
    <row r="11" spans="2:7" ht="15.75" x14ac:dyDescent="0.25">
      <c r="B11" s="1328" t="s">
        <v>1278</v>
      </c>
      <c r="C11" s="1400">
        <v>67</v>
      </c>
      <c r="D11" s="1400">
        <v>6466</v>
      </c>
      <c r="E11" s="1401">
        <v>6533</v>
      </c>
    </row>
    <row r="12" spans="2:7" ht="15.75" x14ac:dyDescent="0.25">
      <c r="B12" s="1328" t="s">
        <v>1282</v>
      </c>
      <c r="C12" s="1400">
        <v>26</v>
      </c>
      <c r="D12" s="1400">
        <v>4816</v>
      </c>
      <c r="E12" s="1401">
        <v>4842</v>
      </c>
    </row>
    <row r="13" spans="2:7" ht="15.75" x14ac:dyDescent="0.25">
      <c r="B13" s="1328" t="s">
        <v>1279</v>
      </c>
      <c r="C13" s="1400">
        <v>34</v>
      </c>
      <c r="D13" s="1400">
        <v>5554</v>
      </c>
      <c r="E13" s="1401">
        <v>5588</v>
      </c>
    </row>
    <row r="14" spans="2:7" ht="15.75" x14ac:dyDescent="0.25">
      <c r="B14" s="1328" t="s">
        <v>1280</v>
      </c>
      <c r="C14" s="1400">
        <v>0</v>
      </c>
      <c r="D14" s="1400">
        <v>0</v>
      </c>
      <c r="E14" s="1401">
        <v>0</v>
      </c>
    </row>
    <row r="15" spans="2:7" ht="16.5" x14ac:dyDescent="0.25">
      <c r="B15" s="1328" t="s">
        <v>1332</v>
      </c>
      <c r="C15" s="1400">
        <v>10</v>
      </c>
      <c r="D15" s="1400">
        <v>1161</v>
      </c>
      <c r="E15" s="1401">
        <v>1171</v>
      </c>
    </row>
    <row r="16" spans="2:7" ht="16.5" x14ac:dyDescent="0.25">
      <c r="B16" s="1328" t="s">
        <v>1324</v>
      </c>
      <c r="C16" s="1400">
        <v>0</v>
      </c>
      <c r="D16" s="1400">
        <v>7</v>
      </c>
      <c r="E16" s="1401">
        <v>7</v>
      </c>
    </row>
    <row r="17" spans="2:7" ht="15.75" x14ac:dyDescent="0.25">
      <c r="B17" s="1328" t="s">
        <v>1284</v>
      </c>
      <c r="C17" s="1400">
        <v>13</v>
      </c>
      <c r="D17" s="1400">
        <v>1070</v>
      </c>
      <c r="E17" s="1401">
        <v>1083</v>
      </c>
    </row>
    <row r="18" spans="2:7" x14ac:dyDescent="0.25">
      <c r="B18" s="1342" t="s">
        <v>1285</v>
      </c>
      <c r="C18" s="1398">
        <v>196</v>
      </c>
      <c r="D18" s="1398">
        <v>23659</v>
      </c>
      <c r="E18" s="1398">
        <v>23855</v>
      </c>
      <c r="F18" s="1049"/>
    </row>
    <row r="19" spans="2:7" ht="15.75" x14ac:dyDescent="0.25">
      <c r="B19" s="1328" t="s">
        <v>1286</v>
      </c>
      <c r="C19" s="1341">
        <v>28</v>
      </c>
      <c r="D19" s="1341">
        <v>23129</v>
      </c>
      <c r="E19" s="1401">
        <v>23157</v>
      </c>
    </row>
    <row r="20" spans="2:7" ht="15.75" x14ac:dyDescent="0.25">
      <c r="B20" s="1328" t="s">
        <v>1287</v>
      </c>
      <c r="C20" s="1341">
        <v>9</v>
      </c>
      <c r="D20" s="1341">
        <v>6793</v>
      </c>
      <c r="E20" s="1401">
        <v>6802</v>
      </c>
    </row>
    <row r="21" spans="2:7" ht="15.75" x14ac:dyDescent="0.25">
      <c r="B21" s="1328" t="s">
        <v>1288</v>
      </c>
      <c r="C21" s="1341">
        <v>1</v>
      </c>
      <c r="D21" s="1341">
        <v>3190</v>
      </c>
      <c r="E21" s="1401">
        <v>3191</v>
      </c>
    </row>
    <row r="22" spans="2:7" ht="15.75" x14ac:dyDescent="0.25">
      <c r="B22" s="1328" t="s">
        <v>1333</v>
      </c>
      <c r="C22" s="1341">
        <v>3</v>
      </c>
      <c r="D22" s="1341">
        <v>2138</v>
      </c>
      <c r="E22" s="1401">
        <v>2141</v>
      </c>
    </row>
    <row r="23" spans="2:7" x14ac:dyDescent="0.25">
      <c r="B23" s="1342" t="s">
        <v>1290</v>
      </c>
      <c r="C23" s="1398">
        <v>41</v>
      </c>
      <c r="D23" s="1398">
        <v>35250</v>
      </c>
      <c r="E23" s="1398">
        <v>35291</v>
      </c>
    </row>
    <row r="24" spans="2:7" ht="15.75" x14ac:dyDescent="0.25">
      <c r="B24" s="1344" t="s">
        <v>8</v>
      </c>
      <c r="C24" s="1401">
        <v>251</v>
      </c>
      <c r="D24" s="1401">
        <v>77706</v>
      </c>
      <c r="E24" s="1401">
        <v>77957</v>
      </c>
      <c r="F24" s="1049"/>
    </row>
    <row r="25" spans="2:7" ht="12.75" customHeight="1" x14ac:dyDescent="0.25">
      <c r="B25" s="2265" t="s">
        <v>1292</v>
      </c>
      <c r="C25" s="2265"/>
      <c r="D25" s="2265"/>
      <c r="E25" s="2265"/>
      <c r="F25" s="2265"/>
      <c r="G25" s="2265"/>
    </row>
    <row r="26" spans="2:7" ht="12.75" customHeight="1" x14ac:dyDescent="0.25">
      <c r="B26" s="2265" t="s">
        <v>1326</v>
      </c>
      <c r="C26" s="2265"/>
      <c r="D26" s="2265"/>
      <c r="E26" s="2265"/>
      <c r="F26" s="2265"/>
      <c r="G26" s="2265"/>
    </row>
    <row r="27" spans="2:7" ht="12.75" customHeight="1" x14ac:dyDescent="0.25">
      <c r="B27" s="1043" t="s">
        <v>1327</v>
      </c>
    </row>
  </sheetData>
  <mergeCells count="5">
    <mergeCell ref="B2:E2"/>
    <mergeCell ref="B3:E3"/>
    <mergeCell ref="B4:E4"/>
    <mergeCell ref="B25:G25"/>
    <mergeCell ref="B26:G26"/>
  </mergeCells>
  <hyperlinks>
    <hyperlink ref="F2" location="'Capítulo III'!A1" display="Volver" xr:uid="{F6781149-8A85-4CE5-8198-57640AA1788D}"/>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35FB7-ECEF-46A9-B95E-A6FB57E25FAC}">
  <sheetPr>
    <tabColor theme="0" tint="-0.499984740745262"/>
  </sheetPr>
  <dimension ref="B2:G28"/>
  <sheetViews>
    <sheetView showGridLines="0" zoomScale="90" zoomScaleNormal="90" workbookViewId="0"/>
  </sheetViews>
  <sheetFormatPr baseColWidth="10" defaultColWidth="19.5703125" defaultRowHeight="15" x14ac:dyDescent="0.25"/>
  <cols>
    <col min="1" max="1" width="19.5703125" style="638"/>
    <col min="2" max="2" width="45.140625" style="638" customWidth="1"/>
    <col min="3" max="16384" width="19.5703125" style="638"/>
  </cols>
  <sheetData>
    <row r="2" spans="2:7" ht="18" x14ac:dyDescent="0.25">
      <c r="B2" s="2266" t="s">
        <v>1377</v>
      </c>
      <c r="C2" s="2266"/>
      <c r="D2" s="2266"/>
      <c r="E2" s="2266"/>
      <c r="F2" s="1767" t="s">
        <v>751</v>
      </c>
      <c r="G2" s="3"/>
    </row>
    <row r="3" spans="2:7" ht="41.25" customHeight="1" x14ac:dyDescent="0.25">
      <c r="B3" s="2274" t="s">
        <v>1378</v>
      </c>
      <c r="C3" s="2274"/>
      <c r="D3" s="2274"/>
      <c r="E3" s="2274"/>
    </row>
    <row r="4" spans="2:7" ht="16.5" thickBot="1" x14ac:dyDescent="0.3">
      <c r="B4" s="2269">
        <v>2021</v>
      </c>
      <c r="C4" s="2269"/>
      <c r="D4" s="2269"/>
      <c r="E4" s="2269"/>
    </row>
    <row r="5" spans="2:7" ht="15.75" x14ac:dyDescent="0.25">
      <c r="B5" s="1360"/>
      <c r="C5" s="1360"/>
      <c r="D5" s="1360"/>
      <c r="E5" s="1360"/>
    </row>
    <row r="6" spans="2:7" s="1336" customFormat="1" ht="31.5" x14ac:dyDescent="0.2">
      <c r="B6" s="1309" t="s">
        <v>1171</v>
      </c>
      <c r="C6" s="1309" t="s">
        <v>1375</v>
      </c>
      <c r="D6" s="1309" t="s">
        <v>1376</v>
      </c>
      <c r="E6" s="1309" t="s">
        <v>8</v>
      </c>
    </row>
    <row r="7" spans="2:7" s="1336" customFormat="1" ht="17.25" x14ac:dyDescent="0.2">
      <c r="B7" s="1342" t="s">
        <v>1274</v>
      </c>
      <c r="C7" s="1343">
        <v>0</v>
      </c>
      <c r="D7" s="1349">
        <v>5</v>
      </c>
      <c r="E7" s="1349">
        <v>5</v>
      </c>
    </row>
    <row r="8" spans="2:7" ht="15.75" x14ac:dyDescent="0.25">
      <c r="B8" s="1328" t="s">
        <v>1331</v>
      </c>
      <c r="C8" s="1402">
        <v>0</v>
      </c>
      <c r="D8" s="1341">
        <v>1</v>
      </c>
      <c r="E8" s="1345">
        <v>1</v>
      </c>
    </row>
    <row r="9" spans="2:7" ht="15.75" x14ac:dyDescent="0.25">
      <c r="B9" s="1328" t="s">
        <v>1277</v>
      </c>
      <c r="C9" s="1402">
        <v>0</v>
      </c>
      <c r="D9" s="1341">
        <v>13</v>
      </c>
      <c r="E9" s="1345">
        <v>13</v>
      </c>
    </row>
    <row r="10" spans="2:7" ht="15.75" x14ac:dyDescent="0.25">
      <c r="B10" s="1328" t="s">
        <v>1281</v>
      </c>
      <c r="C10" s="1402">
        <v>0</v>
      </c>
      <c r="D10" s="1341">
        <v>0</v>
      </c>
      <c r="E10" s="1345">
        <v>0</v>
      </c>
    </row>
    <row r="11" spans="2:7" ht="15.75" x14ac:dyDescent="0.25">
      <c r="B11" s="1328" t="s">
        <v>1278</v>
      </c>
      <c r="C11" s="1402">
        <v>4</v>
      </c>
      <c r="D11" s="1341">
        <v>23</v>
      </c>
      <c r="E11" s="1345">
        <v>27</v>
      </c>
    </row>
    <row r="12" spans="2:7" ht="15.75" x14ac:dyDescent="0.25">
      <c r="B12" s="1328" t="s">
        <v>1282</v>
      </c>
      <c r="C12" s="1402">
        <v>1</v>
      </c>
      <c r="D12" s="1341">
        <v>26</v>
      </c>
      <c r="E12" s="1345">
        <v>27</v>
      </c>
    </row>
    <row r="13" spans="2:7" ht="15.75" x14ac:dyDescent="0.25">
      <c r="B13" s="1328" t="s">
        <v>1279</v>
      </c>
      <c r="C13" s="1402">
        <v>0</v>
      </c>
      <c r="D13" s="1341">
        <v>20</v>
      </c>
      <c r="E13" s="1345">
        <v>20</v>
      </c>
    </row>
    <row r="14" spans="2:7" ht="15.75" x14ac:dyDescent="0.25">
      <c r="B14" s="1328" t="s">
        <v>1280</v>
      </c>
      <c r="C14" s="1402">
        <v>0</v>
      </c>
      <c r="D14" s="1341">
        <v>0</v>
      </c>
      <c r="E14" s="1345">
        <v>0</v>
      </c>
    </row>
    <row r="15" spans="2:7" ht="16.5" x14ac:dyDescent="0.25">
      <c r="B15" s="1328" t="s">
        <v>1323</v>
      </c>
      <c r="C15" s="1402">
        <v>0</v>
      </c>
      <c r="D15" s="1341">
        <v>13</v>
      </c>
      <c r="E15" s="1345">
        <v>13</v>
      </c>
    </row>
    <row r="16" spans="2:7" ht="16.5" x14ac:dyDescent="0.25">
      <c r="B16" s="1328" t="s">
        <v>1324</v>
      </c>
      <c r="C16" s="1402">
        <v>0</v>
      </c>
      <c r="D16" s="1341">
        <v>0</v>
      </c>
      <c r="E16" s="1345">
        <v>0</v>
      </c>
    </row>
    <row r="17" spans="2:5" ht="15.75" x14ac:dyDescent="0.25">
      <c r="B17" s="1328" t="s">
        <v>1284</v>
      </c>
      <c r="C17" s="1402">
        <v>0</v>
      </c>
      <c r="D17" s="1341">
        <v>5</v>
      </c>
      <c r="E17" s="1345">
        <v>5</v>
      </c>
    </row>
    <row r="18" spans="2:5" x14ac:dyDescent="0.25">
      <c r="B18" s="1342" t="s">
        <v>1285</v>
      </c>
      <c r="C18" s="1349">
        <v>5</v>
      </c>
      <c r="D18" s="1349">
        <v>101</v>
      </c>
      <c r="E18" s="1349">
        <v>106</v>
      </c>
    </row>
    <row r="19" spans="2:5" ht="15.75" x14ac:dyDescent="0.25">
      <c r="B19" s="1328" t="s">
        <v>1286</v>
      </c>
      <c r="C19" s="1402">
        <v>0</v>
      </c>
      <c r="D19" s="1341">
        <v>11</v>
      </c>
      <c r="E19" s="1345">
        <v>11</v>
      </c>
    </row>
    <row r="20" spans="2:5" ht="15.75" x14ac:dyDescent="0.25">
      <c r="B20" s="1328" t="s">
        <v>1379</v>
      </c>
      <c r="C20" s="1402">
        <v>1</v>
      </c>
      <c r="D20" s="1341">
        <v>8</v>
      </c>
      <c r="E20" s="1345">
        <v>9</v>
      </c>
    </row>
    <row r="21" spans="2:5" ht="15.75" x14ac:dyDescent="0.25">
      <c r="B21" s="1328" t="s">
        <v>1288</v>
      </c>
      <c r="C21" s="1402">
        <v>0</v>
      </c>
      <c r="D21" s="1341">
        <v>4</v>
      </c>
      <c r="E21" s="1345">
        <v>4</v>
      </c>
    </row>
    <row r="22" spans="2:5" ht="15.75" x14ac:dyDescent="0.25">
      <c r="B22" s="1328" t="s">
        <v>1333</v>
      </c>
      <c r="C22" s="1402">
        <v>0</v>
      </c>
      <c r="D22" s="1341">
        <v>2</v>
      </c>
      <c r="E22" s="1345">
        <v>2</v>
      </c>
    </row>
    <row r="23" spans="2:5" x14ac:dyDescent="0.25">
      <c r="B23" s="1342" t="s">
        <v>1290</v>
      </c>
      <c r="C23" s="1398">
        <v>1</v>
      </c>
      <c r="D23" s="1398">
        <v>25</v>
      </c>
      <c r="E23" s="1398">
        <v>26</v>
      </c>
    </row>
    <row r="24" spans="2:5" ht="15.75" x14ac:dyDescent="0.25">
      <c r="B24" s="1344" t="s">
        <v>8</v>
      </c>
      <c r="C24" s="1401">
        <v>6</v>
      </c>
      <c r="D24" s="1401">
        <v>131</v>
      </c>
      <c r="E24" s="1401">
        <v>137</v>
      </c>
    </row>
    <row r="25" spans="2:5" ht="42" customHeight="1" x14ac:dyDescent="0.25">
      <c r="B25" s="2265" t="s">
        <v>1380</v>
      </c>
      <c r="C25" s="2265"/>
      <c r="D25" s="2265"/>
      <c r="E25" s="2265"/>
    </row>
    <row r="26" spans="2:5" x14ac:dyDescent="0.25">
      <c r="B26" s="2265" t="s">
        <v>1292</v>
      </c>
      <c r="C26" s="2265"/>
      <c r="D26" s="2265"/>
      <c r="E26" s="2265"/>
    </row>
    <row r="27" spans="2:5" x14ac:dyDescent="0.25">
      <c r="B27" s="2265" t="s">
        <v>1326</v>
      </c>
      <c r="C27" s="2265"/>
      <c r="D27" s="2265"/>
      <c r="E27" s="2265"/>
    </row>
    <row r="28" spans="2:5" x14ac:dyDescent="0.25">
      <c r="B28" s="1043" t="s">
        <v>1327</v>
      </c>
    </row>
  </sheetData>
  <mergeCells count="6">
    <mergeCell ref="B27:E27"/>
    <mergeCell ref="B2:E2"/>
    <mergeCell ref="B3:E3"/>
    <mergeCell ref="B4:E4"/>
    <mergeCell ref="B25:E25"/>
    <mergeCell ref="B26:E26"/>
  </mergeCells>
  <hyperlinks>
    <hyperlink ref="F2" location="'Capítulo III'!A1" display="Volver" xr:uid="{4BEF59C2-D7BC-4AD7-B809-E4EDE78CF465}"/>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0FF59-40BA-4D98-A1D2-BBBDCE7251AC}">
  <sheetPr>
    <tabColor theme="0" tint="-0.499984740745262"/>
  </sheetPr>
  <dimension ref="B2:M33"/>
  <sheetViews>
    <sheetView showGridLines="0" zoomScale="90" zoomScaleNormal="90" workbookViewId="0"/>
  </sheetViews>
  <sheetFormatPr baseColWidth="10" defaultColWidth="11.42578125" defaultRowHeight="14.25" x14ac:dyDescent="0.2"/>
  <cols>
    <col min="1" max="1" width="22.140625" style="1317" customWidth="1"/>
    <col min="2" max="2" width="8.42578125" style="1317" customWidth="1"/>
    <col min="3" max="3" width="60" style="1420" bestFit="1" customWidth="1"/>
    <col min="4" max="5" width="11.42578125" style="1317"/>
    <col min="6" max="6" width="18" style="1421" customWidth="1"/>
    <col min="7" max="9" width="11.42578125" style="1317"/>
    <col min="10" max="10" width="19.28515625" style="1421" customWidth="1"/>
    <col min="11" max="16384" width="11.42578125" style="1317"/>
  </cols>
  <sheetData>
    <row r="2" spans="2:12" ht="18" x14ac:dyDescent="0.25">
      <c r="B2" s="2266" t="s">
        <v>1381</v>
      </c>
      <c r="C2" s="2266"/>
      <c r="D2" s="2266"/>
      <c r="E2" s="2266"/>
      <c r="F2" s="2266"/>
      <c r="G2" s="2266"/>
      <c r="H2" s="2266"/>
      <c r="I2" s="2266"/>
      <c r="J2" s="2266"/>
      <c r="K2" s="2266"/>
      <c r="L2" s="1767" t="s">
        <v>751</v>
      </c>
    </row>
    <row r="3" spans="2:12" ht="15.75" x14ac:dyDescent="0.25">
      <c r="B3" s="2281" t="s">
        <v>1382</v>
      </c>
      <c r="C3" s="2281"/>
      <c r="D3" s="2281"/>
      <c r="E3" s="2281"/>
      <c r="F3" s="2281"/>
      <c r="G3" s="2281"/>
      <c r="H3" s="2281"/>
      <c r="I3" s="2281"/>
      <c r="J3" s="2281"/>
      <c r="K3" s="2281"/>
    </row>
    <row r="4" spans="2:12" ht="16.5" thickBot="1" x14ac:dyDescent="0.3">
      <c r="B4" s="2269" t="s">
        <v>1066</v>
      </c>
      <c r="C4" s="2269"/>
      <c r="D4" s="2269"/>
      <c r="E4" s="2269"/>
      <c r="F4" s="2269"/>
      <c r="G4" s="2269"/>
      <c r="H4" s="2269"/>
      <c r="I4" s="2269"/>
      <c r="J4" s="2269"/>
      <c r="K4" s="2269"/>
    </row>
    <row r="5" spans="2:12" ht="18" customHeight="1" x14ac:dyDescent="0.2">
      <c r="B5" s="1373"/>
      <c r="C5" s="1373"/>
      <c r="D5" s="1380"/>
      <c r="E5" s="1373"/>
      <c r="F5" s="1403"/>
      <c r="G5" s="1373"/>
      <c r="H5" s="1373"/>
      <c r="I5" s="1380"/>
      <c r="J5" s="1403"/>
      <c r="K5" s="1373"/>
    </row>
    <row r="6" spans="2:12" ht="15.75" x14ac:dyDescent="0.2">
      <c r="B6" s="1404"/>
      <c r="C6" s="1404"/>
      <c r="D6" s="2282">
        <v>2020</v>
      </c>
      <c r="E6" s="2282"/>
      <c r="F6" s="2282"/>
      <c r="G6" s="2282"/>
      <c r="H6" s="2282">
        <v>2021</v>
      </c>
      <c r="I6" s="2282"/>
      <c r="J6" s="2282"/>
      <c r="K6" s="2282"/>
    </row>
    <row r="7" spans="2:12" ht="15" x14ac:dyDescent="0.25">
      <c r="B7" s="1405" t="s">
        <v>1383</v>
      </c>
      <c r="C7" s="1406" t="s">
        <v>1384</v>
      </c>
      <c r="D7" s="1407" t="s">
        <v>1385</v>
      </c>
      <c r="E7" s="1407" t="s">
        <v>1386</v>
      </c>
      <c r="F7" s="1407" t="s">
        <v>1387</v>
      </c>
      <c r="G7" s="1407" t="s">
        <v>8</v>
      </c>
      <c r="H7" s="1407" t="s">
        <v>1385</v>
      </c>
      <c r="I7" s="1407" t="s">
        <v>1386</v>
      </c>
      <c r="J7" s="1407" t="s">
        <v>1387</v>
      </c>
      <c r="K7" s="1407" t="s">
        <v>8</v>
      </c>
    </row>
    <row r="8" spans="2:12" ht="15" x14ac:dyDescent="0.25">
      <c r="B8" s="1408" t="s">
        <v>1388</v>
      </c>
      <c r="C8" s="1409" t="s">
        <v>1389</v>
      </c>
      <c r="D8" s="1410">
        <v>2224</v>
      </c>
      <c r="E8" s="1410">
        <v>1691</v>
      </c>
      <c r="F8" s="1411">
        <v>1317</v>
      </c>
      <c r="G8" s="1412">
        <v>5232</v>
      </c>
      <c r="H8" s="1410">
        <v>1124</v>
      </c>
      <c r="I8" s="1410">
        <v>695</v>
      </c>
      <c r="J8" s="1411">
        <v>677</v>
      </c>
      <c r="K8" s="1412">
        <v>2496</v>
      </c>
    </row>
    <row r="9" spans="2:12" ht="15" x14ac:dyDescent="0.25">
      <c r="B9" s="1408" t="s">
        <v>1390</v>
      </c>
      <c r="C9" s="1409" t="s">
        <v>1391</v>
      </c>
      <c r="D9" s="1410">
        <v>134</v>
      </c>
      <c r="E9" s="1410">
        <v>136</v>
      </c>
      <c r="F9" s="1411">
        <v>37</v>
      </c>
      <c r="G9" s="1412">
        <v>307</v>
      </c>
      <c r="H9" s="1410">
        <v>97</v>
      </c>
      <c r="I9" s="1410">
        <v>110</v>
      </c>
      <c r="J9" s="1411">
        <v>31</v>
      </c>
      <c r="K9" s="1412">
        <v>238</v>
      </c>
    </row>
    <row r="10" spans="2:12" ht="28.5" customHeight="1" x14ac:dyDescent="0.25">
      <c r="B10" s="1408" t="s">
        <v>1392</v>
      </c>
      <c r="C10" s="1409" t="s">
        <v>1393</v>
      </c>
      <c r="D10" s="1410">
        <v>461</v>
      </c>
      <c r="E10" s="1410">
        <v>1007</v>
      </c>
      <c r="F10" s="1411">
        <v>284</v>
      </c>
      <c r="G10" s="1412">
        <v>1752</v>
      </c>
      <c r="H10" s="1410">
        <v>369</v>
      </c>
      <c r="I10" s="1410">
        <v>828</v>
      </c>
      <c r="J10" s="1411">
        <v>208</v>
      </c>
      <c r="K10" s="1412">
        <v>1405</v>
      </c>
    </row>
    <row r="11" spans="2:12" ht="15" x14ac:dyDescent="0.25">
      <c r="B11" s="1408" t="s">
        <v>1394</v>
      </c>
      <c r="C11" s="1409" t="s">
        <v>1395</v>
      </c>
      <c r="D11" s="1410">
        <v>995</v>
      </c>
      <c r="E11" s="1410">
        <v>3802</v>
      </c>
      <c r="F11" s="1411">
        <v>472</v>
      </c>
      <c r="G11" s="1412">
        <v>5269</v>
      </c>
      <c r="H11" s="1410">
        <v>627</v>
      </c>
      <c r="I11" s="1410">
        <v>3100</v>
      </c>
      <c r="J11" s="1411">
        <v>393</v>
      </c>
      <c r="K11" s="1412">
        <v>4120</v>
      </c>
    </row>
    <row r="12" spans="2:12" ht="15" x14ac:dyDescent="0.25">
      <c r="B12" s="1408" t="s">
        <v>1396</v>
      </c>
      <c r="C12" s="1409" t="s">
        <v>1397</v>
      </c>
      <c r="D12" s="1410">
        <v>559</v>
      </c>
      <c r="E12" s="1410">
        <v>399</v>
      </c>
      <c r="F12" s="1411">
        <v>261</v>
      </c>
      <c r="G12" s="1412">
        <v>1219</v>
      </c>
      <c r="H12" s="1410">
        <v>209</v>
      </c>
      <c r="I12" s="1410">
        <v>125</v>
      </c>
      <c r="J12" s="1411">
        <v>84</v>
      </c>
      <c r="K12" s="1412">
        <v>418</v>
      </c>
    </row>
    <row r="13" spans="2:12" ht="15" x14ac:dyDescent="0.25">
      <c r="B13" s="1408" t="s">
        <v>1398</v>
      </c>
      <c r="C13" s="1409" t="s">
        <v>1399</v>
      </c>
      <c r="D13" s="1410">
        <v>581</v>
      </c>
      <c r="E13" s="1410">
        <v>857</v>
      </c>
      <c r="F13" s="1411">
        <v>323</v>
      </c>
      <c r="G13" s="1412">
        <v>1761</v>
      </c>
      <c r="H13" s="1410">
        <v>488</v>
      </c>
      <c r="I13" s="1410">
        <v>451</v>
      </c>
      <c r="J13" s="1411">
        <v>249</v>
      </c>
      <c r="K13" s="1412">
        <v>1188</v>
      </c>
    </row>
    <row r="14" spans="2:12" ht="15" x14ac:dyDescent="0.25">
      <c r="B14" s="1408" t="s">
        <v>1400</v>
      </c>
      <c r="C14" s="1409" t="s">
        <v>1401</v>
      </c>
      <c r="D14" s="1410">
        <v>134</v>
      </c>
      <c r="E14" s="1410">
        <v>62</v>
      </c>
      <c r="F14" s="1411">
        <v>14</v>
      </c>
      <c r="G14" s="1412">
        <v>210</v>
      </c>
      <c r="H14" s="1410">
        <v>426</v>
      </c>
      <c r="I14" s="1410">
        <v>545</v>
      </c>
      <c r="J14" s="1411">
        <v>275</v>
      </c>
      <c r="K14" s="1412">
        <v>1246</v>
      </c>
    </row>
    <row r="15" spans="2:12" ht="15" x14ac:dyDescent="0.25">
      <c r="B15" s="1408" t="s">
        <v>1402</v>
      </c>
      <c r="C15" s="1409" t="s">
        <v>1403</v>
      </c>
      <c r="D15" s="1410">
        <v>254</v>
      </c>
      <c r="E15" s="1410">
        <v>184</v>
      </c>
      <c r="F15" s="1411">
        <v>147</v>
      </c>
      <c r="G15" s="1412">
        <v>585</v>
      </c>
      <c r="H15" s="1410">
        <v>68</v>
      </c>
      <c r="I15" s="1410">
        <v>30</v>
      </c>
      <c r="J15" s="1411">
        <v>29</v>
      </c>
      <c r="K15" s="1412">
        <v>127</v>
      </c>
    </row>
    <row r="16" spans="2:12" ht="15" x14ac:dyDescent="0.25">
      <c r="B16" s="1408" t="s">
        <v>1404</v>
      </c>
      <c r="C16" s="1409" t="s">
        <v>1405</v>
      </c>
      <c r="D16" s="1410">
        <v>319</v>
      </c>
      <c r="E16" s="1410">
        <v>262</v>
      </c>
      <c r="F16" s="1411">
        <v>84</v>
      </c>
      <c r="G16" s="1412">
        <v>665</v>
      </c>
      <c r="H16" s="1410">
        <v>114</v>
      </c>
      <c r="I16" s="1410">
        <v>115</v>
      </c>
      <c r="J16" s="1411">
        <v>73</v>
      </c>
      <c r="K16" s="1412">
        <v>302</v>
      </c>
    </row>
    <row r="17" spans="2:13" ht="15" x14ac:dyDescent="0.25">
      <c r="B17" s="1408" t="s">
        <v>1406</v>
      </c>
      <c r="C17" s="1409" t="s">
        <v>1407</v>
      </c>
      <c r="D17" s="1410">
        <v>17715</v>
      </c>
      <c r="E17" s="1410">
        <v>8935</v>
      </c>
      <c r="F17" s="1411">
        <v>9994</v>
      </c>
      <c r="G17" s="1412">
        <v>36644</v>
      </c>
      <c r="H17" s="1410">
        <v>10799</v>
      </c>
      <c r="I17" s="1410">
        <v>4890</v>
      </c>
      <c r="J17" s="1411">
        <v>5933</v>
      </c>
      <c r="K17" s="1412">
        <v>21622</v>
      </c>
    </row>
    <row r="18" spans="2:13" ht="15" x14ac:dyDescent="0.25">
      <c r="B18" s="1408" t="s">
        <v>1408</v>
      </c>
      <c r="C18" s="1409" t="s">
        <v>1409</v>
      </c>
      <c r="D18" s="1410">
        <v>7530</v>
      </c>
      <c r="E18" s="1410">
        <v>9765</v>
      </c>
      <c r="F18" s="1411">
        <v>3508</v>
      </c>
      <c r="G18" s="1412">
        <v>20803</v>
      </c>
      <c r="H18" s="1410">
        <v>6077</v>
      </c>
      <c r="I18" s="1410">
        <v>9015</v>
      </c>
      <c r="J18" s="1411">
        <v>3003</v>
      </c>
      <c r="K18" s="1412">
        <v>18095</v>
      </c>
    </row>
    <row r="19" spans="2:13" ht="15" x14ac:dyDescent="0.25">
      <c r="B19" s="1408" t="s">
        <v>1410</v>
      </c>
      <c r="C19" s="1409" t="s">
        <v>1411</v>
      </c>
      <c r="D19" s="1410">
        <v>370</v>
      </c>
      <c r="E19" s="1410">
        <v>132</v>
      </c>
      <c r="F19" s="1411">
        <v>189</v>
      </c>
      <c r="G19" s="1412">
        <v>691</v>
      </c>
      <c r="H19" s="1410">
        <v>432</v>
      </c>
      <c r="I19" s="1410">
        <v>132</v>
      </c>
      <c r="J19" s="1411">
        <v>163</v>
      </c>
      <c r="K19" s="1412">
        <v>727</v>
      </c>
    </row>
    <row r="20" spans="2:13" ht="15" customHeight="1" x14ac:dyDescent="0.25">
      <c r="B20" s="1408" t="s">
        <v>1412</v>
      </c>
      <c r="C20" s="1409" t="s">
        <v>1413</v>
      </c>
      <c r="D20" s="1410">
        <v>148</v>
      </c>
      <c r="E20" s="1410">
        <v>317</v>
      </c>
      <c r="F20" s="1411">
        <v>41</v>
      </c>
      <c r="G20" s="1412">
        <v>506</v>
      </c>
      <c r="H20" s="1410">
        <v>60</v>
      </c>
      <c r="I20" s="1410">
        <v>186</v>
      </c>
      <c r="J20" s="1411">
        <v>41</v>
      </c>
      <c r="K20" s="1412">
        <v>287</v>
      </c>
    </row>
    <row r="21" spans="2:13" ht="15" x14ac:dyDescent="0.25">
      <c r="B21" s="1408" t="s">
        <v>1414</v>
      </c>
      <c r="C21" s="1409" t="s">
        <v>1415</v>
      </c>
      <c r="D21" s="1410">
        <v>506</v>
      </c>
      <c r="E21" s="1410">
        <v>319</v>
      </c>
      <c r="F21" s="1411">
        <v>239</v>
      </c>
      <c r="G21" s="1412">
        <v>1064</v>
      </c>
      <c r="H21" s="1410">
        <v>254</v>
      </c>
      <c r="I21" s="1410">
        <v>292</v>
      </c>
      <c r="J21" s="1411">
        <v>181</v>
      </c>
      <c r="K21" s="1412">
        <v>727</v>
      </c>
    </row>
    <row r="22" spans="2:13" ht="15" x14ac:dyDescent="0.25">
      <c r="B22" s="1408" t="s">
        <v>1416</v>
      </c>
      <c r="C22" s="1409" t="s">
        <v>1417</v>
      </c>
      <c r="D22" s="1410">
        <v>117</v>
      </c>
      <c r="E22" s="1410">
        <v>16</v>
      </c>
      <c r="F22" s="1411">
        <v>73</v>
      </c>
      <c r="G22" s="1412">
        <v>206</v>
      </c>
      <c r="H22" s="1410">
        <v>8262</v>
      </c>
      <c r="I22" s="1410">
        <v>8646</v>
      </c>
      <c r="J22" s="1411">
        <v>3627</v>
      </c>
      <c r="K22" s="1412">
        <v>20535</v>
      </c>
    </row>
    <row r="23" spans="2:13" ht="15" x14ac:dyDescent="0.25">
      <c r="B23" s="1408" t="s">
        <v>1418</v>
      </c>
      <c r="C23" s="1409" t="s">
        <v>1419</v>
      </c>
      <c r="D23" s="1410">
        <v>4727</v>
      </c>
      <c r="E23" s="1410">
        <v>6524</v>
      </c>
      <c r="F23" s="1411">
        <v>2109</v>
      </c>
      <c r="G23" s="1412">
        <v>13360</v>
      </c>
      <c r="H23" s="1410">
        <v>98</v>
      </c>
      <c r="I23" s="1410">
        <v>15</v>
      </c>
      <c r="J23" s="1411">
        <v>36</v>
      </c>
      <c r="K23" s="1412">
        <v>149</v>
      </c>
    </row>
    <row r="24" spans="2:13" ht="15" x14ac:dyDescent="0.25">
      <c r="B24" s="1408" t="s">
        <v>1420</v>
      </c>
      <c r="C24" s="1409" t="s">
        <v>1421</v>
      </c>
      <c r="D24" s="1410">
        <v>6078</v>
      </c>
      <c r="E24" s="1410">
        <v>4675</v>
      </c>
      <c r="F24" s="1411">
        <v>2745</v>
      </c>
      <c r="G24" s="1412">
        <v>13498</v>
      </c>
      <c r="H24" s="1410">
        <v>3940</v>
      </c>
      <c r="I24" s="1410">
        <v>5998</v>
      </c>
      <c r="J24" s="1411">
        <v>1712</v>
      </c>
      <c r="K24" s="1412">
        <v>11650</v>
      </c>
    </row>
    <row r="25" spans="2:13" ht="29.25" x14ac:dyDescent="0.25">
      <c r="B25" s="1413" t="s">
        <v>1422</v>
      </c>
      <c r="C25" s="1414" t="s">
        <v>1423</v>
      </c>
      <c r="D25" s="1410">
        <v>1528</v>
      </c>
      <c r="E25" s="1410">
        <v>2574</v>
      </c>
      <c r="F25" s="1411">
        <v>681</v>
      </c>
      <c r="G25" s="1412">
        <v>4783</v>
      </c>
      <c r="H25" s="1410">
        <v>4327</v>
      </c>
      <c r="I25" s="1410">
        <v>3663</v>
      </c>
      <c r="J25" s="1411">
        <v>1842</v>
      </c>
      <c r="K25" s="1412">
        <v>9832</v>
      </c>
    </row>
    <row r="26" spans="2:13" ht="29.25" x14ac:dyDescent="0.25">
      <c r="B26" s="1413" t="s">
        <v>1424</v>
      </c>
      <c r="C26" s="1414" t="s">
        <v>1425</v>
      </c>
      <c r="D26" s="1410">
        <v>6927</v>
      </c>
      <c r="E26" s="1410">
        <v>8385</v>
      </c>
      <c r="F26" s="1411">
        <v>3517</v>
      </c>
      <c r="G26" s="1412">
        <v>18829</v>
      </c>
      <c r="H26" s="1410">
        <v>906</v>
      </c>
      <c r="I26" s="1410">
        <v>1578</v>
      </c>
      <c r="J26" s="1411">
        <v>437</v>
      </c>
      <c r="K26" s="1412">
        <v>2921</v>
      </c>
    </row>
    <row r="27" spans="2:13" ht="15" x14ac:dyDescent="0.25">
      <c r="B27" s="1413" t="s">
        <v>1426</v>
      </c>
      <c r="C27" s="1414" t="s">
        <v>1427</v>
      </c>
      <c r="D27" s="1410">
        <v>14</v>
      </c>
      <c r="E27" s="1410">
        <v>2</v>
      </c>
      <c r="F27" s="1411">
        <v>8</v>
      </c>
      <c r="G27" s="1412">
        <v>24</v>
      </c>
      <c r="H27" s="1410">
        <v>13</v>
      </c>
      <c r="I27" s="1410">
        <v>4</v>
      </c>
      <c r="J27" s="1411">
        <v>11</v>
      </c>
      <c r="K27" s="1412">
        <v>28</v>
      </c>
    </row>
    <row r="28" spans="2:13" ht="29.25" x14ac:dyDescent="0.25">
      <c r="B28" s="1413" t="s">
        <v>1428</v>
      </c>
      <c r="C28" s="1414" t="s">
        <v>1429</v>
      </c>
      <c r="D28" s="1415">
        <v>368</v>
      </c>
      <c r="E28" s="1415">
        <v>111</v>
      </c>
      <c r="F28" s="1416">
        <v>189</v>
      </c>
      <c r="G28" s="1417">
        <v>668</v>
      </c>
      <c r="H28" s="1415">
        <v>12</v>
      </c>
      <c r="I28" s="1415">
        <v>1</v>
      </c>
      <c r="J28" s="1416">
        <v>50</v>
      </c>
      <c r="K28" s="1417">
        <v>63</v>
      </c>
    </row>
    <row r="29" spans="2:13" ht="15" x14ac:dyDescent="0.25">
      <c r="B29" s="1413" t="s">
        <v>1430</v>
      </c>
      <c r="C29" s="1414" t="s">
        <v>1431</v>
      </c>
      <c r="D29" s="1415">
        <v>51</v>
      </c>
      <c r="E29" s="1415">
        <v>55</v>
      </c>
      <c r="F29" s="1416">
        <v>16</v>
      </c>
      <c r="G29" s="1417">
        <v>122</v>
      </c>
      <c r="H29" s="1415">
        <v>59</v>
      </c>
      <c r="I29" s="1415">
        <v>20</v>
      </c>
      <c r="J29" s="1416">
        <v>22</v>
      </c>
      <c r="K29" s="1417">
        <v>101</v>
      </c>
    </row>
    <row r="30" spans="2:13" ht="23.25" customHeight="1" x14ac:dyDescent="0.2">
      <c r="B30" s="2280" t="s">
        <v>8</v>
      </c>
      <c r="C30" s="2280"/>
      <c r="D30" s="1418">
        <v>51740</v>
      </c>
      <c r="E30" s="1418">
        <v>50210</v>
      </c>
      <c r="F30" s="1419">
        <v>26248</v>
      </c>
      <c r="G30" s="1418">
        <v>128198</v>
      </c>
      <c r="H30" s="1418">
        <v>38761</v>
      </c>
      <c r="I30" s="1418">
        <v>40439</v>
      </c>
      <c r="J30" s="1419">
        <v>19077</v>
      </c>
      <c r="K30" s="1418">
        <v>98277</v>
      </c>
    </row>
    <row r="32" spans="2:13" x14ac:dyDescent="0.2">
      <c r="M32" s="1422"/>
    </row>
    <row r="33" spans="13:13" x14ac:dyDescent="0.2">
      <c r="M33" s="1422"/>
    </row>
  </sheetData>
  <mergeCells count="6">
    <mergeCell ref="B30:C30"/>
    <mergeCell ref="B2:K2"/>
    <mergeCell ref="B3:K3"/>
    <mergeCell ref="B4:K4"/>
    <mergeCell ref="D6:G6"/>
    <mergeCell ref="H6:K6"/>
  </mergeCells>
  <hyperlinks>
    <hyperlink ref="L2" location="'Capítulo III'!A1" display="Volver" xr:uid="{B3CADD63-C1D5-4525-9B83-0E75A0F9D409}"/>
  </hyperlink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1856A-578C-40EB-92DF-EFB414701D30}">
  <sheetPr>
    <tabColor theme="0" tint="-0.499984740745262"/>
  </sheetPr>
  <dimension ref="B2:S31"/>
  <sheetViews>
    <sheetView showGridLines="0" zoomScale="90" zoomScaleNormal="90" workbookViewId="0"/>
  </sheetViews>
  <sheetFormatPr baseColWidth="10" defaultColWidth="15.85546875" defaultRowHeight="14.25" x14ac:dyDescent="0.2"/>
  <cols>
    <col min="1" max="1" width="19" style="1317" customWidth="1"/>
    <col min="2" max="2" width="12.7109375" style="1317" customWidth="1"/>
    <col min="3" max="3" width="59.7109375" style="1420" customWidth="1"/>
    <col min="4" max="4" width="13.5703125" style="1420" customWidth="1"/>
    <col min="5" max="5" width="13.42578125" style="1420" customWidth="1"/>
    <col min="6" max="6" width="15.85546875" style="1420"/>
    <col min="7" max="7" width="13.28515625" style="1317" customWidth="1"/>
    <col min="8" max="8" width="13.7109375" style="1317" customWidth="1"/>
    <col min="9" max="9" width="13.85546875" style="1317" customWidth="1"/>
    <col min="10" max="11" width="15.85546875" style="1317"/>
    <col min="12" max="12" width="15.85546875" style="1423"/>
    <col min="13" max="16384" width="15.85546875" style="1317"/>
  </cols>
  <sheetData>
    <row r="2" spans="2:19" ht="18" x14ac:dyDescent="0.25">
      <c r="C2" s="2266" t="s">
        <v>1432</v>
      </c>
      <c r="D2" s="2266"/>
      <c r="E2" s="2266"/>
      <c r="F2" s="2266"/>
      <c r="G2" s="2266"/>
      <c r="H2" s="2266"/>
      <c r="I2" s="2266"/>
      <c r="J2" s="2266"/>
      <c r="K2" s="2266"/>
      <c r="L2" s="1767" t="s">
        <v>751</v>
      </c>
      <c r="M2" s="3"/>
    </row>
    <row r="3" spans="2:19" ht="15.75" customHeight="1" x14ac:dyDescent="0.25">
      <c r="C3" s="2283" t="s">
        <v>1433</v>
      </c>
      <c r="D3" s="2283"/>
      <c r="E3" s="2283"/>
      <c r="F3" s="2283"/>
      <c r="G3" s="2283"/>
      <c r="H3" s="2283"/>
      <c r="I3" s="2283"/>
      <c r="J3" s="2283"/>
      <c r="K3" s="2283"/>
    </row>
    <row r="4" spans="2:19" ht="16.5" thickBot="1" x14ac:dyDescent="0.3">
      <c r="C4" s="2284" t="s">
        <v>1066</v>
      </c>
      <c r="D4" s="2284"/>
      <c r="E4" s="2284"/>
      <c r="F4" s="2284"/>
      <c r="G4" s="2284"/>
      <c r="H4" s="2284"/>
      <c r="I4" s="2284"/>
      <c r="J4" s="2284"/>
      <c r="K4" s="2284"/>
    </row>
    <row r="5" spans="2:19" ht="15.75" x14ac:dyDescent="0.25">
      <c r="B5" s="1424"/>
      <c r="C5" s="1425"/>
      <c r="D5" s="1425"/>
      <c r="E5" s="1425"/>
      <c r="F5" s="1425"/>
      <c r="G5" s="1426"/>
      <c r="H5" s="1426"/>
      <c r="I5" s="1426"/>
      <c r="J5" s="1426"/>
      <c r="K5" s="1426"/>
    </row>
    <row r="6" spans="2:19" ht="15" x14ac:dyDescent="0.25">
      <c r="B6" s="1427"/>
      <c r="C6" s="1428"/>
      <c r="D6" s="2285" t="s">
        <v>1067</v>
      </c>
      <c r="E6" s="2285"/>
      <c r="F6" s="2285"/>
      <c r="G6" s="2285"/>
      <c r="H6" s="2285" t="s">
        <v>1068</v>
      </c>
      <c r="I6" s="2285"/>
      <c r="J6" s="2285"/>
      <c r="K6" s="2285"/>
    </row>
    <row r="7" spans="2:19" ht="15.75" x14ac:dyDescent="0.25">
      <c r="B7" s="1429" t="s">
        <v>1383</v>
      </c>
      <c r="C7" s="1430" t="s">
        <v>1384</v>
      </c>
      <c r="D7" s="1431" t="s">
        <v>1385</v>
      </c>
      <c r="E7" s="1431" t="s">
        <v>1386</v>
      </c>
      <c r="F7" s="1432" t="s">
        <v>1387</v>
      </c>
      <c r="G7" s="1429" t="s">
        <v>8</v>
      </c>
      <c r="H7" s="1431" t="s">
        <v>1385</v>
      </c>
      <c r="I7" s="1431" t="s">
        <v>1386</v>
      </c>
      <c r="J7" s="1432" t="s">
        <v>1387</v>
      </c>
      <c r="K7" s="1429" t="s">
        <v>8</v>
      </c>
      <c r="M7" s="1423"/>
      <c r="N7" s="1423"/>
      <c r="O7" s="1423"/>
      <c r="P7" s="1423"/>
      <c r="Q7" s="1423"/>
      <c r="R7" s="1423"/>
    </row>
    <row r="8" spans="2:19" ht="15.75" x14ac:dyDescent="0.25">
      <c r="B8" s="1961" t="s">
        <v>1388</v>
      </c>
      <c r="C8" s="1962" t="s">
        <v>1389</v>
      </c>
      <c r="D8" s="1410">
        <v>13744</v>
      </c>
      <c r="E8" s="1410">
        <v>10671</v>
      </c>
      <c r="F8" s="1410">
        <v>7400</v>
      </c>
      <c r="G8" s="1963">
        <v>31815</v>
      </c>
      <c r="H8" s="1410">
        <v>7984</v>
      </c>
      <c r="I8" s="1410">
        <v>4457</v>
      </c>
      <c r="J8" s="1410">
        <v>4155</v>
      </c>
      <c r="K8" s="1963">
        <v>16596</v>
      </c>
      <c r="M8" s="1423"/>
      <c r="N8" s="1423"/>
      <c r="O8" s="1423"/>
      <c r="P8" s="1423"/>
      <c r="Q8" s="1423"/>
      <c r="R8" s="1423"/>
      <c r="S8" s="1332"/>
    </row>
    <row r="9" spans="2:19" ht="15.75" x14ac:dyDescent="0.25">
      <c r="B9" s="1961" t="s">
        <v>1390</v>
      </c>
      <c r="C9" s="1962" t="s">
        <v>1391</v>
      </c>
      <c r="D9" s="1410">
        <v>2456</v>
      </c>
      <c r="E9" s="1410">
        <v>2223</v>
      </c>
      <c r="F9" s="1410">
        <v>694</v>
      </c>
      <c r="G9" s="1963">
        <v>5373</v>
      </c>
      <c r="H9" s="1410">
        <v>1292</v>
      </c>
      <c r="I9" s="1410">
        <v>1283</v>
      </c>
      <c r="J9" s="1410">
        <v>438</v>
      </c>
      <c r="K9" s="1963">
        <v>3013</v>
      </c>
      <c r="M9" s="1423"/>
      <c r="N9" s="1423"/>
      <c r="O9" s="1423"/>
      <c r="P9" s="1423"/>
      <c r="Q9" s="1423"/>
      <c r="R9" s="1423"/>
      <c r="S9" s="1332"/>
    </row>
    <row r="10" spans="2:19" ht="29.25" customHeight="1" x14ac:dyDescent="0.25">
      <c r="B10" s="1961" t="s">
        <v>1392</v>
      </c>
      <c r="C10" s="1964" t="s">
        <v>1393</v>
      </c>
      <c r="D10" s="1410">
        <v>7970</v>
      </c>
      <c r="E10" s="1410">
        <v>17273</v>
      </c>
      <c r="F10" s="1410">
        <v>4310</v>
      </c>
      <c r="G10" s="1963">
        <v>29553</v>
      </c>
      <c r="H10" s="1410">
        <v>5319</v>
      </c>
      <c r="I10" s="1410">
        <v>11376</v>
      </c>
      <c r="J10" s="1410">
        <v>3183</v>
      </c>
      <c r="K10" s="1963">
        <v>19878</v>
      </c>
      <c r="M10" s="1423"/>
      <c r="N10" s="1423"/>
      <c r="O10" s="1423"/>
      <c r="P10" s="1423"/>
      <c r="Q10" s="1423"/>
      <c r="R10" s="1423"/>
      <c r="S10" s="1332"/>
    </row>
    <row r="11" spans="2:19" ht="15.75" x14ac:dyDescent="0.25">
      <c r="B11" s="1961" t="s">
        <v>1394</v>
      </c>
      <c r="C11" s="1962" t="s">
        <v>1395</v>
      </c>
      <c r="D11" s="1410">
        <v>15729</v>
      </c>
      <c r="E11" s="1410">
        <v>58136</v>
      </c>
      <c r="F11" s="1410">
        <v>7221</v>
      </c>
      <c r="G11" s="1963">
        <v>81086</v>
      </c>
      <c r="H11" s="1410">
        <v>7327</v>
      </c>
      <c r="I11" s="1410">
        <v>38614</v>
      </c>
      <c r="J11" s="1410">
        <v>5642</v>
      </c>
      <c r="K11" s="1963">
        <v>51583</v>
      </c>
      <c r="M11" s="1423"/>
      <c r="N11" s="1423"/>
      <c r="O11" s="1423"/>
      <c r="P11" s="1423"/>
      <c r="Q11" s="1423"/>
      <c r="R11" s="1423"/>
      <c r="S11" s="1332"/>
    </row>
    <row r="12" spans="2:19" ht="15.75" x14ac:dyDescent="0.25">
      <c r="B12" s="1961" t="s">
        <v>1396</v>
      </c>
      <c r="C12" s="1962" t="s">
        <v>1397</v>
      </c>
      <c r="D12" s="1410">
        <v>7291</v>
      </c>
      <c r="E12" s="1410">
        <v>6632</v>
      </c>
      <c r="F12" s="1410">
        <v>3872</v>
      </c>
      <c r="G12" s="1963">
        <v>17795</v>
      </c>
      <c r="H12" s="1410">
        <v>2905</v>
      </c>
      <c r="I12" s="1410">
        <v>1827</v>
      </c>
      <c r="J12" s="1410">
        <v>1087</v>
      </c>
      <c r="K12" s="1963">
        <v>5819</v>
      </c>
      <c r="M12" s="1423"/>
      <c r="N12" s="1423"/>
      <c r="O12" s="1423"/>
      <c r="P12" s="1423"/>
      <c r="Q12" s="1423"/>
      <c r="R12" s="1423"/>
      <c r="S12" s="1332"/>
    </row>
    <row r="13" spans="2:19" ht="15.75" x14ac:dyDescent="0.25">
      <c r="B13" s="1961" t="s">
        <v>1398</v>
      </c>
      <c r="C13" s="1962" t="s">
        <v>1399</v>
      </c>
      <c r="D13" s="1410">
        <v>9689</v>
      </c>
      <c r="E13" s="1410">
        <v>14979</v>
      </c>
      <c r="F13" s="1410">
        <v>4914</v>
      </c>
      <c r="G13" s="1963">
        <v>29582</v>
      </c>
      <c r="H13" s="1410">
        <v>5913</v>
      </c>
      <c r="I13" s="1410">
        <v>5595</v>
      </c>
      <c r="J13" s="1410">
        <v>3063</v>
      </c>
      <c r="K13" s="1963">
        <v>14571</v>
      </c>
      <c r="M13" s="1423"/>
      <c r="N13" s="1423"/>
      <c r="O13" s="1423"/>
      <c r="P13" s="1423"/>
      <c r="Q13" s="1423"/>
      <c r="R13" s="1423"/>
      <c r="S13" s="1332"/>
    </row>
    <row r="14" spans="2:19" ht="15.75" x14ac:dyDescent="0.25">
      <c r="B14" s="1961" t="s">
        <v>1400</v>
      </c>
      <c r="C14" s="1962" t="s">
        <v>1401</v>
      </c>
      <c r="D14" s="1410">
        <v>1827</v>
      </c>
      <c r="E14" s="1410">
        <v>955</v>
      </c>
      <c r="F14" s="1410">
        <v>74</v>
      </c>
      <c r="G14" s="1963">
        <v>2856</v>
      </c>
      <c r="H14" s="1410">
        <v>5858</v>
      </c>
      <c r="I14" s="1410">
        <v>7343</v>
      </c>
      <c r="J14" s="1410">
        <v>4076</v>
      </c>
      <c r="K14" s="1963">
        <v>17277</v>
      </c>
      <c r="M14" s="1423"/>
      <c r="N14" s="1423"/>
      <c r="O14" s="1423"/>
      <c r="P14" s="1423"/>
      <c r="R14" s="1423"/>
      <c r="S14" s="1332"/>
    </row>
    <row r="15" spans="2:19" ht="15.75" x14ac:dyDescent="0.25">
      <c r="B15" s="1961" t="s">
        <v>1402</v>
      </c>
      <c r="C15" s="1962" t="s">
        <v>1403</v>
      </c>
      <c r="D15" s="1410">
        <v>1870</v>
      </c>
      <c r="E15" s="1410">
        <v>1345</v>
      </c>
      <c r="F15" s="1410">
        <v>918</v>
      </c>
      <c r="G15" s="1963">
        <v>4133</v>
      </c>
      <c r="H15" s="1410">
        <v>894</v>
      </c>
      <c r="I15" s="1410">
        <v>387</v>
      </c>
      <c r="J15" s="1410">
        <v>275</v>
      </c>
      <c r="K15" s="1963">
        <v>1556</v>
      </c>
      <c r="M15" s="1423"/>
      <c r="N15" s="1423"/>
      <c r="O15" s="1423"/>
      <c r="P15" s="1423"/>
      <c r="Q15" s="1423"/>
      <c r="R15" s="1423"/>
      <c r="S15" s="1332"/>
    </row>
    <row r="16" spans="2:19" ht="15.75" x14ac:dyDescent="0.25">
      <c r="B16" s="1961" t="s">
        <v>1404</v>
      </c>
      <c r="C16" s="1962" t="s">
        <v>1405</v>
      </c>
      <c r="D16" s="1410">
        <v>5552</v>
      </c>
      <c r="E16" s="1410">
        <v>4501</v>
      </c>
      <c r="F16" s="1410">
        <v>1494</v>
      </c>
      <c r="G16" s="1963">
        <v>11547</v>
      </c>
      <c r="H16" s="1410">
        <v>881</v>
      </c>
      <c r="I16" s="1410">
        <v>728</v>
      </c>
      <c r="J16" s="1410">
        <v>523</v>
      </c>
      <c r="K16" s="1963">
        <v>2132</v>
      </c>
      <c r="M16" s="1423"/>
      <c r="N16" s="1423"/>
      <c r="O16" s="1423"/>
      <c r="P16" s="1423"/>
      <c r="Q16" s="1423"/>
      <c r="R16" s="1423"/>
      <c r="S16" s="1332"/>
    </row>
    <row r="17" spans="2:19" ht="15.75" x14ac:dyDescent="0.25">
      <c r="B17" s="1961" t="s">
        <v>1406</v>
      </c>
      <c r="C17" s="1962" t="s">
        <v>1407</v>
      </c>
      <c r="D17" s="1410">
        <v>173358</v>
      </c>
      <c r="E17" s="1410">
        <v>81865</v>
      </c>
      <c r="F17" s="1410">
        <v>88622</v>
      </c>
      <c r="G17" s="1963">
        <v>343845</v>
      </c>
      <c r="H17" s="1410">
        <v>100376</v>
      </c>
      <c r="I17" s="1410">
        <v>41216</v>
      </c>
      <c r="J17" s="1410">
        <v>55766</v>
      </c>
      <c r="K17" s="1963">
        <v>197358</v>
      </c>
      <c r="M17" s="1423"/>
      <c r="N17" s="1423"/>
      <c r="O17" s="1423"/>
      <c r="P17" s="1423"/>
      <c r="Q17" s="1423"/>
      <c r="R17" s="1423"/>
      <c r="S17" s="1332"/>
    </row>
    <row r="18" spans="2:19" ht="15.75" x14ac:dyDescent="0.25">
      <c r="B18" s="1961" t="s">
        <v>1408</v>
      </c>
      <c r="C18" s="1962" t="s">
        <v>1409</v>
      </c>
      <c r="D18" s="1410">
        <v>107888</v>
      </c>
      <c r="E18" s="1410">
        <v>146525</v>
      </c>
      <c r="F18" s="1410">
        <v>47533</v>
      </c>
      <c r="G18" s="1963">
        <v>301946</v>
      </c>
      <c r="H18" s="1410">
        <v>75230</v>
      </c>
      <c r="I18" s="1410">
        <v>111634</v>
      </c>
      <c r="J18" s="1410">
        <v>39647</v>
      </c>
      <c r="K18" s="1963">
        <v>226511</v>
      </c>
      <c r="M18" s="1423"/>
      <c r="N18" s="1423"/>
      <c r="O18" s="1423"/>
      <c r="P18" s="1423"/>
      <c r="Q18" s="1423"/>
      <c r="R18" s="1423"/>
      <c r="S18" s="1332"/>
    </row>
    <row r="19" spans="2:19" ht="15.75" x14ac:dyDescent="0.25">
      <c r="B19" s="1961" t="s">
        <v>1410</v>
      </c>
      <c r="C19" s="1962" t="s">
        <v>1411</v>
      </c>
      <c r="D19" s="1410">
        <v>4906</v>
      </c>
      <c r="E19" s="1410">
        <v>1535</v>
      </c>
      <c r="F19" s="1410">
        <v>2350</v>
      </c>
      <c r="G19" s="1963">
        <v>8791</v>
      </c>
      <c r="H19" s="1410">
        <v>5777</v>
      </c>
      <c r="I19" s="1410">
        <v>1455</v>
      </c>
      <c r="J19" s="1410">
        <v>2206</v>
      </c>
      <c r="K19" s="1963">
        <v>9438</v>
      </c>
      <c r="M19" s="1423"/>
      <c r="N19" s="1423"/>
      <c r="O19" s="1423"/>
      <c r="P19" s="1423"/>
      <c r="Q19" s="1423"/>
      <c r="R19" s="1423"/>
      <c r="S19" s="1332"/>
    </row>
    <row r="20" spans="2:19" ht="15.75" customHeight="1" x14ac:dyDescent="0.25">
      <c r="B20" s="1961" t="s">
        <v>1412</v>
      </c>
      <c r="C20" s="1962" t="s">
        <v>1413</v>
      </c>
      <c r="D20" s="1410">
        <v>2631</v>
      </c>
      <c r="E20" s="1410">
        <v>5547</v>
      </c>
      <c r="F20" s="1410">
        <v>641</v>
      </c>
      <c r="G20" s="1963">
        <v>8819</v>
      </c>
      <c r="H20" s="1410">
        <v>604</v>
      </c>
      <c r="I20" s="1410">
        <v>2562</v>
      </c>
      <c r="J20" s="1410">
        <v>618</v>
      </c>
      <c r="K20" s="1963">
        <v>3784</v>
      </c>
      <c r="M20" s="1423"/>
      <c r="N20" s="1423"/>
      <c r="O20" s="1423"/>
      <c r="P20" s="1423"/>
      <c r="Q20" s="1423"/>
      <c r="R20" s="1423"/>
      <c r="S20" s="1332"/>
    </row>
    <row r="21" spans="2:19" ht="15.75" x14ac:dyDescent="0.25">
      <c r="B21" s="1961" t="s">
        <v>1414</v>
      </c>
      <c r="C21" s="1962" t="s">
        <v>1415</v>
      </c>
      <c r="D21" s="1410">
        <v>6683</v>
      </c>
      <c r="E21" s="1410">
        <v>3435</v>
      </c>
      <c r="F21" s="1410">
        <v>2841</v>
      </c>
      <c r="G21" s="1963">
        <v>12959</v>
      </c>
      <c r="H21" s="1410">
        <v>2765</v>
      </c>
      <c r="I21" s="1410">
        <v>3558</v>
      </c>
      <c r="J21" s="1410">
        <v>2219</v>
      </c>
      <c r="K21" s="1963">
        <v>8542</v>
      </c>
      <c r="M21" s="1423"/>
      <c r="N21" s="1423"/>
      <c r="O21" s="1423"/>
      <c r="P21" s="1423"/>
      <c r="Q21" s="1423"/>
      <c r="R21" s="1423"/>
      <c r="S21" s="1332"/>
    </row>
    <row r="22" spans="2:19" ht="15.75" x14ac:dyDescent="0.25">
      <c r="B22" s="1961" t="s">
        <v>1416</v>
      </c>
      <c r="C22" s="1962" t="s">
        <v>1417</v>
      </c>
      <c r="D22" s="1410">
        <v>1851</v>
      </c>
      <c r="E22" s="1410">
        <v>280</v>
      </c>
      <c r="F22" s="1410">
        <v>1327</v>
      </c>
      <c r="G22" s="1963">
        <v>3458</v>
      </c>
      <c r="H22" s="1410">
        <v>104017</v>
      </c>
      <c r="I22" s="1410">
        <v>109816</v>
      </c>
      <c r="J22" s="1410">
        <v>48429</v>
      </c>
      <c r="K22" s="1963">
        <v>262262</v>
      </c>
      <c r="M22" s="1423"/>
      <c r="N22" s="1423"/>
      <c r="O22" s="1423"/>
      <c r="P22" s="1423"/>
      <c r="Q22" s="1423"/>
      <c r="R22" s="1423"/>
      <c r="S22" s="1332"/>
    </row>
    <row r="23" spans="2:19" ht="15.75" x14ac:dyDescent="0.25">
      <c r="B23" s="1961" t="s">
        <v>1418</v>
      </c>
      <c r="C23" s="1962" t="s">
        <v>1419</v>
      </c>
      <c r="D23" s="1410">
        <v>79399</v>
      </c>
      <c r="E23" s="1410">
        <v>104615</v>
      </c>
      <c r="F23" s="1410">
        <v>34572</v>
      </c>
      <c r="G23" s="1963">
        <v>218586</v>
      </c>
      <c r="H23" s="1410">
        <v>1323</v>
      </c>
      <c r="I23" s="1410">
        <v>187</v>
      </c>
      <c r="J23" s="1410">
        <v>472</v>
      </c>
      <c r="K23" s="1963">
        <v>1982</v>
      </c>
      <c r="M23" s="1423"/>
      <c r="N23" s="1423"/>
      <c r="O23" s="1423"/>
      <c r="P23" s="1423"/>
      <c r="Q23" s="1423"/>
      <c r="R23" s="1423"/>
      <c r="S23" s="1332"/>
    </row>
    <row r="24" spans="2:19" ht="15.75" x14ac:dyDescent="0.25">
      <c r="B24" s="1961" t="s">
        <v>1420</v>
      </c>
      <c r="C24" s="1962" t="s">
        <v>1421</v>
      </c>
      <c r="D24" s="1410">
        <v>101091</v>
      </c>
      <c r="E24" s="1410">
        <v>76338</v>
      </c>
      <c r="F24" s="1410">
        <v>45225</v>
      </c>
      <c r="G24" s="1963">
        <v>222654</v>
      </c>
      <c r="H24" s="1410">
        <v>54804</v>
      </c>
      <c r="I24" s="1410">
        <v>81153</v>
      </c>
      <c r="J24" s="1410">
        <v>25133</v>
      </c>
      <c r="K24" s="1963">
        <v>161090</v>
      </c>
      <c r="M24" s="1423"/>
      <c r="N24" s="1423"/>
      <c r="O24" s="1423"/>
      <c r="P24" s="1423"/>
      <c r="Q24" s="1423"/>
      <c r="R24" s="1423"/>
      <c r="S24" s="1332"/>
    </row>
    <row r="25" spans="2:19" ht="29.25" x14ac:dyDescent="0.25">
      <c r="B25" s="1961" t="s">
        <v>1422</v>
      </c>
      <c r="C25" s="1962" t="s">
        <v>1423</v>
      </c>
      <c r="D25" s="1410">
        <v>20037</v>
      </c>
      <c r="E25" s="1410">
        <v>37077</v>
      </c>
      <c r="F25" s="1410">
        <v>8887</v>
      </c>
      <c r="G25" s="1963">
        <v>66001</v>
      </c>
      <c r="H25" s="1410">
        <v>58314</v>
      </c>
      <c r="I25" s="1410">
        <v>50241</v>
      </c>
      <c r="J25" s="1410">
        <v>26486</v>
      </c>
      <c r="K25" s="1963">
        <v>135041</v>
      </c>
      <c r="M25" s="1423"/>
      <c r="N25" s="1423"/>
      <c r="O25" s="1423"/>
      <c r="P25" s="1423"/>
      <c r="Q25" s="1423"/>
      <c r="R25" s="1423"/>
      <c r="S25" s="1332"/>
    </row>
    <row r="26" spans="2:19" ht="29.25" x14ac:dyDescent="0.25">
      <c r="B26" s="1961" t="s">
        <v>1424</v>
      </c>
      <c r="C26" s="1962" t="s">
        <v>1425</v>
      </c>
      <c r="D26" s="1410">
        <v>108111</v>
      </c>
      <c r="E26" s="1410">
        <v>130338</v>
      </c>
      <c r="F26" s="1410">
        <v>57578</v>
      </c>
      <c r="G26" s="1963">
        <v>296027</v>
      </c>
      <c r="H26" s="1410">
        <v>10069</v>
      </c>
      <c r="I26" s="1410">
        <v>19070</v>
      </c>
      <c r="J26" s="1410">
        <v>4795</v>
      </c>
      <c r="K26" s="1963">
        <v>33934</v>
      </c>
      <c r="M26" s="1423"/>
      <c r="N26" s="1423"/>
      <c r="O26" s="1423"/>
      <c r="P26" s="1423"/>
      <c r="Q26" s="1423"/>
      <c r="R26" s="1423"/>
      <c r="S26" s="1332"/>
    </row>
    <row r="27" spans="2:19" ht="15.75" x14ac:dyDescent="0.25">
      <c r="B27" s="1961" t="s">
        <v>1426</v>
      </c>
      <c r="C27" s="1962" t="s">
        <v>1427</v>
      </c>
      <c r="D27" s="1410">
        <v>144</v>
      </c>
      <c r="E27" s="1410">
        <v>11</v>
      </c>
      <c r="F27" s="1410">
        <v>128</v>
      </c>
      <c r="G27" s="1963">
        <v>283</v>
      </c>
      <c r="H27" s="1410">
        <v>129</v>
      </c>
      <c r="I27" s="1410">
        <v>51</v>
      </c>
      <c r="J27" s="1410">
        <v>128</v>
      </c>
      <c r="K27" s="1963">
        <v>308</v>
      </c>
      <c r="M27" s="1423"/>
      <c r="N27" s="1423"/>
      <c r="O27" s="1423"/>
      <c r="P27" s="1423"/>
      <c r="Q27" s="1423"/>
      <c r="R27" s="1423"/>
      <c r="S27" s="1332"/>
    </row>
    <row r="28" spans="2:19" ht="29.25" x14ac:dyDescent="0.25">
      <c r="B28" s="1961" t="s">
        <v>1428</v>
      </c>
      <c r="C28" s="1962" t="s">
        <v>1429</v>
      </c>
      <c r="D28" s="1410">
        <v>5872</v>
      </c>
      <c r="E28" s="1410">
        <v>1818</v>
      </c>
      <c r="F28" s="1410">
        <v>3088</v>
      </c>
      <c r="G28" s="1963">
        <v>10778</v>
      </c>
      <c r="H28" s="1410">
        <v>198</v>
      </c>
      <c r="I28" s="1410">
        <v>7</v>
      </c>
      <c r="J28" s="1410">
        <v>889</v>
      </c>
      <c r="K28" s="1963">
        <v>1094</v>
      </c>
      <c r="M28" s="1423"/>
      <c r="N28" s="1423"/>
      <c r="O28" s="1423"/>
      <c r="P28" s="1423"/>
      <c r="Q28" s="1423"/>
      <c r="R28" s="1423"/>
      <c r="S28" s="1332"/>
    </row>
    <row r="29" spans="2:19" ht="15.75" x14ac:dyDescent="0.25">
      <c r="B29" s="1961" t="s">
        <v>1430</v>
      </c>
      <c r="C29" s="1962" t="s">
        <v>1431</v>
      </c>
      <c r="D29" s="1410">
        <v>239</v>
      </c>
      <c r="E29" s="1410">
        <v>494</v>
      </c>
      <c r="F29" s="1410">
        <v>79</v>
      </c>
      <c r="G29" s="1963">
        <v>812</v>
      </c>
      <c r="H29" s="1410">
        <v>304</v>
      </c>
      <c r="I29" s="1410">
        <v>70</v>
      </c>
      <c r="J29" s="1410">
        <v>78</v>
      </c>
      <c r="K29" s="1963">
        <v>452</v>
      </c>
      <c r="M29" s="1423"/>
      <c r="N29" s="1423"/>
      <c r="O29" s="1423"/>
      <c r="P29" s="1423"/>
      <c r="Q29" s="1423"/>
      <c r="R29" s="1423"/>
      <c r="S29" s="1332"/>
    </row>
    <row r="30" spans="2:19" ht="15.75" x14ac:dyDescent="0.25">
      <c r="B30" s="1965"/>
      <c r="C30" s="1433" t="s">
        <v>8</v>
      </c>
      <c r="D30" s="1963">
        <v>678338</v>
      </c>
      <c r="E30" s="1963">
        <v>706593</v>
      </c>
      <c r="F30" s="1963">
        <v>323768</v>
      </c>
      <c r="G30" s="1963">
        <v>1708699</v>
      </c>
      <c r="H30" s="1963">
        <v>452283</v>
      </c>
      <c r="I30" s="1963">
        <v>492630</v>
      </c>
      <c r="J30" s="1963">
        <v>229308</v>
      </c>
      <c r="K30" s="1966">
        <v>1174221</v>
      </c>
      <c r="M30" s="1423"/>
      <c r="N30" s="1423"/>
      <c r="O30" s="1423"/>
      <c r="P30" s="1423"/>
      <c r="Q30" s="1423"/>
      <c r="R30" s="1423"/>
      <c r="S30" s="1332"/>
    </row>
    <row r="31" spans="2:19" x14ac:dyDescent="0.2">
      <c r="M31" s="1423"/>
      <c r="N31" s="1423"/>
      <c r="O31" s="1423"/>
      <c r="P31" s="1423"/>
      <c r="Q31" s="1423"/>
      <c r="R31" s="1423"/>
    </row>
  </sheetData>
  <mergeCells count="5">
    <mergeCell ref="C2:K2"/>
    <mergeCell ref="C3:K3"/>
    <mergeCell ref="C4:K4"/>
    <mergeCell ref="D6:G6"/>
    <mergeCell ref="H6:K6"/>
  </mergeCells>
  <hyperlinks>
    <hyperlink ref="L2" location="'Capítulo III'!A1" display="Volver" xr:uid="{1F68F97F-5AA6-4E91-9C5A-CC944AF67CF3}"/>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147</vt:i4>
      </vt:variant>
      <vt:variant>
        <vt:lpstr>Rangos con nombre</vt:lpstr>
      </vt:variant>
      <vt:variant>
        <vt:i4>27</vt:i4>
      </vt:variant>
    </vt:vector>
  </HeadingPairs>
  <TitlesOfParts>
    <vt:vector size="174" baseType="lpstr">
      <vt:lpstr>Portada</vt:lpstr>
      <vt:lpstr>Introducción</vt:lpstr>
      <vt:lpstr>Indice Total</vt:lpstr>
      <vt:lpstr>Capítulo I</vt:lpstr>
      <vt:lpstr>1 2</vt:lpstr>
      <vt:lpstr>3 4</vt:lpstr>
      <vt:lpstr>5</vt:lpstr>
      <vt:lpstr>6</vt:lpstr>
      <vt:lpstr>7 8</vt:lpstr>
      <vt:lpstr>9 10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44 45 46</vt:lpstr>
      <vt:lpstr>47 48 49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Capítulo II</vt:lpstr>
      <vt:lpstr>66</vt:lpstr>
      <vt:lpstr>67 68</vt:lpstr>
      <vt:lpstr>69</vt:lpstr>
      <vt:lpstr>70</vt:lpstr>
      <vt:lpstr>71</vt:lpstr>
      <vt:lpstr>72 73</vt:lpstr>
      <vt:lpstr>74</vt:lpstr>
      <vt:lpstr>75 76</vt:lpstr>
      <vt:lpstr>77</vt:lpstr>
      <vt:lpstr>78</vt:lpstr>
      <vt:lpstr>79 80 81 82</vt:lpstr>
      <vt:lpstr>83 84</vt:lpstr>
      <vt:lpstr>85</vt:lpstr>
      <vt:lpstr>86</vt:lpstr>
      <vt:lpstr>87</vt:lpstr>
      <vt:lpstr>88</vt:lpstr>
      <vt:lpstr>89 90</vt:lpstr>
      <vt:lpstr>91 92</vt:lpstr>
      <vt:lpstr>93 94</vt:lpstr>
      <vt:lpstr>Capítulo III</vt:lpstr>
      <vt:lpstr>95</vt:lpstr>
      <vt:lpstr>96-97</vt:lpstr>
      <vt:lpstr>98</vt:lpstr>
      <vt:lpstr>99</vt:lpstr>
      <vt:lpstr>100</vt:lpstr>
      <vt:lpstr>101</vt:lpstr>
      <vt:lpstr>102</vt:lpstr>
      <vt:lpstr>102 A</vt:lpstr>
      <vt:lpstr>103 104</vt:lpstr>
      <vt:lpstr>105</vt:lpstr>
      <vt:lpstr>106</vt:lpstr>
      <vt:lpstr>107</vt:lpstr>
      <vt:lpstr>108</vt:lpstr>
      <vt:lpstr>109</vt:lpstr>
      <vt:lpstr>110</vt:lpstr>
      <vt:lpstr>111</vt:lpstr>
      <vt:lpstr>112</vt:lpstr>
      <vt:lpstr>113</vt:lpstr>
      <vt:lpstr>Capítulo IV</vt:lpstr>
      <vt:lpstr>114</vt:lpstr>
      <vt:lpstr>115</vt:lpstr>
      <vt:lpstr>116</vt:lpstr>
      <vt:lpstr>117</vt:lpstr>
      <vt:lpstr>118ab</vt:lpstr>
      <vt:lpstr>Capítulo V</vt:lpstr>
      <vt:lpstr>119-120</vt:lpstr>
      <vt:lpstr>121</vt:lpstr>
      <vt:lpstr>122</vt:lpstr>
      <vt:lpstr>123 124</vt:lpstr>
      <vt:lpstr>125</vt:lpstr>
      <vt:lpstr>126</vt:lpstr>
      <vt:lpstr>127</vt:lpstr>
      <vt:lpstr>128</vt:lpstr>
      <vt:lpstr>Capítulo VI</vt:lpstr>
      <vt:lpstr>129 130</vt:lpstr>
      <vt:lpstr>131</vt:lpstr>
      <vt:lpstr>132 133</vt:lpstr>
      <vt:lpstr>134 135</vt:lpstr>
      <vt:lpstr>136</vt:lpstr>
      <vt:lpstr>137</vt:lpstr>
      <vt:lpstr>Capítulo VII</vt:lpstr>
      <vt:lpstr>138 139</vt:lpstr>
      <vt:lpstr>140</vt:lpstr>
      <vt:lpstr>141</vt:lpstr>
      <vt:lpstr>142</vt:lpstr>
      <vt:lpstr>143</vt:lpstr>
      <vt:lpstr>144 145</vt:lpstr>
      <vt:lpstr>146</vt:lpstr>
      <vt:lpstr>147</vt:lpstr>
      <vt:lpstr>148 149</vt:lpstr>
      <vt:lpstr>Capítulo VIII</vt:lpstr>
      <vt:lpstr>150 - 151</vt:lpstr>
      <vt:lpstr>152 - 153</vt:lpstr>
      <vt:lpstr>154 - 155</vt:lpstr>
      <vt:lpstr>156</vt:lpstr>
      <vt:lpstr>157</vt:lpstr>
      <vt:lpstr>158</vt:lpstr>
      <vt:lpstr>Capítulo IX</vt:lpstr>
      <vt:lpstr>159</vt:lpstr>
      <vt:lpstr>160</vt:lpstr>
      <vt:lpstr>161</vt:lpstr>
      <vt:lpstr>162</vt:lpstr>
      <vt:lpstr>Capítulo X</vt:lpstr>
      <vt:lpstr>163</vt:lpstr>
      <vt:lpstr>164</vt:lpstr>
      <vt:lpstr>'1 2'!Área_de_impresión</vt:lpstr>
      <vt:lpstr>'13'!Área_de_impresión</vt:lpstr>
      <vt:lpstr>'14'!Área_de_impresión</vt:lpstr>
      <vt:lpstr>'15'!Área_de_impresión</vt:lpstr>
      <vt:lpstr>'161'!Área_de_impresión</vt:lpstr>
      <vt:lpstr>'162'!Área_de_impresión</vt:lpstr>
      <vt:lpstr>'18'!Área_de_impresión</vt:lpstr>
      <vt:lpstr>'23'!Área_de_impresión</vt:lpstr>
      <vt:lpstr>'26'!Área_de_impresión</vt:lpstr>
      <vt:lpstr>'28'!Área_de_impresión</vt:lpstr>
      <vt:lpstr>'29'!Área_de_impresión</vt:lpstr>
      <vt:lpstr>'3 4'!Área_de_impresión</vt:lpstr>
      <vt:lpstr>'47 48 49'!Área_de_impresión</vt:lpstr>
      <vt:lpstr>'51'!Área_de_impresión</vt:lpstr>
      <vt:lpstr>'54'!Área_de_impresión</vt:lpstr>
      <vt:lpstr>'55'!Área_de_impresión</vt:lpstr>
      <vt:lpstr>'57'!Área_de_impresión</vt:lpstr>
      <vt:lpstr>'61'!Área_de_impresión</vt:lpstr>
      <vt:lpstr>'63'!Área_de_impresión</vt:lpstr>
      <vt:lpstr>'64'!Área_de_impresión</vt:lpstr>
      <vt:lpstr>'66'!Área_de_impresión</vt:lpstr>
      <vt:lpstr>'67 68'!Área_de_impresión</vt:lpstr>
      <vt:lpstr>'7 8'!Área_de_impresión</vt:lpstr>
      <vt:lpstr>'70'!Área_de_impresión</vt:lpstr>
      <vt:lpstr>'79 80 81 82'!Área_de_impresión</vt:lpstr>
      <vt:lpstr>'9 10'!Área_de_impresión</vt:lpstr>
      <vt:lpstr>'Capítulo V'!Área_de_impresión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N MunozM</dc:creator>
  <cp:lastModifiedBy>Claudia</cp:lastModifiedBy>
  <dcterms:created xsi:type="dcterms:W3CDTF">2018-05-10T22:01:39Z</dcterms:created>
  <dcterms:modified xsi:type="dcterms:W3CDTF">2022-07-26T19:58:20Z</dcterms:modified>
</cp:coreProperties>
</file>